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24226"/>
  <xr:revisionPtr revIDLastSave="0" documentId="13_ncr:1_{AB12D775-33AD-4891-B433-DE04E0BED7C5}" xr6:coauthVersionLast="36" xr6:coauthVersionMax="36" xr10:uidLastSave="{00000000-0000-0000-0000-000000000000}"/>
  <bookViews>
    <workbookView xWindow="0" yWindow="0" windowWidth="28740" windowHeight="12165" tabRatio="870" xr2:uid="{00000000-000D-0000-FFFF-FFFF00000000}"/>
  </bookViews>
  <sheets>
    <sheet name="Kapaku-Cover" sheetId="17" r:id="rId1"/>
    <sheet name="Permbajtja-Content" sheetId="15" r:id="rId2"/>
    <sheet name="sup22pp" sheetId="48" r:id="rId3"/>
    <sheet name="use22pp" sheetId="49" r:id="rId4"/>
    <sheet name="sup23pp" sheetId="36" r:id="rId5"/>
    <sheet name="use23pp" sheetId="37" r:id="rId6"/>
    <sheet name="sup23cp" sheetId="38" r:id="rId7"/>
    <sheet name="use23cp" sheetId="39" r:id="rId8"/>
    <sheet name="sup24pp" sheetId="40" r:id="rId9"/>
    <sheet name="use24pp" sheetId="41" r:id="rId10"/>
    <sheet name="sup24cp" sheetId="42" r:id="rId11"/>
    <sheet name="use24cp" sheetId="43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ad" localSheetId="2">#REF!</definedName>
    <definedName name="ad" localSheetId="6">#REF!</definedName>
    <definedName name="ad" localSheetId="4">#REF!</definedName>
    <definedName name="ad" localSheetId="10">#REF!</definedName>
    <definedName name="ad" localSheetId="8">#REF!</definedName>
    <definedName name="ad" localSheetId="3">#REF!</definedName>
    <definedName name="ad" localSheetId="7">#REF!</definedName>
    <definedName name="ad" localSheetId="5">#REF!</definedName>
    <definedName name="ad" localSheetId="11">#REF!</definedName>
    <definedName name="ad" localSheetId="9">#REF!</definedName>
    <definedName name="ad">#REF!</definedName>
    <definedName name="Admin2">OFFSET('[1]Mes Admin'!$Y$4,'[1]Mes Admin'!$X$1,0,1,5)</definedName>
    <definedName name="Arsim2">OFFSET('[1]Mes Arsimi'!$U$3,'[1]Mes Arsimi'!$X$1,0,1,5)</definedName>
    <definedName name="datab" localSheetId="2">#REF!</definedName>
    <definedName name="datab" localSheetId="6">#REF!</definedName>
    <definedName name="datab" localSheetId="4">#REF!</definedName>
    <definedName name="datab" localSheetId="10">#REF!</definedName>
    <definedName name="datab" localSheetId="8">#REF!</definedName>
    <definedName name="datab" localSheetId="3">#REF!</definedName>
    <definedName name="datab" localSheetId="7">#REF!</definedName>
    <definedName name="datab" localSheetId="5">#REF!</definedName>
    <definedName name="datab" localSheetId="11">#REF!</definedName>
    <definedName name="datab" localSheetId="9">#REF!</definedName>
    <definedName name="datab">#REF!</definedName>
    <definedName name="_xlnm.Database" localSheetId="2">#REF!</definedName>
    <definedName name="_xlnm.Database" localSheetId="6">#REF!</definedName>
    <definedName name="_xlnm.Database" localSheetId="4">#REF!</definedName>
    <definedName name="_xlnm.Database" localSheetId="10">#REF!</definedName>
    <definedName name="_xlnm.Database" localSheetId="8">#REF!</definedName>
    <definedName name="_xlnm.Database" localSheetId="3">#REF!</definedName>
    <definedName name="_xlnm.Database" localSheetId="7">#REF!</definedName>
    <definedName name="_xlnm.Database" localSheetId="5">#REF!</definedName>
    <definedName name="_xlnm.Database" localSheetId="11">#REF!</definedName>
    <definedName name="_xlnm.Database" localSheetId="9">#REF!</definedName>
    <definedName name="_xlnm.Database">#REF!</definedName>
    <definedName name="dfd" localSheetId="2">#REF!</definedName>
    <definedName name="dfd" localSheetId="6">#REF!</definedName>
    <definedName name="dfd" localSheetId="4">#REF!</definedName>
    <definedName name="dfd" localSheetId="10">#REF!</definedName>
    <definedName name="dfd" localSheetId="8">#REF!</definedName>
    <definedName name="dfd" localSheetId="3">#REF!</definedName>
    <definedName name="dfd" localSheetId="7">#REF!</definedName>
    <definedName name="dfd" localSheetId="5">#REF!</definedName>
    <definedName name="dfd" localSheetId="11">#REF!</definedName>
    <definedName name="dfd" localSheetId="9">#REF!</definedName>
    <definedName name="dfd">#REF!</definedName>
    <definedName name="DL">[2]Temp!$AF$3:$AK$42</definedName>
    <definedName name="DU">[2]Temp!$AM$3:$AR$42</definedName>
    <definedName name="Edu">OFFSET('[3]Nr Education'!$Z$2,'[3]Nr Education'!$X$1,0,1,8)</definedName>
    <definedName name="Health">OFFSET('[3]Nr Health'!$X$3,'[3]Nr Health'!$V$1,0,1,8)</definedName>
    <definedName name="Health2">OFFSET('[1]Mes Shend'!$X$2,'[1]Mes Shend'!$X$1,0,1,5)</definedName>
    <definedName name="keyflag">[2]Input!$P$1</definedName>
    <definedName name="Lidh">OFFSET([3]Other!$X$2,[3]Other!$V$1,0,1,8)</definedName>
    <definedName name="other2">OFFSET('[1]Other 92'!$V$2,'[1]Other 92'!$X$1,0,1,5)</definedName>
    <definedName name="_xlnm.Print_Area" localSheetId="0">'Kapaku-Cover'!$A$1:$J$42</definedName>
    <definedName name="Prov">OFFSET([3]Admin!$Y$2,[3]Admin!$X$1,0,1,8)</definedName>
    <definedName name="renta05">'[4]ConstantePisani(25)'!$G$50</definedName>
    <definedName name="scrForecast">[2]Forecast!$A$1:$L$65536</definedName>
    <definedName name="scrInput">[2]Input!$A$1:$K$65536</definedName>
    <definedName name="scrOutput">[2]Output!$A$1:$U$40</definedName>
    <definedName name="Shih">OFFSET([5]FromMoF!$A$61,[5]FromMoF!$D$78,1,1,8)</definedName>
    <definedName name="SubPermbledhese" localSheetId="2">#REF!</definedName>
    <definedName name="SubPermbledhese" localSheetId="6">#REF!</definedName>
    <definedName name="SubPermbledhese" localSheetId="4">#REF!</definedName>
    <definedName name="SubPermbledhese" localSheetId="10">#REF!</definedName>
    <definedName name="SubPermbledhese" localSheetId="8">#REF!</definedName>
    <definedName name="SubPermbledhese" localSheetId="3">#REF!</definedName>
    <definedName name="SubPermbledhese" localSheetId="7">#REF!</definedName>
    <definedName name="SubPermbledhese" localSheetId="5">#REF!</definedName>
    <definedName name="SubPermbledhese" localSheetId="11">#REF!</definedName>
    <definedName name="SubPermbledhese" localSheetId="9">#REF!</definedName>
    <definedName name="SubPermbledhese">#REF!</definedName>
    <definedName name="Taxes_constp_2010" localSheetId="2">#REF!</definedName>
    <definedName name="Taxes_constp_2010" localSheetId="6">#REF!</definedName>
    <definedName name="Taxes_constp_2010" localSheetId="4">#REF!</definedName>
    <definedName name="Taxes_constp_2010" localSheetId="10">#REF!</definedName>
    <definedName name="Taxes_constp_2010" localSheetId="8">#REF!</definedName>
    <definedName name="Taxes_constp_2010" localSheetId="3">#REF!</definedName>
    <definedName name="Taxes_constp_2010" localSheetId="7">#REF!</definedName>
    <definedName name="Taxes_constp_2010" localSheetId="5">#REF!</definedName>
    <definedName name="Taxes_constp_2010" localSheetId="11">#REF!</definedName>
    <definedName name="Taxes_constp_2010" localSheetId="9">#REF!</definedName>
    <definedName name="Taxes_constp_2010">#REF!</definedName>
    <definedName name="x">[2]Temp!$L$4:$L$23</definedName>
    <definedName name="y">[2]Temp!$D$4:$D$23</definedName>
  </definedNames>
  <calcPr calcId="191029"/>
</workbook>
</file>

<file path=xl/calcChain.xml><?xml version="1.0" encoding="utf-8"?>
<calcChain xmlns="http://schemas.openxmlformats.org/spreadsheetml/2006/main">
  <c r="B18" i="17" l="1"/>
  <c r="A35" i="17" l="1"/>
  <c r="B9" i="15" l="1"/>
  <c r="B8" i="15"/>
  <c r="A41" i="17"/>
  <c r="A34" i="17"/>
  <c r="B12" i="15" l="1"/>
  <c r="B17" i="15"/>
  <c r="B19" i="15"/>
  <c r="B18" i="15"/>
  <c r="B16" i="15"/>
  <c r="B14" i="15"/>
  <c r="B13" i="15"/>
  <c r="B11" i="15"/>
  <c r="B20" i="17" l="1"/>
  <c r="A37" i="17" l="1"/>
  <c r="A42" i="17" l="1"/>
  <c r="A38" i="17" l="1"/>
  <c r="C4" i="17" l="1"/>
  <c r="A3" i="15" l="1"/>
</calcChain>
</file>

<file path=xl/sharedStrings.xml><?xml version="1.0" encoding="utf-8"?>
<sst xmlns="http://schemas.openxmlformats.org/spreadsheetml/2006/main" count="5205" uniqueCount="517">
  <si>
    <t>Ndërtimi</t>
  </si>
  <si>
    <t>Total</t>
  </si>
  <si>
    <t>Industria nxjerrëse</t>
  </si>
  <si>
    <t>Mining and quarrying</t>
  </si>
  <si>
    <t>Manufacture of food products, beverages and tobacco products</t>
  </si>
  <si>
    <t>Manufacture of textiles, wearing apparel and leather products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</si>
  <si>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</si>
  <si>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</si>
  <si>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</si>
  <si>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</si>
  <si>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Postal and courier activities</t>
  </si>
  <si>
    <t>Accommodation and food service activities</t>
  </si>
  <si>
    <t>Telecommunications</t>
  </si>
  <si>
    <t>Computer programming, consultancy and related activities; information service activities</t>
  </si>
  <si>
    <t>Real estate activities</t>
  </si>
  <si>
    <t>Public administration and defence; compulsory social security</t>
  </si>
  <si>
    <t>Education</t>
  </si>
  <si>
    <t>Human health activities</t>
  </si>
  <si>
    <t xml:space="preserve"> </t>
  </si>
  <si>
    <t>Përshkrimi</t>
  </si>
  <si>
    <t>Importet (CIF)</t>
  </si>
  <si>
    <t>Marzhi i tregtisë dhe transportit</t>
  </si>
  <si>
    <t>Taksat minus subvencione mbi produktet</t>
  </si>
  <si>
    <t>NVE</t>
  </si>
  <si>
    <t>B</t>
  </si>
  <si>
    <t>C19</t>
  </si>
  <si>
    <t>D35</t>
  </si>
  <si>
    <t>E36</t>
  </si>
  <si>
    <t>F</t>
  </si>
  <si>
    <t>G45</t>
  </si>
  <si>
    <t>G46</t>
  </si>
  <si>
    <t>G47</t>
  </si>
  <si>
    <t>H49</t>
  </si>
  <si>
    <t>H53</t>
  </si>
  <si>
    <t>I</t>
  </si>
  <si>
    <t>J61</t>
  </si>
  <si>
    <t>L68</t>
  </si>
  <si>
    <t>O84</t>
  </si>
  <si>
    <t>P85</t>
  </si>
  <si>
    <t>P7</t>
  </si>
  <si>
    <t>SUPBP</t>
  </si>
  <si>
    <t>P118</t>
  </si>
  <si>
    <t>D21_M_D31</t>
  </si>
  <si>
    <t>SUPPP</t>
  </si>
  <si>
    <t>Description</t>
  </si>
  <si>
    <t>Total supply at basic prices</t>
  </si>
  <si>
    <t>Trade and transport margins</t>
  </si>
  <si>
    <t>Taxes less subsidies on products</t>
  </si>
  <si>
    <t>Total supply at purchasers' prices</t>
  </si>
  <si>
    <t>NACE</t>
  </si>
  <si>
    <t>TOTAL</t>
  </si>
  <si>
    <t>Food products, beverages and tobacco products</t>
  </si>
  <si>
    <t>Textiles, wearing apparel and leather products</t>
  </si>
  <si>
    <t>Electricity, gas, steam and air-conditioning</t>
  </si>
  <si>
    <t>Natural water; water treatment and supply services</t>
  </si>
  <si>
    <t xml:space="preserve">Sewerage; waste collection, treatment and disposal activities; materials recovery; remediation activities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</si>
  <si>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</si>
  <si>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</si>
  <si>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</si>
  <si>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</si>
  <si>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</si>
  <si>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Postal and courier services</t>
  </si>
  <si>
    <t>Accommodation and food services</t>
  </si>
  <si>
    <t>Telecommunications services</t>
  </si>
  <si>
    <t>Computer programming, consultancy and related services; information services</t>
  </si>
  <si>
    <t>Real estate services</t>
  </si>
  <si>
    <t>Shërbime të pasurive të paluajtshme</t>
  </si>
  <si>
    <t>Public administration and defence services; compulsory social security services</t>
  </si>
  <si>
    <t>Education services</t>
  </si>
  <si>
    <t>Human health services</t>
  </si>
  <si>
    <t>CPA_TOTAL</t>
  </si>
  <si>
    <t>Konsumi final i familjeve</t>
  </si>
  <si>
    <t>Konsumi final i qeverisë dhe OJF-ve</t>
  </si>
  <si>
    <t>Ndryshim gjendje</t>
  </si>
  <si>
    <t>Përdorimet finale me çmime tregu</t>
  </si>
  <si>
    <t>P3_S14</t>
  </si>
  <si>
    <t>P3_S13</t>
  </si>
  <si>
    <t>P3</t>
  </si>
  <si>
    <t>P51</t>
  </si>
  <si>
    <t>P52</t>
  </si>
  <si>
    <t>P5</t>
  </si>
  <si>
    <t>P6</t>
  </si>
  <si>
    <t>TFINU</t>
  </si>
  <si>
    <t>TU</t>
  </si>
  <si>
    <t>Final consumption expenditure by households</t>
  </si>
  <si>
    <t>Final consumption expenditure by government</t>
  </si>
  <si>
    <t>Final consumption expenditure</t>
  </si>
  <si>
    <t>Gross fixed capital formation</t>
  </si>
  <si>
    <t>Changes in inventories</t>
  </si>
  <si>
    <t>Gross capital formation</t>
  </si>
  <si>
    <t>Final uses at purchasers' prices</t>
  </si>
  <si>
    <t>Total use at purchasers' prices</t>
  </si>
  <si>
    <t>Total intermediate consumption of industries</t>
  </si>
  <si>
    <t>B1G</t>
  </si>
  <si>
    <t>Value added of industries</t>
  </si>
  <si>
    <t>Vlera e Shtuar sipas aktiviteteve</t>
  </si>
  <si>
    <t>Tab 1</t>
  </si>
  <si>
    <t>Tab 2</t>
  </si>
  <si>
    <t>KODI</t>
  </si>
  <si>
    <t>Imports (CIF)</t>
  </si>
  <si>
    <t>Eksportet (FOB)</t>
  </si>
  <si>
    <t>Exports (FOB)</t>
  </si>
  <si>
    <t>Supply Table at basic prices, including a transformation into purchasers' prices</t>
  </si>
  <si>
    <t>PRODHIMI SIPAS AKTIVITETEVE (NVE) - OUTPUT OF INDUSTRIES (NACE)</t>
  </si>
  <si>
    <t xml:space="preserve">                                                        PRODHIMI SIPAS AKTIVITETEVE (NVE) - OUTPUT OF INDUSTRIES (NACE)</t>
  </si>
  <si>
    <t xml:space="preserve">                                                                   PRODHIMI SIPAS AKTIVITETEVE (NVE) - OUTPUT OF INDUSTRIES (NACE)</t>
  </si>
  <si>
    <t>Tabela e Burimeve me çmime bazë dhe transformimi me çmime tregu</t>
  </si>
  <si>
    <t>KONSUMI NDERMJETES I INDUSTRIVE(NVE) - INPUT OF INDUSTRIES (NACE)</t>
  </si>
  <si>
    <t>VALUIMI-VALUATION</t>
  </si>
  <si>
    <t xml:space="preserve">                    në milion Lekë/ in million ALL</t>
  </si>
  <si>
    <t>PERDORIMET FINALE-FINAL USES</t>
  </si>
  <si>
    <t>Shpenzimet e konsumit final</t>
  </si>
  <si>
    <t xml:space="preserve">Formimi bruto i kapitalit </t>
  </si>
  <si>
    <t>Formimi i  bruto i kapitalit fiks</t>
  </si>
  <si>
    <t>Use Table at purchasers' prices</t>
  </si>
  <si>
    <t>Tabela e Përdorimeve me çmime tregu</t>
  </si>
  <si>
    <t>Gjithsej</t>
  </si>
  <si>
    <t>Prodhimi gjithsej sipas aktiviteteve</t>
  </si>
  <si>
    <t>Burimet gjithsej me çmime bazë</t>
  </si>
  <si>
    <t>Burimet gjithsej me çmime tregu</t>
  </si>
  <si>
    <t>Konsumi Ndërmjetës gjithsej sipas aktiviteteve</t>
  </si>
  <si>
    <t>Përdorimet gjithsej me çmime tregu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</si>
  <si>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</si>
  <si>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</si>
  <si>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</si>
  <si>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Wood and of products of wood and cork, except furniture; articles of straw and plaiting materials</t>
  </si>
  <si>
    <t>Paper and paper products</t>
  </si>
  <si>
    <t>Printing and recording services</t>
  </si>
  <si>
    <t xml:space="preserve">Coke and refined petroleum products 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</si>
  <si>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</si>
  <si>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</si>
  <si>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</si>
  <si>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</si>
  <si>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</si>
  <si>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</si>
  <si>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</si>
  <si>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</si>
  <si>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</si>
  <si>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</si>
  <si>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</si>
  <si>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</si>
  <si>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</si>
  <si>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Water transport services</t>
  </si>
  <si>
    <t>Air transport services</t>
  </si>
  <si>
    <t>Warehousing and support services for transportation</t>
  </si>
  <si>
    <t>Publishing services</t>
  </si>
  <si>
    <t>Motion picture, video and television programme production services, sound recording and music publishing; programming and broadcasting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</si>
  <si>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</si>
  <si>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</si>
  <si>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</si>
  <si>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</si>
  <si>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</si>
  <si>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</si>
  <si>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</si>
  <si>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</si>
  <si>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</si>
  <si>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</si>
  <si>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</si>
  <si>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</si>
  <si>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Social work services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</si>
  <si>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</si>
  <si>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</si>
  <si>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</si>
  <si>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</si>
  <si>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</si>
  <si>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 xml:space="preserve">Services of households as employers; undifferentiated goods and services produced by households for own use </t>
  </si>
  <si>
    <t>Services provided by extraterritorial organisations and bodies</t>
  </si>
  <si>
    <t>Other non-market output</t>
  </si>
  <si>
    <t xml:space="preserve">Kultivimi dhe rritja e kafshëve, gjueti dhe aktivitete të tjera </t>
  </si>
  <si>
    <t xml:space="preserve">Pyjet dhe prerja dhe transportimi I drurëve </t>
  </si>
  <si>
    <t xml:space="preserve">Peshkimi dhe akuakultura </t>
  </si>
  <si>
    <t>Prodhimi I produkteve ushqimore, pijeve dhe produkteve të duhanit</t>
  </si>
  <si>
    <t>Përpunimi i tekstileve, konfeksionimi i veshjeve dhe produktet e lëkurës</t>
  </si>
  <si>
    <t>Prodhimi i produkteve prej druri dhe I produkteve prej druri dhe tapave, duke përjashtuar mobiljet, prodhimin e artikujve prej kashte dhe prodhimi I artikujve të tjerë të thurjes</t>
  </si>
  <si>
    <t xml:space="preserve">Prodhimi I letrës dhe I produkteve të letrës </t>
  </si>
  <si>
    <t xml:space="preserve">Printimi dhe riprodhimi I medias së rregjistruar </t>
  </si>
  <si>
    <t>Prodhimi i koksit dhe produkteve të naftës të rafinuar</t>
  </si>
  <si>
    <t>Prodhimi i kimikateve dhe produkteve kimike</t>
  </si>
  <si>
    <t>Përpunimi i produkteve me bazë farmaceutike dhe preparateve farmaceutike</t>
  </si>
  <si>
    <t>Prodhimi i produkteve të kauçukut dhe plastikës</t>
  </si>
  <si>
    <t>Prodhimi i produkteve të tjera minerale jo metalike</t>
  </si>
  <si>
    <t>Prodhimi i metaleve bazë</t>
  </si>
  <si>
    <t>Prodhimi i produkteve metalikë të fabrikuara, përveç makinerive dhe pajisjeve</t>
  </si>
  <si>
    <t>Prodhimi i produkteve optikë, elektronikë, kompjuterikë</t>
  </si>
  <si>
    <t xml:space="preserve">Prodhimi i  paisjeve elektrike </t>
  </si>
  <si>
    <t>Prodhimi i produkteve të tjera metalike p.k.t</t>
  </si>
  <si>
    <t>Prodhimi i karrocerive për mjetet e transportit: prodhimi i rimorkiove dhe gjysëm rimorkiove</t>
  </si>
  <si>
    <t>Prodhimi i mjeteve të tjera të transportit</t>
  </si>
  <si>
    <t xml:space="preserve">Prodhimi i mobiljeve; të tjera përpunuese; </t>
  </si>
  <si>
    <t>Riparimi dhe instalimi i makinerive dhe paisjeve</t>
  </si>
  <si>
    <t>Energjia elektrike, gazi, avulli dhe furnizimi me ajër të kondicionuar</t>
  </si>
  <si>
    <t xml:space="preserve">Grumbullimin, trajtimin dhe furnizimin me ujë </t>
  </si>
  <si>
    <t xml:space="preserve">Aktivitetet e trajtimit; grumbullimi I ujit, trajtimi dhe aktivitete të deponimit, aktivitetet e rehabilitimit dhe shërbime të tjera të mamaxhimit të mbeturinave </t>
  </si>
  <si>
    <t>Tregtia me shumicë dhe me pakicë; riparimi i automjeteve dhe motorcikletave</t>
  </si>
  <si>
    <t>Tregtia me shumicë, përveç riparimit të automjeteve dhe motorcikletave</t>
  </si>
  <si>
    <t>Tregtia  me pakicë, përveç riparimit të automjeteve dhe motorcikletave</t>
  </si>
  <si>
    <t>Transporti Rrugor dhe transporti me tubacion</t>
  </si>
  <si>
    <t>Transporti Ujor</t>
  </si>
  <si>
    <t>Transporti Ajror</t>
  </si>
  <si>
    <t>Magazinimi dhe aktivitete të tjera mbështetëse të transportit</t>
  </si>
  <si>
    <t>Aktivitete të tjera postare dhe sherbimeve korier</t>
  </si>
  <si>
    <t>Akomodimi dhe shërbimi ushqimit dhe I pijeve</t>
  </si>
  <si>
    <t>Aktivitete publikimi</t>
  </si>
  <si>
    <t>Kinematografia, programe televizive, muzikore, aktivitete publikimi, programe dhe transmetime televizive</t>
  </si>
  <si>
    <t>Telekomunikacione</t>
  </si>
  <si>
    <t>Programim kompjuteri, aktivitete konsultimi dhe të lidhura me to; aktivitete të shërbimit të informacionit</t>
  </si>
  <si>
    <t>Aktivitete shërbimi financiare përveç financimit të sigurimeve dhe pensioneve</t>
  </si>
  <si>
    <t xml:space="preserve">Financimet e sigurimeve dhe pensioneve përveç sigurimeve shoqërore të detyrueshme </t>
  </si>
  <si>
    <t xml:space="preserve">Aktivitete ndihmëse të shërbimeve financiare dhe aktivitetet e sihurimit </t>
  </si>
  <si>
    <t>Aktivitete të pasurive të paluajtëshme (real estate)</t>
  </si>
  <si>
    <t>Aktivitete juridike dhe të kontabilitetit</t>
  </si>
  <si>
    <t>Aktivitete arkitekturale dhe inxhinierike; testimi dhe analiza teknike</t>
  </si>
  <si>
    <t>Kërkimi shkencor dhe zhvillimi</t>
  </si>
  <si>
    <t>Publiciteti dhe kërkimet e tregut</t>
  </si>
  <si>
    <t>Aktivitete të tjera profesionale, shkencore dhe teknike; aktivitetet e veterinarisë</t>
  </si>
  <si>
    <t xml:space="preserve">Aktivitete qiraje dhe qiraje financiare </t>
  </si>
  <si>
    <t>Aktivitete punësimi</t>
  </si>
  <si>
    <t xml:space="preserve">Agjensi udhëtimi, shërbime rezervimi </t>
  </si>
  <si>
    <t>Aktivitetet e sigurimit dhe hetimit; shërbimet për ndërtesat dhe aktivitetet  të tjera të mirëmbajtjes ; administrimit të zyrave ;  dhe aktivitetete të tjera mbështetëse të biznesit</t>
  </si>
  <si>
    <t>Administrim publik dhe mbrojtja; sigurimi social i detyrueshëm</t>
  </si>
  <si>
    <t>Arsimimi</t>
  </si>
  <si>
    <t>Aktivitete të shëndetit njerzor</t>
  </si>
  <si>
    <t>Aktivitete të punës sociale</t>
  </si>
  <si>
    <t>Aktivitete artistike, argëtuese dhe çlodhëse, librari, arkiva, muzeume dhe aktivitete të tjera kulturore; lojëra dhe baste</t>
  </si>
  <si>
    <t xml:space="preserve">Aktivitete sportive dhe aktivitete të tjera dëfrimi dhe çlodhëse </t>
  </si>
  <si>
    <t>Aktivitetet e anëtarësimit të organizatave</t>
  </si>
  <si>
    <t>Riparim kopjuteri dhe I të mirave personale dhe familjare</t>
  </si>
  <si>
    <t xml:space="preserve">Aktivitete të tjera shërbimi; </t>
  </si>
  <si>
    <t>Aktivitetet e familjeve si punëdhënës; aktivitete të prodhimit të mallrave e shërbimeve të pandryshueshme të familjeve për përdorim të vet</t>
  </si>
  <si>
    <t>Aktivitete te organizatave dhe organizmave nderkombetare</t>
  </si>
  <si>
    <t>A01</t>
  </si>
  <si>
    <t>A02</t>
  </si>
  <si>
    <t>A03</t>
  </si>
  <si>
    <t>C10T12</t>
  </si>
  <si>
    <t>C13T15</t>
  </si>
  <si>
    <t>C16</t>
  </si>
  <si>
    <t>C17</t>
  </si>
  <si>
    <t>C18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</si>
  <si>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</si>
  <si>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</si>
  <si>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</si>
  <si>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</si>
  <si>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</si>
  <si>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</si>
  <si>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</si>
  <si>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</si>
  <si>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</si>
  <si>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</si>
  <si>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</si>
  <si>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C31_32</t>
  </si>
  <si>
    <t>C33</t>
  </si>
  <si>
    <t>E37T39</t>
  </si>
  <si>
    <t>H50</t>
  </si>
  <si>
    <t>H51</t>
  </si>
  <si>
    <t>H52</t>
  </si>
  <si>
    <t>J58</t>
  </si>
  <si>
    <t>J59_60</t>
  </si>
  <si>
    <t>J62_63</t>
  </si>
  <si>
    <t>K64</t>
  </si>
  <si>
    <t>K65</t>
  </si>
  <si>
    <t>K66</t>
  </si>
  <si>
    <t>M69_70</t>
  </si>
  <si>
    <t>M71</t>
  </si>
  <si>
    <t>M72</t>
  </si>
  <si>
    <t>M73</t>
  </si>
  <si>
    <t>M74_75</t>
  </si>
  <si>
    <t>N77</t>
  </si>
  <si>
    <t>N78</t>
  </si>
  <si>
    <t>N79</t>
  </si>
  <si>
    <t>N80T82</t>
  </si>
  <si>
    <t>Q86</t>
  </si>
  <si>
    <t>Q87_88</t>
  </si>
  <si>
    <t>R90T92</t>
  </si>
  <si>
    <t>R93</t>
  </si>
  <si>
    <t>S94</t>
  </si>
  <si>
    <t>S95</t>
  </si>
  <si>
    <t>S96</t>
  </si>
  <si>
    <t>T</t>
  </si>
  <si>
    <t>U</t>
  </si>
  <si>
    <t>Crop and animal production, hunting and related service activities</t>
  </si>
  <si>
    <t>Forestry and logging</t>
  </si>
  <si>
    <t>Fishing and aquaculture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</si>
  <si>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</si>
  <si>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</si>
  <si>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</si>
  <si>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 xml:space="preserve">Manufacture of coke and refined petroleum products 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</si>
  <si>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</si>
  <si>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</si>
  <si>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</si>
  <si>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</si>
  <si>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</si>
  <si>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</si>
  <si>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</si>
  <si>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</si>
  <si>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</si>
  <si>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</si>
  <si>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</si>
  <si>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</si>
  <si>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</si>
  <si>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</si>
  <si>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</si>
  <si>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>Specialised construction works</t>
  </si>
  <si>
    <t>Water transport</t>
  </si>
  <si>
    <t>Air transport</t>
  </si>
  <si>
    <t>Warehousing and support activities for transportation</t>
  </si>
  <si>
    <t>Publishing activities</t>
  </si>
  <si>
    <t>Motion picture, video and television programme production, sound recording and music publishing activities; programming and broadcasting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</si>
  <si>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</si>
  <si>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</si>
  <si>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</si>
  <si>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</si>
  <si>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</si>
  <si>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</si>
  <si>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</si>
  <si>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</si>
  <si>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</si>
  <si>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</si>
  <si>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</si>
  <si>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</si>
  <si>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</si>
  <si>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</si>
  <si>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</si>
  <si>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</si>
  <si>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</si>
  <si>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</si>
  <si>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</si>
  <si>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extra-territorial organisations and bodies</t>
  </si>
  <si>
    <t xml:space="preserve">               në milion Lekë/ in million ALL</t>
  </si>
  <si>
    <t>Produkte të bujqësisë, gjuetisë dhe shërbimeve të lidhura</t>
  </si>
  <si>
    <t>Produkte të pylltarisë, prerjes së druve dhe shërbimeve të lidhura</t>
  </si>
  <si>
    <t>Produkte ushqimore, pijet dhe produktet e duhanit</t>
  </si>
  <si>
    <t>Tekstile, veshje dhe produkte lëkure</t>
  </si>
  <si>
    <t>Letër dhe produkte letre</t>
  </si>
  <si>
    <t>Shërbime shtypi dhe regjistrimi</t>
  </si>
  <si>
    <t>Kimikate dhe produkte kimike</t>
  </si>
  <si>
    <t>Produkte gome dhe plastike</t>
  </si>
  <si>
    <t>Produkte minerale jo metalike të tjera</t>
  </si>
  <si>
    <t>Produkte metalike të përpunuara, përveç makinave dhe pajisjeve</t>
  </si>
  <si>
    <t>Produkte kompjuterike, elektronike dhe optike</t>
  </si>
  <si>
    <t>Pajisje elektrike</t>
  </si>
  <si>
    <t>Makinari dhe pajisje të tjera që nuk janë klasifikuar</t>
  </si>
  <si>
    <t>Pajisje transporti të tjera</t>
  </si>
  <si>
    <t>Mobilie; mallra të tjera të prodhuara</t>
  </si>
  <si>
    <t>Shërbime riparimi dhe instalimi të makinave dhe pajisjeve</t>
  </si>
  <si>
    <t>Uji natyror; shërbime për trajtimin dhe furnizimin me ujë</t>
  </si>
  <si>
    <t>Tregtia me shumicë dhe pakicë dhe shërbime riparimi të automjeteve dhe motocikletave</t>
  </si>
  <si>
    <t>Shërbime botimi</t>
  </si>
  <si>
    <t>Shërbime financiare, përveç sigurimeve dhe fondeve për pension</t>
  </si>
  <si>
    <t>Shërbime ndihmëse për shërbimet financiare dhe sigurimet</t>
  </si>
  <si>
    <t>Shërbime arkitekturore dhe inxhinierike; shërbime testimi dhe analiza teknike</t>
  </si>
  <si>
    <t>Shërbime të tjera profesionale, shkencore dhe teknike; shërbime veterinare</t>
  </si>
  <si>
    <t>Shërbime sportive dhe shërbime argëtimi dhe rekreacioni</t>
  </si>
  <si>
    <t>Shërbime të tjera personale</t>
  </si>
  <si>
    <t>Total production by activity</t>
  </si>
  <si>
    <t xml:space="preserve">              64x64</t>
  </si>
  <si>
    <t xml:space="preserve">           64x64</t>
  </si>
  <si>
    <t>Peshk dhe produkte të tjera të peshkimit; produkte të akuakulturës; shërbime mbështetëse për peshkimin</t>
  </si>
  <si>
    <t>Miniera dhe gurore</t>
  </si>
  <si>
    <t>Dru dhe produkte prej druri  dhe tapave, duke përjashtuar mobiljet, prodhimin e artikujve prej kashte dhe prodhimi I artikujve të tjerë të thurjes</t>
  </si>
  <si>
    <t>Koks dhe produkte të rafinuara të naftës</t>
  </si>
  <si>
    <t>Produktet farmaceutike bazë dhe preparatet farmaceutike</t>
  </si>
  <si>
    <t>Metalet bazë</t>
  </si>
  <si>
    <t>Automjete, rimorkio dhe gjysmërimorkio</t>
  </si>
  <si>
    <t>Energji elektrike, gaz, avull dhe ajër të kondicionuar</t>
  </si>
  <si>
    <t>Kanalizime; aktivitetet e grumbullimit, trajtimit dhe asgjësimit të mbeturinave; rikuperimi i materialeve; aktivitetet e riparimit dhe shërbimet e tjera të menaxhimit të mbetjeve</t>
  </si>
  <si>
    <t>Ndërtime dhe punime ndërtimore</t>
  </si>
  <si>
    <t>Shërbimet e tregtisë me shumicë, përveç automjeteve dhe motocikletave</t>
  </si>
  <si>
    <t>Shërbimet e tregtisë me pakicë, përveç automjeteve dhe motocikletave</t>
  </si>
  <si>
    <t>Shërbimet e transportit tokësor dhe shërbimet e transportit nëpërmjet tubacioneve</t>
  </si>
  <si>
    <t>Shërbimet e transportit ujor</t>
  </si>
  <si>
    <t>Shërbimet e transportit ajror</t>
  </si>
  <si>
    <t>Shërbime magazinimi dhe shërbime mbështetëse për transportin</t>
  </si>
  <si>
    <t>Shërbime postare dhe korriere</t>
  </si>
  <si>
    <t>Shërbimet e akomodimit dhe ushqimit</t>
  </si>
  <si>
    <t>Shërbimet e prodhimit të filmave, videove dhe programeve televizive, regjistrimi i zërit dhe publikimi i muzikës; shërbimet e programimit dhe transmetimit</t>
  </si>
  <si>
    <t>Shërbimet e telekomunikacionit</t>
  </si>
  <si>
    <t>Programimi kompjuterik, konsulencë dhe shërbime të ngjashme; shërbimet e informacionit</t>
  </si>
  <si>
    <t>Shërbimet e sigurimit, risigurimit dhe financimit të pensioneve, me përjashtim të sigurimeve shoqërore të detyrueshme</t>
  </si>
  <si>
    <t>Shërbime juridike dhe kontabiliteti; shërbimet e zyrave qendrore; shërbimet e këshillimit të menaxhimit</t>
  </si>
  <si>
    <t>Shërbime e kërkimit dhe zhvillimit shkencor</t>
  </si>
  <si>
    <t>Shërbime reklamimi dhe kërkimi tregu</t>
  </si>
  <si>
    <t>Shërbimet e  qiradhënies dhe leasingu</t>
  </si>
  <si>
    <t>Shërbimet e punësimit</t>
  </si>
  <si>
    <t>Agjenci udhëtimesh, operatorët turistik dhe shërbime të tjera rezervimi dhe shërbime të ngjashme</t>
  </si>
  <si>
    <t>Shërbimet e sigurisë dhe hetimit; shërbimet për ndërtesat dhe peizazhin; administrimi e zyrave, mbështetja e zyrave dhe shërbime të tjera mbështetëse të biznesit</t>
  </si>
  <si>
    <t>Shërbimet e administratës publike dhe mbrojtjes; shërbimet e detyrueshme të sigurimeve shoqërore</t>
  </si>
  <si>
    <t>Shërbimet arsimore</t>
  </si>
  <si>
    <t>Shërbimet e shëndetit të njeriut</t>
  </si>
  <si>
    <t>Shërbime punëve sociale</t>
  </si>
  <si>
    <t>Shërbime kreative, arti dhe argëtimi; biblioteka, arkivi, muzeu dhe shërbime të tjera kulturore; shërbimet e lojërave të fatit dhe basteve</t>
  </si>
  <si>
    <t>Shërbimet e ofruara nga organizatat e anëtarësimit</t>
  </si>
  <si>
    <t>Shërbime riparimi të kompjuterëve dhe mallrave personal dhe shtëpiak</t>
  </si>
  <si>
    <t>Shërbimet e familjeve si punëdhënës; mallra dhe shërbime të padiferencuara të prodhuara nga familjet për përdorim vetjak</t>
  </si>
  <si>
    <t>Shërbimet e ofruara nga organizata dhe organe ekstraterritoriale</t>
  </si>
  <si>
    <t>Prodhimi për përdorim vetjak</t>
  </si>
  <si>
    <t>Viti 2022 (me çmime korrente)</t>
  </si>
  <si>
    <t>Year 2022 (at current prices)</t>
  </si>
  <si>
    <t>Tab 3</t>
  </si>
  <si>
    <t>Tab 4</t>
  </si>
  <si>
    <t>Tab 5</t>
  </si>
  <si>
    <t>Tab 6</t>
  </si>
  <si>
    <t>Tab 7</t>
  </si>
  <si>
    <t>Tab 8</t>
  </si>
  <si>
    <t>Tab 9</t>
  </si>
  <si>
    <t>Tab 10</t>
  </si>
  <si>
    <t>CPA_A01</t>
  </si>
  <si>
    <t>CPA_A02</t>
  </si>
  <si>
    <t>CPA_A03</t>
  </si>
  <si>
    <t>CPA_B</t>
  </si>
  <si>
    <t>CPA_C10T12</t>
  </si>
  <si>
    <t>CPA_C13T15</t>
  </si>
  <si>
    <t>CPA_C16</t>
  </si>
  <si>
    <t>CPA_C17</t>
  </si>
  <si>
    <t>CPA_C18</t>
  </si>
  <si>
    <t>CPA_C19</t>
  </si>
  <si>
    <t>CPA_C20</t>
  </si>
  <si>
    <t>CPA_C21</t>
  </si>
  <si>
    <t>CPA_C22</t>
  </si>
  <si>
    <t>CPA_C23</t>
  </si>
  <si>
    <t>CPA_C24</t>
  </si>
  <si>
    <t>CPA_C25</t>
  </si>
  <si>
    <t>CPA_C26</t>
  </si>
  <si>
    <t>CPA_C27</t>
  </si>
  <si>
    <t>CPA_C28</t>
  </si>
  <si>
    <t>CPA_C29</t>
  </si>
  <si>
    <t>CPA_C30</t>
  </si>
  <si>
    <t>CPA_C31_32</t>
  </si>
  <si>
    <t>CPA_C33</t>
  </si>
  <si>
    <t>CPA_D35</t>
  </si>
  <si>
    <t>CPA_E36</t>
  </si>
  <si>
    <t>CPA_E37T39</t>
  </si>
  <si>
    <t>CPA_F</t>
  </si>
  <si>
    <t>CPA_G45</t>
  </si>
  <si>
    <t>CPA_G46</t>
  </si>
  <si>
    <t>CPA_G47</t>
  </si>
  <si>
    <t>CPA_H49</t>
  </si>
  <si>
    <t>CPA_H50</t>
  </si>
  <si>
    <t>CPA_H51</t>
  </si>
  <si>
    <t>CPA_H52</t>
  </si>
  <si>
    <t>CPA_H53</t>
  </si>
  <si>
    <t>CPA_I</t>
  </si>
  <si>
    <t>CPA_J58</t>
  </si>
  <si>
    <t>CPA_J59_60</t>
  </si>
  <si>
    <t>CPA_J61</t>
  </si>
  <si>
    <t>CPA_J62_63</t>
  </si>
  <si>
    <t>CPA_K64</t>
  </si>
  <si>
    <t>CPA_K65</t>
  </si>
  <si>
    <t>CPA_K66</t>
  </si>
  <si>
    <t>CPA_L68</t>
  </si>
  <si>
    <t>CPA_M69_70</t>
  </si>
  <si>
    <t>CPA_M71</t>
  </si>
  <si>
    <t>CPA_M72</t>
  </si>
  <si>
    <t>CPA_M73</t>
  </si>
  <si>
    <t>CPA_M74_75</t>
  </si>
  <si>
    <t>CPA_N77</t>
  </si>
  <si>
    <t>CPA_N78</t>
  </si>
  <si>
    <t>CPA_N79</t>
  </si>
  <si>
    <t>CPA_N80T82</t>
  </si>
  <si>
    <t>CPA_O84</t>
  </si>
  <si>
    <t>CPA_P85</t>
  </si>
  <si>
    <t>CPA_Q86</t>
  </si>
  <si>
    <t>CPA_Q87_88</t>
  </si>
  <si>
    <t>CPA_R90T92</t>
  </si>
  <si>
    <t>CPA_R93</t>
  </si>
  <si>
    <t>CPA_S94</t>
  </si>
  <si>
    <t>CPA_S95</t>
  </si>
  <si>
    <t>CPA_S96</t>
  </si>
  <si>
    <t>CPA_T</t>
  </si>
  <si>
    <t>CPA_U</t>
  </si>
  <si>
    <t>C01</t>
  </si>
  <si>
    <t>Market output</t>
  </si>
  <si>
    <t>C02</t>
  </si>
  <si>
    <t>Output for own final use</t>
  </si>
  <si>
    <t>C03</t>
  </si>
  <si>
    <t>D11</t>
  </si>
  <si>
    <t>Wages and salaries</t>
  </si>
  <si>
    <t>D29X39</t>
  </si>
  <si>
    <t>Other taxes on production minus other subsidies on production</t>
  </si>
  <si>
    <t>D1</t>
  </si>
  <si>
    <t>Compensation of employees</t>
  </si>
  <si>
    <t>P51C</t>
  </si>
  <si>
    <t>Consumption of fixed capital</t>
  </si>
  <si>
    <t>B2A3N</t>
  </si>
  <si>
    <t>Operating surplus and mixed income, net</t>
  </si>
  <si>
    <t>B2A3G</t>
  </si>
  <si>
    <t>Operating surplus and mixed income, gross</t>
  </si>
  <si>
    <t>B3G</t>
  </si>
  <si>
    <t>VA</t>
  </si>
  <si>
    <t>Value added, gross</t>
  </si>
  <si>
    <t>P1</t>
  </si>
  <si>
    <t>Output</t>
  </si>
  <si>
    <t>CPA_TOT</t>
  </si>
  <si>
    <t xml:space="preserve">Total            </t>
  </si>
  <si>
    <t>Mixed income, gross</t>
  </si>
  <si>
    <t>Paga</t>
  </si>
  <si>
    <t>Taksat e tjera mbi prodhimin minus subvencionet e tjera mbi prodhimin</t>
  </si>
  <si>
    <t>Konsumi i kapitalit fiks</t>
  </si>
  <si>
    <t>Teprica operative dhe të ardhurat e përziera, neto</t>
  </si>
  <si>
    <t>Teprica operative dhe të ardhurat e përziera, bruto</t>
  </si>
  <si>
    <t>Të ardhurat e përziera, bruto</t>
  </si>
  <si>
    <t>Vlera e shtuar bruto</t>
  </si>
  <si>
    <t>Prodhimi</t>
  </si>
  <si>
    <t xml:space="preserve">Kompensimi I te punësuarve </t>
  </si>
  <si>
    <t xml:space="preserve">Kompensimi I të punësuarve </t>
  </si>
  <si>
    <t>Prodhimi tregut</t>
  </si>
  <si>
    <t>Prodhime të tjera jotregtare</t>
  </si>
  <si>
    <t>Viti 2023 (me çmime korrente)</t>
  </si>
  <si>
    <t>Year 2023 (at current prices)</t>
  </si>
  <si>
    <t>Viti 2023 (me çmime konstante)</t>
  </si>
  <si>
    <t>Year 2023 (at constant prices)</t>
  </si>
  <si>
    <t>Viti 2024 (me çmime korrente)</t>
  </si>
  <si>
    <t>Year 2024(at current prices)</t>
  </si>
  <si>
    <t>Year 2024 (at current prices)</t>
  </si>
  <si>
    <t>Viti 2024(me çmime konstante)</t>
  </si>
  <si>
    <t>Year 2024 (at constant prices)</t>
  </si>
  <si>
    <t>Viti 2024 (me çmime konstante)</t>
  </si>
  <si>
    <t>2022 - 2024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</si>
</sst>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IR£&quot;#,##0;\-&quot;IR£&quot;#,##0"/>
    <numFmt numFmtId="166" formatCode="mmmm\ d\,\ yyyy"/>
    <numFmt numFmtId="167" formatCode="_-* #,##0_?_._-;\-* #,##0_?_._-;_-* &quot;-&quot;_?_._-;_-@_-"/>
    <numFmt numFmtId="168" formatCode="_-* #,##0.00_?_._-;\-* #,##0.00_?_._-;_-* &quot;-&quot;??_?_._-;_-@_-"/>
    <numFmt numFmtId="169" formatCode="@\ *."/>
    <numFmt numFmtId="170" formatCode="\ \ \ \ \ \ \ \ \ \ @\ *."/>
    <numFmt numFmtId="171" formatCode="\ \ \ \ \ \ \ \ \ \ \ \ @\ *."/>
    <numFmt numFmtId="172" formatCode="\ \ \ \ \ \ \ \ \ \ \ \ @"/>
    <numFmt numFmtId="173" formatCode="\ \ \ \ \ \ \ \ \ \ \ \ \ @\ *."/>
    <numFmt numFmtId="174" formatCode="\ @\ *."/>
    <numFmt numFmtId="175" formatCode="\ @"/>
    <numFmt numFmtId="176" formatCode="\ \ @\ *."/>
    <numFmt numFmtId="177" formatCode="\ \ @"/>
    <numFmt numFmtId="178" formatCode="\ \ \ @\ *."/>
    <numFmt numFmtId="179" formatCode="\ \ \ @"/>
    <numFmt numFmtId="180" formatCode="\ \ \ \ @\ *."/>
    <numFmt numFmtId="181" formatCode="\ \ \ \ @"/>
    <numFmt numFmtId="182" formatCode="\ \ \ \ \ \ @\ *."/>
    <numFmt numFmtId="183" formatCode="\ \ \ \ \ \ @"/>
    <numFmt numFmtId="184" formatCode="\ \ \ \ \ \ \ @\ *."/>
    <numFmt numFmtId="185" formatCode="\ \ \ \ \ \ \ \ \ @\ *."/>
    <numFmt numFmtId="186" formatCode="\ \ \ \ \ \ \ \ \ @"/>
    <numFmt numFmtId="187" formatCode="###\ ###\ ###\ "/>
    <numFmt numFmtId="188" formatCode="###\ ###\ ###\ ###"/>
    <numFmt numFmtId="189" formatCode="_(* #,##0_);_(* \(#,##0\);_(* &quot;-&quot;??_);_(@_)"/>
    <numFmt numFmtId="190" formatCode="_(* #,##0.000_);_(* \(#,##0.000\);_(* &quot;-&quot;??_);_(@_)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Helv"/>
      <charset val="20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sz val="12"/>
      <name val="Academy"/>
    </font>
    <font>
      <sz val="8"/>
      <name val="Academy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6.15"/>
      <name val="Arial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0"/>
      <name val="NTHarmonica"/>
      <charset val="204"/>
    </font>
    <font>
      <b/>
      <sz val="11"/>
      <color indexed="63"/>
      <name val="Calibri"/>
      <family val="2"/>
    </font>
    <font>
      <b/>
      <sz val="6.15"/>
      <name val="Arial"/>
      <family val="2"/>
    </font>
    <font>
      <b/>
      <sz val="4.5"/>
      <name val="Arial"/>
      <family val="2"/>
    </font>
    <font>
      <b/>
      <sz val="12"/>
      <name val="MS Sans Serif"/>
      <family val="2"/>
    </font>
    <font>
      <sz val="4.5"/>
      <name val="Arial"/>
      <family val="2"/>
    </font>
    <font>
      <sz val="6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name val="MetaNormalLF-Roman"/>
      <family val="2"/>
    </font>
    <font>
      <sz val="10"/>
      <name val="MetaNormalLF-Roman"/>
    </font>
    <font>
      <b/>
      <sz val="14"/>
      <name val="MetaNormalLF-Roman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1"/>
      <name val="MetaNormalLF-Roman"/>
      <family val="2"/>
    </font>
    <font>
      <sz val="24"/>
      <name val="MetaNormalLF-Roman"/>
      <family val="2"/>
    </font>
    <font>
      <sz val="24"/>
      <name val="Arial"/>
      <family val="2"/>
    </font>
    <font>
      <b/>
      <sz val="20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 CE"/>
    </font>
    <font>
      <sz val="10"/>
      <name val="Arial CE"/>
      <family val="2"/>
      <charset val="238"/>
    </font>
    <font>
      <sz val="9"/>
      <name val="Arial"/>
      <family val="2"/>
    </font>
    <font>
      <sz val="8"/>
      <color indexed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Arial"/>
      <family val="2"/>
    </font>
    <font>
      <b/>
      <sz val="11"/>
      <color indexed="8"/>
      <name val="Arial"/>
      <family val="2"/>
    </font>
    <font>
      <sz val="8"/>
      <name val="Helv"/>
      <charset val="204"/>
    </font>
    <font>
      <sz val="8"/>
      <name val="Arial"/>
      <family val="2"/>
      <charset val="162"/>
    </font>
    <font>
      <sz val="10"/>
      <color indexed="8"/>
      <name val="Arial"/>
      <family val="2"/>
      <charset val="238"/>
    </font>
    <font>
      <sz val="10"/>
      <name val="Arial"/>
      <family val="2"/>
      <charset val="16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</font>
    <font>
      <b/>
      <sz val="9"/>
      <color theme="1"/>
      <name val="Arial"/>
      <family val="2"/>
    </font>
    <font>
      <sz val="11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08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5" applyNumberFormat="0" applyAlignment="0" applyProtection="0"/>
    <xf numFmtId="0" fontId="11" fillId="21" borderId="6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" fillId="0" borderId="0" applyFill="0" applyBorder="0" applyAlignment="0" applyProtection="0"/>
    <xf numFmtId="165" fontId="3" fillId="0" borderId="0" applyFill="0" applyBorder="0" applyAlignment="0" applyProtection="0"/>
    <xf numFmtId="166" fontId="3" fillId="0" borderId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0" fontId="15" fillId="4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>
      <alignment wrapText="1"/>
    </xf>
    <xf numFmtId="0" fontId="21" fillId="0" borderId="0"/>
    <xf numFmtId="0" fontId="22" fillId="7" borderId="5" applyNumberForma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Protection="0">
      <alignment horizontal="left" vertical="top" wrapText="1"/>
    </xf>
    <xf numFmtId="0" fontId="25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23" borderId="12" applyNumberFormat="0" applyFont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" fillId="0" borderId="0" applyFont="0" applyFill="0" applyBorder="0" applyProtection="0"/>
    <xf numFmtId="0" fontId="28" fillId="20" borderId="13" applyNumberFormat="0" applyAlignment="0" applyProtection="0"/>
    <xf numFmtId="9" fontId="3" fillId="0" borderId="0" applyFont="0" applyFill="0" applyBorder="0" applyAlignment="0" applyProtection="0"/>
    <xf numFmtId="3" fontId="24" fillId="0" borderId="0" applyFill="0" applyBorder="0" applyProtection="0">
      <alignment horizontal="right"/>
    </xf>
    <xf numFmtId="49" fontId="24" fillId="0" borderId="0" applyFill="0" applyBorder="0" applyProtection="0">
      <alignment horizontal="right"/>
    </xf>
    <xf numFmtId="49" fontId="24" fillId="0" borderId="0" applyFill="0" applyBorder="0" applyProtection="0">
      <alignment horizontal="left" vertical="top"/>
    </xf>
    <xf numFmtId="49" fontId="29" fillId="0" borderId="0" applyFill="0" applyBorder="0" applyProtection="0">
      <alignment horizontal="right"/>
    </xf>
    <xf numFmtId="49" fontId="4" fillId="0" borderId="0" applyFill="0" applyBorder="0" applyProtection="0">
      <alignment horizontal="left"/>
    </xf>
    <xf numFmtId="0" fontId="29" fillId="0" borderId="0" applyNumberFormat="0" applyFill="0" applyBorder="0" applyProtection="0"/>
    <xf numFmtId="49" fontId="29" fillId="0" borderId="11" applyFill="0" applyProtection="0">
      <alignment horizontal="center"/>
    </xf>
    <xf numFmtId="49" fontId="29" fillId="0" borderId="11" applyFill="0" applyProtection="0">
      <alignment horizontal="center" vertical="justify" wrapText="1"/>
    </xf>
    <xf numFmtId="49" fontId="30" fillId="0" borderId="11" applyFill="0" applyProtection="0">
      <alignment horizontal="center" vertical="top" wrapText="1"/>
    </xf>
    <xf numFmtId="49" fontId="29" fillId="0" borderId="0" applyFill="0" applyBorder="0" applyProtection="0">
      <alignment horizontal="right" vertical="top"/>
    </xf>
    <xf numFmtId="49" fontId="24" fillId="0" borderId="0" applyFill="0" applyBorder="0" applyProtection="0">
      <alignment horizontal="right" vertical="top" wrapText="1"/>
    </xf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9" fontId="29" fillId="0" borderId="14" applyFill="0" applyProtection="0">
      <alignment horizontal="center"/>
    </xf>
    <xf numFmtId="49" fontId="29" fillId="0" borderId="14" applyFill="0" applyProtection="0">
      <alignment horizontal="center" wrapText="1"/>
    </xf>
    <xf numFmtId="0" fontId="29" fillId="0" borderId="14" applyFill="0" applyProtection="0">
      <alignment horizontal="center"/>
    </xf>
    <xf numFmtId="0" fontId="30" fillId="0" borderId="14" applyFill="0" applyProtection="0">
      <alignment horizontal="center" vertical="top"/>
    </xf>
    <xf numFmtId="0" fontId="24" fillId="0" borderId="15" applyNumberFormat="0" applyFill="0" applyProtection="0">
      <alignment vertical="top"/>
    </xf>
    <xf numFmtId="49" fontId="29" fillId="0" borderId="15" applyFill="0" applyProtection="0">
      <alignment horizontal="center" vertical="justify" wrapText="1"/>
    </xf>
    <xf numFmtId="49" fontId="29" fillId="0" borderId="15" applyFill="0" applyProtection="0">
      <alignment horizontal="center"/>
    </xf>
    <xf numFmtId="0" fontId="29" fillId="0" borderId="15" applyFill="0" applyProtection="0">
      <alignment horizontal="center"/>
    </xf>
    <xf numFmtId="0" fontId="30" fillId="0" borderId="15" applyFill="0" applyProtection="0">
      <alignment horizontal="center" vertical="top"/>
    </xf>
    <xf numFmtId="0" fontId="29" fillId="0" borderId="0" applyNumberFormat="0" applyFill="0" applyBorder="0" applyProtection="0">
      <alignment horizontal="left"/>
    </xf>
    <xf numFmtId="0" fontId="24" fillId="24" borderId="11" applyNumberFormat="0" applyAlignment="0" applyProtection="0"/>
    <xf numFmtId="3" fontId="24" fillId="24" borderId="11">
      <alignment horizontal="right"/>
      <protection locked="0"/>
    </xf>
    <xf numFmtId="49" fontId="24" fillId="25" borderId="0" applyBorder="0">
      <alignment horizontal="right"/>
      <protection locked="0"/>
    </xf>
    <xf numFmtId="0" fontId="32" fillId="24" borderId="11" applyNumberFormat="0">
      <alignment horizontal="left" vertical="top" wrapText="1"/>
      <protection locked="0"/>
    </xf>
    <xf numFmtId="0" fontId="24" fillId="0" borderId="11" applyNumberFormat="0" applyFill="0" applyAlignment="0" applyProtection="0"/>
    <xf numFmtId="3" fontId="24" fillId="0" borderId="11" applyFill="0" applyProtection="0">
      <alignment horizontal="right"/>
    </xf>
    <xf numFmtId="0" fontId="32" fillId="0" borderId="11" applyNumberFormat="0" applyFill="0" applyProtection="0">
      <alignment horizontal="left" vertical="top" wrapText="1"/>
    </xf>
    <xf numFmtId="0" fontId="5" fillId="0" borderId="0"/>
    <xf numFmtId="0" fontId="33" fillId="0" borderId="0" applyNumberFormat="0" applyBorder="0" applyAlignment="0">
      <alignment horizontal="left" readingOrder="1"/>
    </xf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6" fillId="0" borderId="0" applyNumberForma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" fillId="0" borderId="0"/>
    <xf numFmtId="43" fontId="3" fillId="0" borderId="0" applyFont="0" applyFill="0" applyBorder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169" fontId="43" fillId="0" borderId="0"/>
    <xf numFmtId="49" fontId="43" fillId="0" borderId="0"/>
    <xf numFmtId="170" fontId="43" fillId="0" borderId="0">
      <alignment horizontal="center"/>
    </xf>
    <xf numFmtId="171" fontId="43" fillId="0" borderId="0"/>
    <xf numFmtId="172" fontId="43" fillId="0" borderId="0"/>
    <xf numFmtId="173" fontId="43" fillId="0" borderId="0"/>
    <xf numFmtId="174" fontId="44" fillId="0" borderId="0"/>
    <xf numFmtId="175" fontId="4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176" fontId="45" fillId="0" borderId="0"/>
    <xf numFmtId="177" fontId="44" fillId="0" borderId="0"/>
    <xf numFmtId="178" fontId="43" fillId="0" borderId="0"/>
    <xf numFmtId="179" fontId="44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180" fontId="45" fillId="0" borderId="0"/>
    <xf numFmtId="181" fontId="44" fillId="0" borderId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82" fontId="43" fillId="0" borderId="0"/>
    <xf numFmtId="183" fontId="43" fillId="0" borderId="0">
      <alignment horizontal="center"/>
    </xf>
    <xf numFmtId="184" fontId="43" fillId="0" borderId="0">
      <alignment horizontal="center"/>
    </xf>
    <xf numFmtId="185" fontId="43" fillId="0" borderId="0"/>
    <xf numFmtId="186" fontId="43" fillId="0" borderId="0">
      <alignment horizontal="center"/>
    </xf>
    <xf numFmtId="0" fontId="43" fillId="0" borderId="4"/>
    <xf numFmtId="169" fontId="44" fillId="0" borderId="0"/>
    <xf numFmtId="49" fontId="44" fillId="0" borderId="0"/>
    <xf numFmtId="0" fontId="46" fillId="0" borderId="0"/>
    <xf numFmtId="0" fontId="3" fillId="0" borderId="0"/>
    <xf numFmtId="0" fontId="53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7" fillId="0" borderId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1"/>
    <xf numFmtId="0" fontId="2" fillId="0" borderId="0" xfId="0" applyFont="1"/>
    <xf numFmtId="0" fontId="0" fillId="0" borderId="0" xfId="0" applyFill="1"/>
    <xf numFmtId="0" fontId="40" fillId="0" borderId="0" xfId="158" applyFont="1" applyAlignment="1" applyProtection="1">
      <alignment horizontal="left" indent="1"/>
      <protection locked="0"/>
    </xf>
    <xf numFmtId="0" fontId="40" fillId="0" borderId="0" xfId="158" applyFont="1" applyAlignment="1">
      <alignment horizontal="left" indent="1"/>
    </xf>
    <xf numFmtId="0" fontId="3" fillId="0" borderId="0" xfId="158" applyAlignment="1">
      <alignment horizontal="left" indent="1"/>
    </xf>
    <xf numFmtId="0" fontId="42" fillId="0" borderId="0" xfId="158" applyFont="1" applyAlignment="1">
      <alignment horizontal="left" indent="1"/>
    </xf>
    <xf numFmtId="0" fontId="38" fillId="0" borderId="0" xfId="0" applyFont="1"/>
    <xf numFmtId="0" fontId="38" fillId="0" borderId="0" xfId="0" applyFont="1" applyFill="1"/>
    <xf numFmtId="0" fontId="26" fillId="0" borderId="0" xfId="158" applyNumberFormat="1" applyFont="1" applyProtection="1"/>
    <xf numFmtId="49" fontId="50" fillId="0" borderId="0" xfId="158" applyNumberFormat="1" applyFont="1" applyProtection="1">
      <protection locked="0"/>
    </xf>
    <xf numFmtId="0" fontId="50" fillId="0" borderId="0" xfId="158" applyNumberFormat="1" applyFont="1" applyAlignment="1" applyProtection="1">
      <alignment horizontal="center"/>
      <protection locked="0"/>
    </xf>
    <xf numFmtId="0" fontId="51" fillId="0" borderId="0" xfId="158" applyNumberFormat="1" applyFont="1" applyAlignment="1" applyProtection="1">
      <alignment horizontal="center"/>
      <protection locked="0"/>
    </xf>
    <xf numFmtId="0" fontId="52" fillId="0" borderId="0" xfId="203" applyAlignment="1" applyProtection="1"/>
    <xf numFmtId="1" fontId="54" fillId="0" borderId="0" xfId="202" applyNumberFormat="1" applyFont="1" applyBorder="1" applyAlignment="1">
      <alignment vertical="center"/>
    </xf>
    <xf numFmtId="0" fontId="54" fillId="0" borderId="0" xfId="202" applyFont="1" applyBorder="1" applyAlignment="1">
      <alignment vertical="center"/>
    </xf>
    <xf numFmtId="0" fontId="4" fillId="0" borderId="0" xfId="202" applyFont="1" applyAlignment="1" applyProtection="1">
      <alignment horizontal="center"/>
    </xf>
    <xf numFmtId="0" fontId="4" fillId="0" borderId="0" xfId="204" applyFont="1" applyAlignment="1" applyProtection="1">
      <alignment horizontal="center" vertical="center"/>
    </xf>
    <xf numFmtId="0" fontId="54" fillId="0" borderId="0" xfId="202" applyFont="1" applyAlignment="1">
      <alignment vertical="center"/>
    </xf>
    <xf numFmtId="0" fontId="3" fillId="0" borderId="22" xfId="202" applyNumberFormat="1" applyFont="1" applyFill="1" applyBorder="1" applyAlignment="1" applyProtection="1">
      <alignment horizontal="left" vertical="center"/>
    </xf>
    <xf numFmtId="0" fontId="56" fillId="0" borderId="22" xfId="202" applyNumberFormat="1" applyFont="1" applyFill="1" applyBorder="1" applyAlignment="1" applyProtection="1">
      <alignment horizontal="left" vertical="center"/>
    </xf>
    <xf numFmtId="0" fontId="3" fillId="0" borderId="23" xfId="202" applyNumberFormat="1" applyFont="1" applyFill="1" applyBorder="1" applyAlignment="1" applyProtection="1">
      <alignment horizontal="left" vertical="center"/>
    </xf>
    <xf numFmtId="0" fontId="56" fillId="0" borderId="23" xfId="202" applyNumberFormat="1" applyFont="1" applyFill="1" applyBorder="1" applyAlignment="1" applyProtection="1">
      <alignment horizontal="left" vertical="center"/>
    </xf>
    <xf numFmtId="0" fontId="54" fillId="0" borderId="0" xfId="202" applyFont="1" applyFill="1" applyBorder="1" applyAlignment="1">
      <alignment vertical="center"/>
    </xf>
    <xf numFmtId="0" fontId="54" fillId="0" borderId="0" xfId="202" applyFont="1" applyFill="1" applyAlignment="1">
      <alignment vertical="center"/>
    </xf>
    <xf numFmtId="0" fontId="3" fillId="0" borderId="31" xfId="0" applyFont="1" applyFill="1" applyBorder="1" applyAlignment="1" applyProtection="1">
      <alignment horizontal="center" vertical="center" wrapText="1"/>
    </xf>
    <xf numFmtId="1" fontId="3" fillId="0" borderId="32" xfId="202" applyNumberFormat="1" applyFont="1" applyFill="1" applyBorder="1" applyAlignment="1">
      <alignment horizontal="center" vertical="center" wrapText="1"/>
    </xf>
    <xf numFmtId="1" fontId="3" fillId="0" borderId="33" xfId="202" applyNumberFormat="1" applyFont="1" applyFill="1" applyBorder="1" applyAlignment="1">
      <alignment horizontal="center" vertical="center" wrapText="1"/>
    </xf>
    <xf numFmtId="1" fontId="3" fillId="0" borderId="34" xfId="202" applyNumberFormat="1" applyFont="1" applyFill="1" applyBorder="1" applyAlignment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40" xfId="202" applyNumberFormat="1" applyFont="1" applyFill="1" applyBorder="1" applyAlignment="1" applyProtection="1">
      <alignment horizontal="left" vertical="center"/>
    </xf>
    <xf numFmtId="0" fontId="3" fillId="0" borderId="41" xfId="202" applyNumberFormat="1" applyFont="1" applyFill="1" applyBorder="1" applyAlignment="1" applyProtection="1">
      <alignment horizontal="left" vertical="center"/>
    </xf>
    <xf numFmtId="3" fontId="61" fillId="27" borderId="32" xfId="202" applyNumberFormat="1" applyFont="1" applyFill="1" applyBorder="1" applyAlignment="1">
      <alignment vertical="center"/>
    </xf>
    <xf numFmtId="3" fontId="61" fillId="27" borderId="33" xfId="202" applyNumberFormat="1" applyFont="1" applyFill="1" applyBorder="1" applyAlignment="1">
      <alignment vertical="center"/>
    </xf>
    <xf numFmtId="3" fontId="61" fillId="27" borderId="35" xfId="202" applyNumberFormat="1" applyFont="1" applyFill="1" applyBorder="1" applyAlignment="1">
      <alignment vertical="center"/>
    </xf>
    <xf numFmtId="3" fontId="54" fillId="0" borderId="0" xfId="202" applyNumberFormat="1" applyFont="1" applyFill="1" applyBorder="1" applyAlignment="1">
      <alignment vertical="center"/>
    </xf>
    <xf numFmtId="1" fontId="3" fillId="26" borderId="20" xfId="202" applyNumberFormat="1" applyFont="1" applyFill="1" applyBorder="1" applyAlignment="1">
      <alignment horizontal="center" vertical="center" wrapText="1"/>
    </xf>
    <xf numFmtId="1" fontId="3" fillId="26" borderId="3" xfId="202" applyNumberFormat="1" applyFont="1" applyFill="1" applyBorder="1" applyAlignment="1">
      <alignment horizontal="center" vertical="center" wrapText="1"/>
    </xf>
    <xf numFmtId="1" fontId="3" fillId="26" borderId="21" xfId="202" applyNumberFormat="1" applyFont="1" applyFill="1" applyBorder="1" applyAlignment="1">
      <alignment horizontal="center" vertical="center" wrapText="1"/>
    </xf>
    <xf numFmtId="1" fontId="3" fillId="0" borderId="4" xfId="202" applyNumberFormat="1" applyFont="1" applyFill="1" applyBorder="1" applyAlignment="1">
      <alignment horizontal="center" vertical="center" wrapText="1"/>
    </xf>
    <xf numFmtId="1" fontId="3" fillId="0" borderId="27" xfId="202" applyNumberFormat="1" applyFont="1" applyFill="1" applyBorder="1" applyAlignment="1">
      <alignment horizontal="center" vertical="center" wrapText="1"/>
    </xf>
    <xf numFmtId="1" fontId="3" fillId="26" borderId="28" xfId="202" applyNumberFormat="1" applyFont="1" applyFill="1" applyBorder="1" applyAlignment="1">
      <alignment horizontal="center" vertical="center" wrapText="1"/>
    </xf>
    <xf numFmtId="3" fontId="61" fillId="27" borderId="29" xfId="202" applyNumberFormat="1" applyFont="1" applyFill="1" applyBorder="1" applyAlignment="1">
      <alignment vertical="center"/>
    </xf>
    <xf numFmtId="1" fontId="3" fillId="26" borderId="27" xfId="202" applyNumberFormat="1" applyFont="1" applyFill="1" applyBorder="1" applyAlignment="1">
      <alignment horizontal="center" vertical="center" wrapText="1"/>
    </xf>
    <xf numFmtId="1" fontId="3" fillId="26" borderId="1" xfId="202" applyNumberFormat="1" applyFont="1" applyFill="1" applyBorder="1" applyAlignment="1">
      <alignment horizontal="center" vertical="center" wrapText="1"/>
    </xf>
    <xf numFmtId="1" fontId="3" fillId="26" borderId="32" xfId="202" applyNumberFormat="1" applyFont="1" applyFill="1" applyBorder="1" applyAlignment="1">
      <alignment horizontal="center" vertical="center" wrapText="1"/>
    </xf>
    <xf numFmtId="1" fontId="60" fillId="0" borderId="42" xfId="202" applyNumberFormat="1" applyFont="1" applyBorder="1" applyAlignment="1">
      <alignment horizontal="center" vertical="center"/>
    </xf>
    <xf numFmtId="1" fontId="60" fillId="0" borderId="1" xfId="202" applyNumberFormat="1" applyFont="1" applyBorder="1" applyAlignment="1">
      <alignment horizontal="center" vertical="center"/>
    </xf>
    <xf numFmtId="1" fontId="60" fillId="0" borderId="1" xfId="202" applyNumberFormat="1" applyFont="1" applyBorder="1" applyAlignment="1" applyProtection="1">
      <alignment horizontal="center" vertical="center"/>
      <protection locked="0"/>
    </xf>
    <xf numFmtId="1" fontId="60" fillId="0" borderId="25" xfId="202" applyNumberFormat="1" applyFont="1" applyBorder="1" applyAlignment="1" applyProtection="1">
      <alignment horizontal="center" vertical="center"/>
      <protection locked="0"/>
    </xf>
    <xf numFmtId="1" fontId="60" fillId="0" borderId="34" xfId="202" applyNumberFormat="1" applyFont="1" applyBorder="1" applyAlignment="1">
      <alignment horizontal="center" vertical="center"/>
    </xf>
    <xf numFmtId="1" fontId="60" fillId="0" borderId="19" xfId="202" applyNumberFormat="1" applyFont="1" applyBorder="1" applyAlignment="1" applyProtection="1">
      <alignment horizontal="center" vertical="center"/>
      <protection locked="0"/>
    </xf>
    <xf numFmtId="1" fontId="3" fillId="26" borderId="38" xfId="202" applyNumberFormat="1" applyFont="1" applyFill="1" applyBorder="1" applyAlignment="1">
      <alignment horizontal="center" vertical="center" wrapText="1"/>
    </xf>
    <xf numFmtId="3" fontId="61" fillId="27" borderId="44" xfId="202" applyNumberFormat="1" applyFont="1" applyFill="1" applyBorder="1" applyAlignment="1">
      <alignment vertical="center"/>
    </xf>
    <xf numFmtId="1" fontId="3" fillId="26" borderId="25" xfId="202" applyNumberFormat="1" applyFont="1" applyFill="1" applyBorder="1" applyAlignment="1">
      <alignment horizontal="center" vertical="center" wrapText="1"/>
    </xf>
    <xf numFmtId="1" fontId="3" fillId="0" borderId="1" xfId="202" applyNumberFormat="1" applyFont="1" applyFill="1" applyBorder="1" applyAlignment="1">
      <alignment horizontal="center" vertical="center" wrapText="1"/>
    </xf>
    <xf numFmtId="1" fontId="3" fillId="26" borderId="19" xfId="202" applyNumberFormat="1" applyFont="1" applyFill="1" applyBorder="1" applyAlignment="1">
      <alignment horizontal="center" vertical="center" wrapText="1"/>
    </xf>
    <xf numFmtId="1" fontId="3" fillId="26" borderId="2" xfId="20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" fontId="3" fillId="26" borderId="45" xfId="202" applyNumberFormat="1" applyFont="1" applyFill="1" applyBorder="1" applyAlignment="1">
      <alignment horizontal="center" vertical="center" wrapText="1"/>
    </xf>
    <xf numFmtId="1" fontId="3" fillId="26" borderId="46" xfId="202" applyNumberFormat="1" applyFont="1" applyFill="1" applyBorder="1" applyAlignment="1">
      <alignment horizontal="center" vertical="center" wrapText="1"/>
    </xf>
    <xf numFmtId="0" fontId="58" fillId="0" borderId="0" xfId="1" applyFont="1" applyAlignment="1">
      <alignment horizontal="left"/>
    </xf>
    <xf numFmtId="0" fontId="62" fillId="0" borderId="0" xfId="1" applyFont="1" applyAlignment="1"/>
    <xf numFmtId="0" fontId="63" fillId="0" borderId="0" xfId="202" applyFont="1" applyBorder="1" applyAlignment="1">
      <alignment vertical="center"/>
    </xf>
    <xf numFmtId="1" fontId="60" fillId="0" borderId="25" xfId="202" applyNumberFormat="1" applyFont="1" applyBorder="1" applyAlignment="1">
      <alignment horizontal="center" vertical="center"/>
    </xf>
    <xf numFmtId="1" fontId="3" fillId="26" borderId="49" xfId="202" applyNumberFormat="1" applyFont="1" applyFill="1" applyBorder="1" applyAlignment="1">
      <alignment horizontal="center" vertical="center" wrapText="1"/>
    </xf>
    <xf numFmtId="0" fontId="66" fillId="0" borderId="0" xfId="202" applyFont="1" applyBorder="1" applyAlignment="1">
      <alignment vertical="center"/>
    </xf>
    <xf numFmtId="0" fontId="55" fillId="0" borderId="50" xfId="202" applyFont="1" applyBorder="1" applyAlignment="1">
      <alignment vertical="center"/>
    </xf>
    <xf numFmtId="0" fontId="54" fillId="0" borderId="51" xfId="202" applyFont="1" applyBorder="1" applyAlignment="1">
      <alignment vertical="center"/>
    </xf>
    <xf numFmtId="0" fontId="65" fillId="29" borderId="52" xfId="0" applyFont="1" applyFill="1" applyBorder="1" applyAlignment="1">
      <alignment vertical="center" wrapText="1"/>
    </xf>
    <xf numFmtId="0" fontId="65" fillId="29" borderId="51" xfId="0" applyFont="1" applyFill="1" applyBorder="1" applyAlignment="1">
      <alignment vertical="center" wrapText="1"/>
    </xf>
    <xf numFmtId="0" fontId="65" fillId="29" borderId="17" xfId="0" applyFont="1" applyFill="1" applyBorder="1" applyAlignment="1">
      <alignment vertical="center" wrapText="1"/>
    </xf>
    <xf numFmtId="0" fontId="65" fillId="29" borderId="56" xfId="0" applyFont="1" applyFill="1" applyBorder="1" applyAlignment="1">
      <alignment vertical="center" wrapText="1"/>
    </xf>
    <xf numFmtId="189" fontId="54" fillId="0" borderId="0" xfId="206" applyNumberFormat="1" applyFont="1" applyBorder="1" applyAlignment="1">
      <alignment vertical="center"/>
    </xf>
    <xf numFmtId="189" fontId="54" fillId="0" borderId="0" xfId="206" applyNumberFormat="1" applyFont="1" applyFill="1" applyBorder="1" applyAlignment="1">
      <alignment vertical="center"/>
    </xf>
    <xf numFmtId="43" fontId="54" fillId="0" borderId="0" xfId="206" applyFont="1" applyFill="1" applyBorder="1" applyAlignment="1">
      <alignment vertical="center"/>
    </xf>
    <xf numFmtId="188" fontId="67" fillId="0" borderId="59" xfId="0" applyNumberFormat="1" applyFont="1" applyBorder="1"/>
    <xf numFmtId="188" fontId="67" fillId="26" borderId="60" xfId="0" applyNumberFormat="1" applyFont="1" applyFill="1" applyBorder="1"/>
    <xf numFmtId="188" fontId="67" fillId="26" borderId="59" xfId="0" applyNumberFormat="1" applyFont="1" applyFill="1" applyBorder="1"/>
    <xf numFmtId="188" fontId="54" fillId="0" borderId="0" xfId="202" applyNumberFormat="1" applyFont="1" applyBorder="1" applyAlignment="1">
      <alignment vertical="center"/>
    </xf>
    <xf numFmtId="0" fontId="3" fillId="0" borderId="62" xfId="0" applyNumberFormat="1" applyFont="1" applyFill="1" applyBorder="1" applyAlignment="1" applyProtection="1">
      <alignment horizontal="left" vertical="center"/>
    </xf>
    <xf numFmtId="0" fontId="3" fillId="0" borderId="64" xfId="0" applyNumberFormat="1" applyFont="1" applyFill="1" applyBorder="1" applyAlignment="1" applyProtection="1">
      <alignment horizontal="left" vertical="center"/>
    </xf>
    <xf numFmtId="0" fontId="3" fillId="0" borderId="64" xfId="202" applyNumberFormat="1" applyFont="1" applyFill="1" applyBorder="1" applyAlignment="1" applyProtection="1">
      <alignment horizontal="left" vertical="center"/>
    </xf>
    <xf numFmtId="0" fontId="57" fillId="0" borderId="19" xfId="205" applyFont="1" applyBorder="1" applyProtection="1">
      <alignment vertical="top"/>
    </xf>
    <xf numFmtId="0" fontId="3" fillId="0" borderId="67" xfId="202" applyNumberFormat="1" applyFont="1" applyFill="1" applyBorder="1" applyAlignment="1" applyProtection="1">
      <alignment horizontal="left" vertical="center"/>
    </xf>
    <xf numFmtId="188" fontId="67" fillId="26" borderId="0" xfId="0" applyNumberFormat="1" applyFont="1" applyFill="1" applyBorder="1"/>
    <xf numFmtId="188" fontId="67" fillId="26" borderId="37" xfId="0" applyNumberFormat="1" applyFont="1" applyFill="1" applyBorder="1" applyAlignment="1">
      <alignment horizontal="left"/>
    </xf>
    <xf numFmtId="188" fontId="67" fillId="26" borderId="59" xfId="0" applyNumberFormat="1" applyFont="1" applyFill="1" applyBorder="1" applyAlignment="1">
      <alignment horizontal="left"/>
    </xf>
    <xf numFmtId="189" fontId="54" fillId="0" borderId="0" xfId="202" applyNumberFormat="1" applyFont="1" applyFill="1" applyBorder="1" applyAlignment="1">
      <alignment vertical="center"/>
    </xf>
    <xf numFmtId="190" fontId="54" fillId="0" borderId="0" xfId="206" applyNumberFormat="1" applyFont="1" applyFill="1" applyBorder="1" applyAlignment="1">
      <alignment vertical="center"/>
    </xf>
    <xf numFmtId="0" fontId="37" fillId="0" borderId="0" xfId="0" applyFont="1" applyFill="1"/>
    <xf numFmtId="0" fontId="4" fillId="0" borderId="0" xfId="202" applyFont="1" applyFill="1" applyAlignment="1" applyProtection="1">
      <alignment horizontal="left"/>
    </xf>
    <xf numFmtId="0" fontId="4" fillId="29" borderId="0" xfId="0" applyFont="1" applyFill="1" applyAlignment="1">
      <alignment horizontal="left"/>
    </xf>
    <xf numFmtId="0" fontId="39" fillId="0" borderId="0" xfId="157" applyFill="1" applyAlignment="1" applyProtection="1"/>
    <xf numFmtId="3" fontId="61" fillId="27" borderId="4" xfId="202" applyNumberFormat="1" applyFont="1" applyFill="1" applyBorder="1" applyAlignment="1">
      <alignment vertical="center"/>
    </xf>
    <xf numFmtId="43" fontId="54" fillId="0" borderId="0" xfId="206" applyFont="1" applyBorder="1" applyAlignment="1">
      <alignment vertical="center"/>
    </xf>
    <xf numFmtId="0" fontId="3" fillId="0" borderId="61" xfId="0" applyNumberFormat="1" applyFont="1" applyFill="1" applyBorder="1" applyAlignment="1" applyProtection="1">
      <alignment horizontal="left" vertical="center"/>
    </xf>
    <xf numFmtId="0" fontId="3" fillId="0" borderId="70" xfId="202" applyNumberFormat="1" applyFont="1" applyFill="1" applyBorder="1" applyAlignment="1" applyProtection="1">
      <alignment horizontal="left" vertical="center"/>
    </xf>
    <xf numFmtId="0" fontId="3" fillId="0" borderId="66" xfId="202" applyNumberFormat="1" applyFont="1" applyFill="1" applyBorder="1" applyAlignment="1" applyProtection="1">
      <alignment horizontal="left" vertical="center"/>
    </xf>
    <xf numFmtId="0" fontId="3" fillId="28" borderId="0" xfId="202" applyNumberFormat="1" applyFont="1" applyFill="1" applyBorder="1" applyAlignment="1" applyProtection="1">
      <alignment horizontal="left" vertical="center"/>
    </xf>
    <xf numFmtId="0" fontId="3" fillId="0" borderId="71" xfId="202" applyNumberFormat="1" applyFont="1" applyFill="1" applyBorder="1" applyAlignment="1" applyProtection="1">
      <alignment horizontal="left" vertical="center"/>
    </xf>
    <xf numFmtId="0" fontId="3" fillId="0" borderId="26" xfId="202" applyNumberFormat="1" applyFont="1" applyFill="1" applyBorder="1" applyAlignment="1" applyProtection="1">
      <alignment horizontal="left" vertical="center"/>
    </xf>
    <xf numFmtId="188" fontId="67" fillId="0" borderId="60" xfId="0" applyNumberFormat="1" applyFont="1" applyBorder="1"/>
    <xf numFmtId="0" fontId="65" fillId="29" borderId="52" xfId="0" applyFont="1" applyFill="1" applyBorder="1" applyAlignment="1">
      <alignment vertical="center"/>
    </xf>
    <xf numFmtId="0" fontId="65" fillId="29" borderId="51" xfId="0" applyFont="1" applyFill="1" applyBorder="1" applyAlignment="1">
      <alignment vertical="center"/>
    </xf>
    <xf numFmtId="188" fontId="67" fillId="26" borderId="40" xfId="0" applyNumberFormat="1" applyFont="1" applyFill="1" applyBorder="1" applyAlignment="1">
      <alignment horizontal="left"/>
    </xf>
    <xf numFmtId="188" fontId="67" fillId="26" borderId="68" xfId="0" applyNumberFormat="1" applyFont="1" applyFill="1" applyBorder="1"/>
    <xf numFmtId="0" fontId="64" fillId="29" borderId="51" xfId="0" applyFont="1" applyFill="1" applyBorder="1" applyAlignment="1">
      <alignment vertical="center"/>
    </xf>
    <xf numFmtId="0" fontId="64" fillId="29" borderId="53" xfId="0" applyFont="1" applyFill="1" applyBorder="1" applyAlignment="1">
      <alignment vertical="center"/>
    </xf>
    <xf numFmtId="0" fontId="3" fillId="26" borderId="40" xfId="202" applyNumberFormat="1" applyFont="1" applyFill="1" applyBorder="1" applyAlignment="1" applyProtection="1">
      <alignment horizontal="left" vertical="center"/>
    </xf>
    <xf numFmtId="0" fontId="66" fillId="0" borderId="0" xfId="202" applyFont="1" applyBorder="1" applyAlignment="1">
      <alignment horizontal="left"/>
    </xf>
    <xf numFmtId="188" fontId="67" fillId="26" borderId="69" xfId="0" applyNumberFormat="1" applyFont="1" applyFill="1" applyBorder="1" applyAlignment="1"/>
    <xf numFmtId="188" fontId="67" fillId="0" borderId="59" xfId="0" applyNumberFormat="1" applyFont="1" applyBorder="1" applyAlignment="1"/>
    <xf numFmtId="188" fontId="67" fillId="26" borderId="57" xfId="0" applyNumberFormat="1" applyFont="1" applyFill="1" applyBorder="1" applyAlignment="1"/>
    <xf numFmtId="188" fontId="54" fillId="0" borderId="0" xfId="202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10" fontId="54" fillId="0" borderId="0" xfId="207" applyNumberFormat="1" applyFont="1" applyFill="1" applyBorder="1" applyAlignment="1">
      <alignment vertical="center"/>
    </xf>
    <xf numFmtId="188" fontId="67" fillId="0" borderId="59" xfId="0" applyNumberFormat="1" applyFont="1" applyFill="1" applyBorder="1"/>
    <xf numFmtId="188" fontId="67" fillId="0" borderId="40" xfId="0" applyNumberFormat="1" applyFont="1" applyFill="1" applyBorder="1" applyAlignment="1">
      <alignment horizontal="left"/>
    </xf>
    <xf numFmtId="188" fontId="67" fillId="0" borderId="59" xfId="0" applyNumberFormat="1" applyFont="1" applyFill="1" applyBorder="1" applyAlignment="1">
      <alignment horizontal="left"/>
    </xf>
    <xf numFmtId="188" fontId="67" fillId="0" borderId="37" xfId="0" applyNumberFormat="1" applyFont="1" applyFill="1" applyBorder="1" applyAlignment="1">
      <alignment horizontal="left"/>
    </xf>
    <xf numFmtId="188" fontId="67" fillId="0" borderId="71" xfId="0" applyNumberFormat="1" applyFont="1" applyFill="1" applyBorder="1" applyAlignment="1">
      <alignment horizontal="left"/>
    </xf>
    <xf numFmtId="188" fontId="67" fillId="0" borderId="73" xfId="0" applyNumberFormat="1" applyFont="1" applyFill="1" applyBorder="1" applyAlignment="1">
      <alignment horizontal="left"/>
    </xf>
    <xf numFmtId="188" fontId="67" fillId="0" borderId="60" xfId="0" applyNumberFormat="1" applyFont="1" applyFill="1" applyBorder="1"/>
    <xf numFmtId="3" fontId="61" fillId="0" borderId="33" xfId="202" applyNumberFormat="1" applyFont="1" applyFill="1" applyBorder="1" applyAlignment="1">
      <alignment vertical="center"/>
    </xf>
    <xf numFmtId="0" fontId="4" fillId="0" borderId="41" xfId="202" applyNumberFormat="1" applyFont="1" applyFill="1" applyBorder="1" applyAlignment="1" applyProtection="1">
      <alignment horizontal="left" vertical="center"/>
    </xf>
    <xf numFmtId="0" fontId="4" fillId="0" borderId="23" xfId="202" applyNumberFormat="1" applyFont="1" applyFill="1" applyBorder="1" applyAlignment="1" applyProtection="1">
      <alignment horizontal="left" vertical="center"/>
    </xf>
    <xf numFmtId="0" fontId="4" fillId="0" borderId="64" xfId="202" applyNumberFormat="1" applyFont="1" applyFill="1" applyBorder="1" applyAlignment="1" applyProtection="1">
      <alignment horizontal="left" vertical="center"/>
    </xf>
    <xf numFmtId="188" fontId="4" fillId="26" borderId="69" xfId="0" applyNumberFormat="1" applyFont="1" applyFill="1" applyBorder="1" applyAlignment="1"/>
    <xf numFmtId="189" fontId="63" fillId="0" borderId="0" xfId="206" applyNumberFormat="1" applyFont="1" applyBorder="1" applyAlignment="1">
      <alignment vertical="center"/>
    </xf>
    <xf numFmtId="188" fontId="63" fillId="0" borderId="0" xfId="202" applyNumberFormat="1" applyFont="1" applyBorder="1" applyAlignment="1">
      <alignment vertical="center"/>
    </xf>
    <xf numFmtId="0" fontId="54" fillId="31" borderId="0" xfId="202" applyFont="1" applyFill="1" applyBorder="1" applyAlignment="1">
      <alignment vertical="center"/>
    </xf>
    <xf numFmtId="0" fontId="4" fillId="26" borderId="40" xfId="202" applyNumberFormat="1" applyFont="1" applyFill="1" applyBorder="1" applyAlignment="1" applyProtection="1">
      <alignment horizontal="left" vertical="center"/>
    </xf>
    <xf numFmtId="0" fontId="4" fillId="28" borderId="0" xfId="202" applyNumberFormat="1" applyFont="1" applyFill="1" applyBorder="1" applyAlignment="1" applyProtection="1">
      <alignment horizontal="left" vertical="center"/>
    </xf>
    <xf numFmtId="188" fontId="4" fillId="26" borderId="0" xfId="0" applyNumberFormat="1" applyFont="1" applyFill="1" applyBorder="1"/>
    <xf numFmtId="0" fontId="63" fillId="0" borderId="0" xfId="202" applyFont="1" applyFill="1" applyBorder="1" applyAlignment="1">
      <alignment vertical="center"/>
    </xf>
    <xf numFmtId="188" fontId="67" fillId="0" borderId="69" xfId="0" applyNumberFormat="1" applyFont="1" applyFill="1" applyBorder="1" applyAlignment="1"/>
    <xf numFmtId="3" fontId="54" fillId="31" borderId="0" xfId="202" applyNumberFormat="1" applyFont="1" applyFill="1" applyBorder="1" applyAlignment="1">
      <alignment vertical="center"/>
    </xf>
    <xf numFmtId="188" fontId="67" fillId="0" borderId="59" xfId="0" applyNumberFormat="1" applyFont="1" applyFill="1" applyBorder="1" applyAlignment="1"/>
    <xf numFmtId="188" fontId="67" fillId="0" borderId="0" xfId="0" applyNumberFormat="1" applyFont="1" applyFill="1" applyBorder="1"/>
    <xf numFmtId="0" fontId="70" fillId="0" borderId="0" xfId="0" applyFont="1" applyFill="1" applyBorder="1"/>
    <xf numFmtId="0" fontId="70" fillId="0" borderId="0" xfId="0" applyFont="1" applyBorder="1"/>
    <xf numFmtId="0" fontId="68" fillId="29" borderId="0" xfId="0" applyFont="1" applyFill="1" applyBorder="1" applyAlignment="1">
      <alignment horizontal="left"/>
    </xf>
    <xf numFmtId="0" fontId="72" fillId="0" borderId="29" xfId="157" applyFont="1" applyFill="1" applyBorder="1" applyAlignment="1" applyProtection="1"/>
    <xf numFmtId="0" fontId="68" fillId="0" borderId="29" xfId="0" applyFont="1" applyFill="1" applyBorder="1"/>
    <xf numFmtId="0" fontId="71" fillId="0" borderId="29" xfId="0" applyFont="1" applyFill="1" applyBorder="1"/>
    <xf numFmtId="0" fontId="73" fillId="0" borderId="29" xfId="0" applyFont="1" applyFill="1" applyBorder="1"/>
    <xf numFmtId="0" fontId="0" fillId="0" borderId="0" xfId="0" applyBorder="1"/>
    <xf numFmtId="0" fontId="0" fillId="0" borderId="0" xfId="0" applyFill="1" applyBorder="1"/>
    <xf numFmtId="188" fontId="3" fillId="26" borderId="40" xfId="0" applyNumberFormat="1" applyFont="1" applyFill="1" applyBorder="1" applyAlignment="1">
      <alignment horizontal="left"/>
    </xf>
    <xf numFmtId="188" fontId="3" fillId="26" borderId="59" xfId="0" applyNumberFormat="1" applyFont="1" applyFill="1" applyBorder="1" applyAlignment="1">
      <alignment horizontal="left"/>
    </xf>
    <xf numFmtId="188" fontId="3" fillId="26" borderId="37" xfId="0" applyNumberFormat="1" applyFont="1" applyFill="1" applyBorder="1" applyAlignment="1">
      <alignment horizontal="left"/>
    </xf>
    <xf numFmtId="188" fontId="3" fillId="26" borderId="59" xfId="0" applyNumberFormat="1" applyFont="1" applyFill="1" applyBorder="1"/>
    <xf numFmtId="189" fontId="74" fillId="0" borderId="0" xfId="206" applyNumberFormat="1" applyFont="1" applyBorder="1" applyAlignment="1">
      <alignment vertical="center"/>
    </xf>
    <xf numFmtId="188" fontId="74" fillId="0" borderId="0" xfId="202" applyNumberFormat="1" applyFont="1" applyBorder="1" applyAlignment="1">
      <alignment vertical="center"/>
    </xf>
    <xf numFmtId="0" fontId="74" fillId="0" borderId="0" xfId="202" applyFont="1" applyFill="1" applyBorder="1" applyAlignment="1">
      <alignment vertical="center"/>
    </xf>
    <xf numFmtId="188" fontId="3" fillId="26" borderId="68" xfId="0" applyNumberFormat="1" applyFont="1" applyFill="1" applyBorder="1"/>
    <xf numFmtId="43" fontId="74" fillId="0" borderId="0" xfId="206" applyFont="1" applyBorder="1" applyAlignment="1">
      <alignment vertical="center"/>
    </xf>
    <xf numFmtId="188" fontId="3" fillId="26" borderId="0" xfId="0" applyNumberFormat="1" applyFont="1" applyFill="1" applyBorder="1"/>
    <xf numFmtId="188" fontId="3" fillId="26" borderId="57" xfId="0" applyNumberFormat="1" applyFont="1" applyFill="1" applyBorder="1" applyAlignment="1"/>
    <xf numFmtId="3" fontId="54" fillId="29" borderId="0" xfId="202" applyNumberFormat="1" applyFont="1" applyFill="1" applyBorder="1" applyAlignment="1">
      <alignment vertical="center"/>
    </xf>
    <xf numFmtId="188" fontId="4" fillId="26" borderId="74" xfId="0" applyNumberFormat="1" applyFont="1" applyFill="1" applyBorder="1" applyAlignment="1"/>
    <xf numFmtId="188" fontId="67" fillId="26" borderId="75" xfId="0" applyNumberFormat="1" applyFont="1" applyFill="1" applyBorder="1" applyAlignment="1"/>
    <xf numFmtId="0" fontId="57" fillId="0" borderId="19" xfId="205" applyFont="1" applyFill="1" applyBorder="1" applyProtection="1">
      <alignment vertical="top"/>
    </xf>
    <xf numFmtId="188" fontId="4" fillId="26" borderId="59" xfId="0" applyNumberFormat="1" applyFont="1" applyFill="1" applyBorder="1"/>
    <xf numFmtId="188" fontId="67" fillId="26" borderId="74" xfId="0" applyNumberFormat="1" applyFont="1" applyFill="1" applyBorder="1" applyAlignment="1"/>
    <xf numFmtId="188" fontId="67" fillId="0" borderId="60" xfId="0" applyNumberFormat="1" applyFont="1" applyFill="1" applyBorder="1" applyAlignment="1">
      <alignment horizontal="left"/>
    </xf>
    <xf numFmtId="188" fontId="3" fillId="0" borderId="59" xfId="0" applyNumberFormat="1" applyFont="1" applyFill="1" applyBorder="1"/>
    <xf numFmtId="188" fontId="3" fillId="26" borderId="65" xfId="0" applyNumberFormat="1" applyFont="1" applyFill="1" applyBorder="1"/>
    <xf numFmtId="188" fontId="67" fillId="0" borderId="75" xfId="0" applyNumberFormat="1" applyFont="1" applyFill="1" applyBorder="1" applyAlignment="1"/>
    <xf numFmtId="188" fontId="67" fillId="26" borderId="71" xfId="0" applyNumberFormat="1" applyFont="1" applyFill="1" applyBorder="1" applyAlignment="1">
      <alignment horizontal="left"/>
    </xf>
    <xf numFmtId="188" fontId="67" fillId="26" borderId="60" xfId="0" applyNumberFormat="1" applyFont="1" applyFill="1" applyBorder="1" applyAlignment="1">
      <alignment horizontal="left"/>
    </xf>
    <xf numFmtId="188" fontId="67" fillId="26" borderId="73" xfId="0" applyNumberFormat="1" applyFont="1" applyFill="1" applyBorder="1" applyAlignment="1">
      <alignment horizontal="left"/>
    </xf>
    <xf numFmtId="188" fontId="67" fillId="26" borderId="63" xfId="0" applyNumberFormat="1" applyFont="1" applyFill="1" applyBorder="1"/>
    <xf numFmtId="188" fontId="3" fillId="26" borderId="57" xfId="0" applyNumberFormat="1" applyFont="1" applyFill="1" applyBorder="1"/>
    <xf numFmtId="189" fontId="67" fillId="0" borderId="59" xfId="206" applyNumberFormat="1" applyFont="1" applyBorder="1"/>
    <xf numFmtId="188" fontId="67" fillId="26" borderId="57" xfId="0" applyNumberFormat="1" applyFont="1" applyFill="1" applyBorder="1"/>
    <xf numFmtId="0" fontId="47" fillId="0" borderId="0" xfId="158" applyFont="1" applyBorder="1" applyAlignment="1">
      <alignment horizontal="center" vertical="center"/>
    </xf>
    <xf numFmtId="0" fontId="48" fillId="0" borderId="0" xfId="158" applyFont="1" applyBorder="1" applyAlignment="1">
      <alignment horizontal="center" vertical="center"/>
    </xf>
    <xf numFmtId="0" fontId="49" fillId="0" borderId="0" xfId="1" applyFont="1" applyFill="1" applyAlignment="1">
      <alignment horizontal="center" vertical="top" wrapText="1"/>
    </xf>
    <xf numFmtId="0" fontId="65" fillId="29" borderId="52" xfId="0" applyFont="1" applyFill="1" applyBorder="1" applyAlignment="1">
      <alignment horizontal="center" vertical="center" wrapText="1"/>
    </xf>
    <xf numFmtId="0" fontId="65" fillId="29" borderId="51" xfId="0" applyFont="1" applyFill="1" applyBorder="1" applyAlignment="1">
      <alignment horizontal="center" vertical="center" wrapText="1"/>
    </xf>
    <xf numFmtId="0" fontId="65" fillId="29" borderId="53" xfId="0" applyFont="1" applyFill="1" applyBorder="1" applyAlignment="1">
      <alignment horizontal="center" vertical="center" wrapText="1"/>
    </xf>
    <xf numFmtId="0" fontId="65" fillId="29" borderId="54" xfId="0" applyFont="1" applyFill="1" applyBorder="1" applyAlignment="1">
      <alignment horizontal="center" vertical="center" wrapText="1"/>
    </xf>
    <xf numFmtId="0" fontId="65" fillId="29" borderId="55" xfId="0" applyFont="1" applyFill="1" applyBorder="1" applyAlignment="1">
      <alignment horizontal="center" vertical="center" wrapText="1"/>
    </xf>
    <xf numFmtId="0" fontId="59" fillId="0" borderId="18" xfId="202" applyFont="1" applyBorder="1" applyAlignment="1">
      <alignment horizontal="left" vertical="center"/>
    </xf>
    <xf numFmtId="0" fontId="59" fillId="0" borderId="24" xfId="202" applyFont="1" applyBorder="1" applyAlignment="1">
      <alignment horizontal="left" vertical="center"/>
    </xf>
    <xf numFmtId="0" fontId="59" fillId="0" borderId="43" xfId="202" applyFont="1" applyBorder="1" applyAlignment="1">
      <alignment horizontal="left" vertical="center"/>
    </xf>
    <xf numFmtId="0" fontId="59" fillId="0" borderId="30" xfId="202" applyFont="1" applyBorder="1" applyAlignment="1">
      <alignment horizontal="left" vertical="center"/>
    </xf>
    <xf numFmtId="188" fontId="67" fillId="30" borderId="36" xfId="0" applyNumberFormat="1" applyFont="1" applyFill="1" applyBorder="1" applyAlignment="1">
      <alignment horizontal="center" vertical="center"/>
    </xf>
    <xf numFmtId="188" fontId="67" fillId="30" borderId="0" xfId="0" applyNumberFormat="1" applyFont="1" applyFill="1" applyBorder="1" applyAlignment="1">
      <alignment horizontal="center" vertical="center"/>
    </xf>
    <xf numFmtId="188" fontId="67" fillId="30" borderId="65" xfId="0" applyNumberFormat="1" applyFont="1" applyFill="1" applyBorder="1" applyAlignment="1">
      <alignment horizontal="center" vertical="center"/>
    </xf>
    <xf numFmtId="188" fontId="67" fillId="30" borderId="58" xfId="0" applyNumberFormat="1" applyFont="1" applyFill="1" applyBorder="1" applyAlignment="1">
      <alignment horizontal="center" vertical="center"/>
    </xf>
    <xf numFmtId="188" fontId="67" fillId="30" borderId="63" xfId="0" applyNumberFormat="1" applyFont="1" applyFill="1" applyBorder="1" applyAlignment="1">
      <alignment horizontal="center" vertical="center"/>
    </xf>
    <xf numFmtId="188" fontId="67" fillId="30" borderId="72" xfId="0" applyNumberFormat="1" applyFont="1" applyFill="1" applyBorder="1" applyAlignment="1">
      <alignment horizontal="center" vertical="center"/>
    </xf>
    <xf numFmtId="0" fontId="65" fillId="29" borderId="52" xfId="0" applyFont="1" applyFill="1" applyBorder="1" applyAlignment="1">
      <alignment horizontal="right" vertical="center"/>
    </xf>
    <xf numFmtId="0" fontId="65" fillId="29" borderId="51" xfId="0" applyFont="1" applyFill="1" applyBorder="1" applyAlignment="1">
      <alignment horizontal="right" vertical="center"/>
    </xf>
    <xf numFmtId="0" fontId="65" fillId="29" borderId="53" xfId="0" applyFont="1" applyFill="1" applyBorder="1" applyAlignment="1">
      <alignment horizontal="right" vertical="center"/>
    </xf>
    <xf numFmtId="0" fontId="4" fillId="0" borderId="0" xfId="204" applyFont="1" applyAlignment="1" applyProtection="1">
      <alignment horizontal="left" vertical="center"/>
    </xf>
    <xf numFmtId="0" fontId="65" fillId="29" borderId="52" xfId="0" applyFont="1" applyFill="1" applyBorder="1" applyAlignment="1">
      <alignment horizontal="center" vertical="center"/>
    </xf>
    <xf numFmtId="0" fontId="65" fillId="29" borderId="51" xfId="0" applyFont="1" applyFill="1" applyBorder="1" applyAlignment="1">
      <alignment horizontal="center" vertical="center"/>
    </xf>
    <xf numFmtId="187" fontId="3" fillId="32" borderId="0" xfId="202" applyNumberFormat="1" applyFont="1" applyFill="1" applyBorder="1" applyAlignment="1" applyProtection="1">
      <alignment horizontal="center" vertical="center"/>
      <protection locked="0"/>
    </xf>
    <xf numFmtId="187" fontId="3" fillId="32" borderId="65" xfId="202" applyNumberFormat="1" applyFont="1" applyFill="1" applyBorder="1" applyAlignment="1" applyProtection="1">
      <alignment horizontal="center" vertical="center"/>
      <protection locked="0"/>
    </xf>
    <xf numFmtId="187" fontId="3" fillId="32" borderId="63" xfId="202" applyNumberFormat="1" applyFont="1" applyFill="1" applyBorder="1" applyAlignment="1" applyProtection="1">
      <alignment horizontal="center" vertical="center"/>
      <protection locked="0"/>
    </xf>
    <xf numFmtId="187" fontId="3" fillId="32" borderId="72" xfId="202" applyNumberFormat="1" applyFont="1" applyFill="1" applyBorder="1" applyAlignment="1" applyProtection="1">
      <alignment horizontal="center" vertical="center"/>
      <protection locked="0"/>
    </xf>
    <xf numFmtId="0" fontId="65" fillId="29" borderId="52" xfId="0" applyFont="1" applyFill="1" applyBorder="1" applyAlignment="1">
      <alignment horizontal="right" vertical="center" wrapText="1"/>
    </xf>
    <xf numFmtId="0" fontId="64" fillId="29" borderId="51" xfId="0" applyFont="1" applyFill="1" applyBorder="1" applyAlignment="1">
      <alignment horizontal="right" vertical="center" wrapText="1"/>
    </xf>
    <xf numFmtId="0" fontId="64" fillId="29" borderId="53" xfId="0" applyFont="1" applyFill="1" applyBorder="1" applyAlignment="1">
      <alignment horizontal="right" vertical="center" wrapText="1"/>
    </xf>
    <xf numFmtId="0" fontId="64" fillId="29" borderId="51" xfId="0" applyFont="1" applyFill="1" applyBorder="1" applyAlignment="1">
      <alignment horizontal="center" vertical="center" wrapText="1"/>
    </xf>
    <xf numFmtId="0" fontId="64" fillId="29" borderId="56" xfId="0" applyFont="1" applyFill="1" applyBorder="1" applyAlignment="1">
      <alignment horizontal="center" vertical="center" wrapText="1"/>
    </xf>
    <xf numFmtId="0" fontId="59" fillId="0" borderId="47" xfId="202" applyFont="1" applyBorder="1" applyAlignment="1">
      <alignment horizontal="left" vertical="center"/>
    </xf>
    <xf numFmtId="0" fontId="59" fillId="0" borderId="48" xfId="202" applyFont="1" applyBorder="1" applyAlignment="1">
      <alignment horizontal="left" vertical="center"/>
    </xf>
    <xf numFmtId="188" fontId="67" fillId="32" borderId="0" xfId="0" applyNumberFormat="1" applyFont="1" applyFill="1" applyBorder="1" applyAlignment="1">
      <alignment horizontal="center"/>
    </xf>
    <xf numFmtId="188" fontId="67" fillId="32" borderId="65" xfId="0" applyNumberFormat="1" applyFont="1" applyFill="1" applyBorder="1" applyAlignment="1">
      <alignment horizontal="center"/>
    </xf>
    <xf numFmtId="188" fontId="67" fillId="32" borderId="36" xfId="0" applyNumberFormat="1" applyFont="1" applyFill="1" applyBorder="1" applyAlignment="1">
      <alignment horizontal="center" vertical="center"/>
    </xf>
    <xf numFmtId="188" fontId="67" fillId="32" borderId="0" xfId="0" applyNumberFormat="1" applyFont="1" applyFill="1" applyBorder="1" applyAlignment="1">
      <alignment horizontal="center" vertical="center"/>
    </xf>
    <xf numFmtId="188" fontId="67" fillId="32" borderId="65" xfId="0" applyNumberFormat="1" applyFont="1" applyFill="1" applyBorder="1" applyAlignment="1">
      <alignment horizontal="center" vertical="center"/>
    </xf>
    <xf numFmtId="188" fontId="67" fillId="32" borderId="58" xfId="0" applyNumberFormat="1" applyFont="1" applyFill="1" applyBorder="1" applyAlignment="1">
      <alignment horizontal="center" vertical="center"/>
    </xf>
    <xf numFmtId="188" fontId="67" fillId="32" borderId="63" xfId="0" applyNumberFormat="1" applyFont="1" applyFill="1" applyBorder="1" applyAlignment="1">
      <alignment horizontal="center" vertical="center"/>
    </xf>
    <xf numFmtId="188" fontId="67" fillId="32" borderId="72" xfId="0" applyNumberFormat="1" applyFont="1" applyFill="1" applyBorder="1" applyAlignment="1">
      <alignment horizontal="center" vertical="center"/>
    </xf>
    <xf numFmtId="188" fontId="63" fillId="32" borderId="0" xfId="202" applyNumberFormat="1" applyFont="1" applyFill="1" applyBorder="1" applyAlignment="1">
      <alignment horizontal="center" vertical="center"/>
    </xf>
    <xf numFmtId="188" fontId="63" fillId="32" borderId="65" xfId="202" applyNumberFormat="1" applyFont="1" applyFill="1" applyBorder="1" applyAlignment="1">
      <alignment horizontal="center" vertical="center"/>
    </xf>
    <xf numFmtId="188" fontId="63" fillId="32" borderId="63" xfId="202" applyNumberFormat="1" applyFont="1" applyFill="1" applyBorder="1" applyAlignment="1">
      <alignment horizontal="center" vertical="center"/>
    </xf>
    <xf numFmtId="188" fontId="63" fillId="32" borderId="72" xfId="202" applyNumberFormat="1" applyFont="1" applyFill="1" applyBorder="1" applyAlignment="1">
      <alignment horizontal="center" vertical="center"/>
    </xf>
    <xf numFmtId="188" fontId="67" fillId="32" borderId="69" xfId="0" applyNumberFormat="1" applyFont="1" applyFill="1" applyBorder="1" applyAlignment="1">
      <alignment horizontal="center"/>
    </xf>
    <xf numFmtId="188" fontId="67" fillId="32" borderId="74" xfId="0" applyNumberFormat="1" applyFont="1" applyFill="1" applyBorder="1" applyAlignment="1">
      <alignment horizontal="center"/>
    </xf>
    <xf numFmtId="188" fontId="67" fillId="32" borderId="63" xfId="0" applyNumberFormat="1" applyFont="1" applyFill="1" applyBorder="1" applyAlignment="1">
      <alignment horizontal="center"/>
    </xf>
    <xf numFmtId="188" fontId="67" fillId="32" borderId="72" xfId="0" applyNumberFormat="1" applyFont="1" applyFill="1" applyBorder="1" applyAlignment="1">
      <alignment horizontal="center"/>
    </xf>
  </cellXfs>
  <cellStyles count="208">
    <cellStyle name=" 1" xfId="3" xr:uid="{00000000-0005-0000-0000-000000000000}"/>
    <cellStyle name="%" xfId="4" xr:uid="{00000000-0005-0000-0000-000001000000}"/>
    <cellStyle name="_Administrata Publike" xfId="5" xr:uid="{00000000-0005-0000-0000-000002000000}"/>
    <cellStyle name="_Book1" xfId="6" xr:uid="{00000000-0005-0000-0000-000003000000}"/>
    <cellStyle name="_Bujqesia" xfId="7" xr:uid="{00000000-0005-0000-0000-000004000000}"/>
    <cellStyle name="_GDP Final 1996-2005 by 2 approaches" xfId="8" xr:uid="{00000000-0005-0000-0000-000005000000}"/>
    <cellStyle name="_GDP Final 1996-2005 by 2 approaches_Finale 2008 me Nace4" xfId="9" xr:uid="{00000000-0005-0000-0000-000006000000}"/>
    <cellStyle name="_gdp2009, varianti 4" xfId="10" xr:uid="{00000000-0005-0000-0000-000007000000}"/>
    <cellStyle name="_gdp2009, varianti 5" xfId="11" xr:uid="{00000000-0005-0000-0000-000008000000}"/>
    <cellStyle name="_gdp2009, varianti 5_Finale 2008 me Nace4" xfId="12" xr:uid="{00000000-0005-0000-0000-000009000000}"/>
    <cellStyle name="_Per vjetoren nga 3_mujoret" xfId="13" xr:uid="{00000000-0005-0000-0000-00000A000000}"/>
    <cellStyle name="_TAB1" xfId="14" xr:uid="{00000000-0005-0000-0000-00000B000000}"/>
    <cellStyle name="_TAB2" xfId="15" xr:uid="{00000000-0005-0000-0000-00000C000000}"/>
    <cellStyle name="_TAB3" xfId="16" xr:uid="{00000000-0005-0000-0000-00000D000000}"/>
    <cellStyle name="_TAB4" xfId="17" xr:uid="{00000000-0005-0000-0000-00000E000000}"/>
    <cellStyle name="_TAB5" xfId="18" xr:uid="{00000000-0005-0000-0000-00000F000000}"/>
    <cellStyle name="_VA-cons_TOT" xfId="19" xr:uid="{00000000-0005-0000-0000-000010000000}"/>
    <cellStyle name="_VA-cons_TOT_Finale 2008 me Nace4" xfId="20" xr:uid="{00000000-0005-0000-0000-000011000000}"/>
    <cellStyle name="_VA-cons_TOT_Ledjoni energjia" xfId="21" xr:uid="{00000000-0005-0000-0000-000012000000}"/>
    <cellStyle name="_VA-cons_TOT_Ledjoni energjia_Finale 2008 me Nace4" xfId="22" xr:uid="{00000000-0005-0000-0000-000013000000}"/>
    <cellStyle name="_Workbook for QGDP(dt.24 Prill, 2008)" xfId="23" xr:uid="{00000000-0005-0000-0000-000014000000}"/>
    <cellStyle name="0mitP" xfId="160" xr:uid="{00000000-0005-0000-0000-000015000000}"/>
    <cellStyle name="0ohneP" xfId="161" xr:uid="{00000000-0005-0000-0000-000016000000}"/>
    <cellStyle name="10mitP" xfId="162" xr:uid="{00000000-0005-0000-0000-000017000000}"/>
    <cellStyle name="12mitP" xfId="163" xr:uid="{00000000-0005-0000-0000-000018000000}"/>
    <cellStyle name="12ohneP" xfId="164" xr:uid="{00000000-0005-0000-0000-000019000000}"/>
    <cellStyle name="13mitP" xfId="165" xr:uid="{00000000-0005-0000-0000-00001A000000}"/>
    <cellStyle name="1mitP" xfId="166" xr:uid="{00000000-0005-0000-0000-00001B000000}"/>
    <cellStyle name="1ohneP" xfId="167" xr:uid="{00000000-0005-0000-0000-00001C000000}"/>
    <cellStyle name="20% - Accent1 2" xfId="24" xr:uid="{00000000-0005-0000-0000-00001D000000}"/>
    <cellStyle name="20% - Accent2 2" xfId="25" xr:uid="{00000000-0005-0000-0000-00001E000000}"/>
    <cellStyle name="20% - Accent3 2" xfId="26" xr:uid="{00000000-0005-0000-0000-00001F000000}"/>
    <cellStyle name="20% - Accent4 2" xfId="27" xr:uid="{00000000-0005-0000-0000-000020000000}"/>
    <cellStyle name="20% - Accent5 2" xfId="28" xr:uid="{00000000-0005-0000-0000-000021000000}"/>
    <cellStyle name="20% - Accent6 2" xfId="29" xr:uid="{00000000-0005-0000-0000-000022000000}"/>
    <cellStyle name="20% - Akzent1" xfId="168" xr:uid="{00000000-0005-0000-0000-000023000000}"/>
    <cellStyle name="20% - Akzent2" xfId="169" xr:uid="{00000000-0005-0000-0000-000024000000}"/>
    <cellStyle name="20% - Akzent3" xfId="170" xr:uid="{00000000-0005-0000-0000-000025000000}"/>
    <cellStyle name="20% - Akzent4" xfId="171" xr:uid="{00000000-0005-0000-0000-000026000000}"/>
    <cellStyle name="20% - Akzent5" xfId="172" xr:uid="{00000000-0005-0000-0000-000027000000}"/>
    <cellStyle name="20% - Akzent6" xfId="173" xr:uid="{00000000-0005-0000-0000-000028000000}"/>
    <cellStyle name="2mitP" xfId="174" xr:uid="{00000000-0005-0000-0000-000029000000}"/>
    <cellStyle name="2ohneP" xfId="175" xr:uid="{00000000-0005-0000-0000-00002A000000}"/>
    <cellStyle name="3mitP" xfId="176" xr:uid="{00000000-0005-0000-0000-00002B000000}"/>
    <cellStyle name="3ohneP" xfId="177" xr:uid="{00000000-0005-0000-0000-00002C000000}"/>
    <cellStyle name="40% - Accent1 2" xfId="30" xr:uid="{00000000-0005-0000-0000-00002D000000}"/>
    <cellStyle name="40% - Accent2 2" xfId="31" xr:uid="{00000000-0005-0000-0000-00002E000000}"/>
    <cellStyle name="40% - Accent3 2" xfId="32" xr:uid="{00000000-0005-0000-0000-00002F000000}"/>
    <cellStyle name="40% - Accent4 2" xfId="33" xr:uid="{00000000-0005-0000-0000-000030000000}"/>
    <cellStyle name="40% - Accent5 2" xfId="34" xr:uid="{00000000-0005-0000-0000-000031000000}"/>
    <cellStyle name="40% - Accent6 2" xfId="35" xr:uid="{00000000-0005-0000-0000-000032000000}"/>
    <cellStyle name="40% - Akzent1" xfId="178" xr:uid="{00000000-0005-0000-0000-000033000000}"/>
    <cellStyle name="40% - Akzent2" xfId="179" xr:uid="{00000000-0005-0000-0000-000034000000}"/>
    <cellStyle name="40% - Akzent3" xfId="180" xr:uid="{00000000-0005-0000-0000-000035000000}"/>
    <cellStyle name="40% - Akzent4" xfId="181" xr:uid="{00000000-0005-0000-0000-000036000000}"/>
    <cellStyle name="40% - Akzent5" xfId="182" xr:uid="{00000000-0005-0000-0000-000037000000}"/>
    <cellStyle name="40% - Akzent6" xfId="183" xr:uid="{00000000-0005-0000-0000-000038000000}"/>
    <cellStyle name="4mitP" xfId="184" xr:uid="{00000000-0005-0000-0000-000039000000}"/>
    <cellStyle name="4ohneP" xfId="185" xr:uid="{00000000-0005-0000-0000-00003A000000}"/>
    <cellStyle name="60% - Accent1 2" xfId="36" xr:uid="{00000000-0005-0000-0000-00003B000000}"/>
    <cellStyle name="60% - Accent2 2" xfId="37" xr:uid="{00000000-0005-0000-0000-00003C000000}"/>
    <cellStyle name="60% - Accent3 2" xfId="38" xr:uid="{00000000-0005-0000-0000-00003D000000}"/>
    <cellStyle name="60% - Accent4 2" xfId="39" xr:uid="{00000000-0005-0000-0000-00003E000000}"/>
    <cellStyle name="60% - Accent5 2" xfId="40" xr:uid="{00000000-0005-0000-0000-00003F000000}"/>
    <cellStyle name="60% - Accent6 2" xfId="41" xr:uid="{00000000-0005-0000-0000-000040000000}"/>
    <cellStyle name="60% - Akzent1" xfId="186" xr:uid="{00000000-0005-0000-0000-000041000000}"/>
    <cellStyle name="60% - Akzent2" xfId="187" xr:uid="{00000000-0005-0000-0000-000042000000}"/>
    <cellStyle name="60% - Akzent3" xfId="188" xr:uid="{00000000-0005-0000-0000-000043000000}"/>
    <cellStyle name="60% - Akzent4" xfId="189" xr:uid="{00000000-0005-0000-0000-000044000000}"/>
    <cellStyle name="60% - Akzent5" xfId="190" xr:uid="{00000000-0005-0000-0000-000045000000}"/>
    <cellStyle name="60% - Akzent6" xfId="191" xr:uid="{00000000-0005-0000-0000-000046000000}"/>
    <cellStyle name="6mitP" xfId="192" xr:uid="{00000000-0005-0000-0000-000047000000}"/>
    <cellStyle name="6ohneP" xfId="193" xr:uid="{00000000-0005-0000-0000-000048000000}"/>
    <cellStyle name="7mitP" xfId="194" xr:uid="{00000000-0005-0000-0000-000049000000}"/>
    <cellStyle name="9mitP" xfId="195" xr:uid="{00000000-0005-0000-0000-00004A000000}"/>
    <cellStyle name="9ohneP" xfId="196" xr:uid="{00000000-0005-0000-0000-00004B000000}"/>
    <cellStyle name="Accent1 2" xfId="42" xr:uid="{00000000-0005-0000-0000-00004C000000}"/>
    <cellStyle name="Accent2 2" xfId="43" xr:uid="{00000000-0005-0000-0000-00004D000000}"/>
    <cellStyle name="Accent3 2" xfId="44" xr:uid="{00000000-0005-0000-0000-00004E000000}"/>
    <cellStyle name="Accent4 2" xfId="45" xr:uid="{00000000-0005-0000-0000-00004F000000}"/>
    <cellStyle name="Accent5 2" xfId="46" xr:uid="{00000000-0005-0000-0000-000050000000}"/>
    <cellStyle name="Accent6 2" xfId="47" xr:uid="{00000000-0005-0000-0000-000051000000}"/>
    <cellStyle name="Bad 2" xfId="48" xr:uid="{00000000-0005-0000-0000-000052000000}"/>
    <cellStyle name="Calculation 2" xfId="49" xr:uid="{00000000-0005-0000-0000-000053000000}"/>
    <cellStyle name="Check Cell 2" xfId="50" xr:uid="{00000000-0005-0000-0000-000054000000}"/>
    <cellStyle name="Comma" xfId="206" builtinId="3"/>
    <cellStyle name="Comma 17" xfId="51" xr:uid="{00000000-0005-0000-0000-000056000000}"/>
    <cellStyle name="Comma 2" xfId="52" xr:uid="{00000000-0005-0000-0000-000057000000}"/>
    <cellStyle name="Comma 2 2" xfId="53" xr:uid="{00000000-0005-0000-0000-000058000000}"/>
    <cellStyle name="Comma 2 3" xfId="54" xr:uid="{00000000-0005-0000-0000-000059000000}"/>
    <cellStyle name="Comma 3" xfId="55" xr:uid="{00000000-0005-0000-0000-00005A000000}"/>
    <cellStyle name="Comma 3 2" xfId="56" xr:uid="{00000000-0005-0000-0000-00005B000000}"/>
    <cellStyle name="Comma 3 3" xfId="57" xr:uid="{00000000-0005-0000-0000-00005C000000}"/>
    <cellStyle name="Comma 3 3 2" xfId="58" xr:uid="{00000000-0005-0000-0000-00005D000000}"/>
    <cellStyle name="Comma 3 4" xfId="59" xr:uid="{00000000-0005-0000-0000-00005E000000}"/>
    <cellStyle name="Comma 4" xfId="60" xr:uid="{00000000-0005-0000-0000-00005F000000}"/>
    <cellStyle name="Comma 5" xfId="61" xr:uid="{00000000-0005-0000-0000-000060000000}"/>
    <cellStyle name="Comma 5 2" xfId="62" xr:uid="{00000000-0005-0000-0000-000061000000}"/>
    <cellStyle name="Comma 5 3" xfId="63" xr:uid="{00000000-0005-0000-0000-000062000000}"/>
    <cellStyle name="Comma 6" xfId="64" xr:uid="{00000000-0005-0000-0000-000063000000}"/>
    <cellStyle name="Comma 7" xfId="65" xr:uid="{00000000-0005-0000-0000-000064000000}"/>
    <cellStyle name="Comma 7 2" xfId="66" xr:uid="{00000000-0005-0000-0000-000065000000}"/>
    <cellStyle name="Comma 8" xfId="67" xr:uid="{00000000-0005-0000-0000-000066000000}"/>
    <cellStyle name="Comma0" xfId="68" xr:uid="{00000000-0005-0000-0000-000067000000}"/>
    <cellStyle name="Currency0" xfId="69" xr:uid="{00000000-0005-0000-0000-000068000000}"/>
    <cellStyle name="Date" xfId="70" xr:uid="{00000000-0005-0000-0000-000069000000}"/>
    <cellStyle name="Excel Built-in Normal" xfId="204" xr:uid="{00000000-0005-0000-0000-00006A000000}"/>
    <cellStyle name="Explanatory Text 2" xfId="71" xr:uid="{00000000-0005-0000-0000-00006B000000}"/>
    <cellStyle name="Fixed" xfId="72" xr:uid="{00000000-0005-0000-0000-00006C000000}"/>
    <cellStyle name="Fuss" xfId="197" xr:uid="{00000000-0005-0000-0000-00006D000000}"/>
    <cellStyle name="Good 2" xfId="73" xr:uid="{00000000-0005-0000-0000-00006E000000}"/>
    <cellStyle name="Heading 1 2" xfId="74" xr:uid="{00000000-0005-0000-0000-00006F000000}"/>
    <cellStyle name="Heading 2 2" xfId="75" xr:uid="{00000000-0005-0000-0000-000070000000}"/>
    <cellStyle name="Heading 3 2" xfId="76" xr:uid="{00000000-0005-0000-0000-000071000000}"/>
    <cellStyle name="Heading 4 2" xfId="77" xr:uid="{00000000-0005-0000-0000-000072000000}"/>
    <cellStyle name="Hyperlink" xfId="157" builtinId="8"/>
    <cellStyle name="Hyperlink 2" xfId="78" xr:uid="{00000000-0005-0000-0000-000074000000}"/>
    <cellStyle name="Hyperlink 3" xfId="203" xr:uid="{00000000-0005-0000-0000-000075000000}"/>
    <cellStyle name="Iau?iue_?ac?.oaa.90-92" xfId="79" xr:uid="{00000000-0005-0000-0000-000076000000}"/>
    <cellStyle name="Îáû÷íûé_93ãîä (2)" xfId="80" xr:uid="{00000000-0005-0000-0000-000077000000}"/>
    <cellStyle name="Input 2" xfId="81" xr:uid="{00000000-0005-0000-0000-000078000000}"/>
    <cellStyle name="Linked Cell 2" xfId="82" xr:uid="{00000000-0005-0000-0000-000079000000}"/>
    <cellStyle name="m49048872" xfId="83" xr:uid="{00000000-0005-0000-0000-00007A000000}"/>
    <cellStyle name="mitP" xfId="198" xr:uid="{00000000-0005-0000-0000-00007B000000}"/>
    <cellStyle name="Neutral 2" xfId="84" xr:uid="{00000000-0005-0000-0000-00007C000000}"/>
    <cellStyle name="Normal" xfId="0" builtinId="0"/>
    <cellStyle name="Normal 10" xfId="85" xr:uid="{00000000-0005-0000-0000-00007E000000}"/>
    <cellStyle name="Normal 11" xfId="86" xr:uid="{00000000-0005-0000-0000-00007F000000}"/>
    <cellStyle name="Normal 12" xfId="87" xr:uid="{00000000-0005-0000-0000-000080000000}"/>
    <cellStyle name="Normal 13" xfId="1" xr:uid="{00000000-0005-0000-0000-000081000000}"/>
    <cellStyle name="Normal 13 2" xfId="88" xr:uid="{00000000-0005-0000-0000-000082000000}"/>
    <cellStyle name="Normal 14" xfId="2" xr:uid="{00000000-0005-0000-0000-000083000000}"/>
    <cellStyle name="Normal 15" xfId="89" xr:uid="{00000000-0005-0000-0000-000084000000}"/>
    <cellStyle name="Normal 16" xfId="159" xr:uid="{00000000-0005-0000-0000-000085000000}"/>
    <cellStyle name="Normal 17" xfId="202" xr:uid="{00000000-0005-0000-0000-000086000000}"/>
    <cellStyle name="Normal 18" xfId="90" xr:uid="{00000000-0005-0000-0000-000087000000}"/>
    <cellStyle name="Normal 2" xfId="91" xr:uid="{00000000-0005-0000-0000-000088000000}"/>
    <cellStyle name="Normal 2 2" xfId="92" xr:uid="{00000000-0005-0000-0000-000089000000}"/>
    <cellStyle name="Normal 2 2 2" xfId="93" xr:uid="{00000000-0005-0000-0000-00008A000000}"/>
    <cellStyle name="Normal 3" xfId="94" xr:uid="{00000000-0005-0000-0000-00008B000000}"/>
    <cellStyle name="Normal 3 2" xfId="95" xr:uid="{00000000-0005-0000-0000-00008C000000}"/>
    <cellStyle name="Normal 3 3" xfId="96" xr:uid="{00000000-0005-0000-0000-00008D000000}"/>
    <cellStyle name="Normal 4" xfId="97" xr:uid="{00000000-0005-0000-0000-00008E000000}"/>
    <cellStyle name="Normal 4 2" xfId="98" xr:uid="{00000000-0005-0000-0000-00008F000000}"/>
    <cellStyle name="Normal 4 3" xfId="99" xr:uid="{00000000-0005-0000-0000-000090000000}"/>
    <cellStyle name="Normal 5" xfId="100" xr:uid="{00000000-0005-0000-0000-000091000000}"/>
    <cellStyle name="Normal 5 2" xfId="101" xr:uid="{00000000-0005-0000-0000-000092000000}"/>
    <cellStyle name="Normal 5 3" xfId="102" xr:uid="{00000000-0005-0000-0000-000093000000}"/>
    <cellStyle name="Normal 6" xfId="103" xr:uid="{00000000-0005-0000-0000-000094000000}"/>
    <cellStyle name="Normal 6 2" xfId="104" xr:uid="{00000000-0005-0000-0000-000095000000}"/>
    <cellStyle name="Normal 7" xfId="105" xr:uid="{00000000-0005-0000-0000-000096000000}"/>
    <cellStyle name="Normal 8" xfId="106" xr:uid="{00000000-0005-0000-0000-000097000000}"/>
    <cellStyle name="Normal 9" xfId="107" xr:uid="{00000000-0005-0000-0000-000098000000}"/>
    <cellStyle name="Normal 9 2" xfId="108" xr:uid="{00000000-0005-0000-0000-000099000000}"/>
    <cellStyle name="Normál_Felhasznalas_tabla_1999" xfId="109" xr:uid="{00000000-0005-0000-0000-00009A000000}"/>
    <cellStyle name="normální_Mez_02rr" xfId="205" xr:uid="{00000000-0005-0000-0000-00009B000000}"/>
    <cellStyle name="Note 2" xfId="110" xr:uid="{00000000-0005-0000-0000-00009C000000}"/>
    <cellStyle name="ohneP" xfId="199" xr:uid="{00000000-0005-0000-0000-00009D000000}"/>
    <cellStyle name="Ouny?e [0]_Eeno1" xfId="111" xr:uid="{00000000-0005-0000-0000-00009E000000}"/>
    <cellStyle name="Ouny?e_Eeno1" xfId="112" xr:uid="{00000000-0005-0000-0000-00009F000000}"/>
    <cellStyle name="Òûñÿ÷è_Sheet1" xfId="113" xr:uid="{00000000-0005-0000-0000-0000A0000000}"/>
    <cellStyle name="Output 2" xfId="114" xr:uid="{00000000-0005-0000-0000-0000A1000000}"/>
    <cellStyle name="Percent" xfId="207" builtinId="5"/>
    <cellStyle name="Percent 2" xfId="115" xr:uid="{00000000-0005-0000-0000-0000A3000000}"/>
    <cellStyle name="s24" xfId="116" xr:uid="{00000000-0005-0000-0000-0000A4000000}"/>
    <cellStyle name="s30" xfId="117" xr:uid="{00000000-0005-0000-0000-0000A5000000}"/>
    <cellStyle name="s32" xfId="118" xr:uid="{00000000-0005-0000-0000-0000A6000000}"/>
    <cellStyle name="s33" xfId="119" xr:uid="{00000000-0005-0000-0000-0000A7000000}"/>
    <cellStyle name="s35" xfId="120" xr:uid="{00000000-0005-0000-0000-0000A8000000}"/>
    <cellStyle name="s37" xfId="121" xr:uid="{00000000-0005-0000-0000-0000A9000000}"/>
    <cellStyle name="s44" xfId="122" xr:uid="{00000000-0005-0000-0000-0000AA000000}"/>
    <cellStyle name="s45" xfId="123" xr:uid="{00000000-0005-0000-0000-0000AB000000}"/>
    <cellStyle name="s48" xfId="124" xr:uid="{00000000-0005-0000-0000-0000AC000000}"/>
    <cellStyle name="s56" xfId="125" xr:uid="{00000000-0005-0000-0000-0000AD000000}"/>
    <cellStyle name="s57" xfId="126" xr:uid="{00000000-0005-0000-0000-0000AE000000}"/>
    <cellStyle name="s58" xfId="127" xr:uid="{00000000-0005-0000-0000-0000AF000000}"/>
    <cellStyle name="s59" xfId="128" xr:uid="{00000000-0005-0000-0000-0000B0000000}"/>
    <cellStyle name="s62" xfId="129" xr:uid="{00000000-0005-0000-0000-0000B1000000}"/>
    <cellStyle name="s63" xfId="130" xr:uid="{00000000-0005-0000-0000-0000B2000000}"/>
    <cellStyle name="s64" xfId="131" xr:uid="{00000000-0005-0000-0000-0000B3000000}"/>
    <cellStyle name="s65" xfId="132" xr:uid="{00000000-0005-0000-0000-0000B4000000}"/>
    <cellStyle name="s66" xfId="133" xr:uid="{00000000-0005-0000-0000-0000B5000000}"/>
    <cellStyle name="s67" xfId="134" xr:uid="{00000000-0005-0000-0000-0000B6000000}"/>
    <cellStyle name="s68" xfId="135" xr:uid="{00000000-0005-0000-0000-0000B7000000}"/>
    <cellStyle name="s69" xfId="136" xr:uid="{00000000-0005-0000-0000-0000B8000000}"/>
    <cellStyle name="s70" xfId="137" xr:uid="{00000000-0005-0000-0000-0000B9000000}"/>
    <cellStyle name="s73" xfId="138" xr:uid="{00000000-0005-0000-0000-0000BA000000}"/>
    <cellStyle name="s78" xfId="139" xr:uid="{00000000-0005-0000-0000-0000BB000000}"/>
    <cellStyle name="s80" xfId="140" xr:uid="{00000000-0005-0000-0000-0000BC000000}"/>
    <cellStyle name="s82" xfId="141" xr:uid="{00000000-0005-0000-0000-0000BD000000}"/>
    <cellStyle name="s85" xfId="142" xr:uid="{00000000-0005-0000-0000-0000BE000000}"/>
    <cellStyle name="s93" xfId="143" xr:uid="{00000000-0005-0000-0000-0000BF000000}"/>
    <cellStyle name="s94" xfId="144" xr:uid="{00000000-0005-0000-0000-0000C0000000}"/>
    <cellStyle name="s95" xfId="145" xr:uid="{00000000-0005-0000-0000-0000C1000000}"/>
    <cellStyle name="Standard 2" xfId="200" xr:uid="{00000000-0005-0000-0000-0000C2000000}"/>
    <cellStyle name="Standard 3" xfId="201" xr:uid="{00000000-0005-0000-0000-0000C3000000}"/>
    <cellStyle name="Standard 3 2" xfId="158" xr:uid="{00000000-0005-0000-0000-0000C4000000}"/>
    <cellStyle name="Style 1" xfId="146" xr:uid="{00000000-0005-0000-0000-0000C5000000}"/>
    <cellStyle name="Text_e" xfId="147" xr:uid="{00000000-0005-0000-0000-0000C6000000}"/>
    <cellStyle name="Title 2" xfId="148" xr:uid="{00000000-0005-0000-0000-0000C7000000}"/>
    <cellStyle name="Total 2" xfId="149" xr:uid="{00000000-0005-0000-0000-0000C8000000}"/>
    <cellStyle name="Warning Text 2" xfId="150" xr:uid="{00000000-0005-0000-0000-0000C9000000}"/>
    <cellStyle name="Денежный [0]_BBПиндекс" xfId="151" xr:uid="{00000000-0005-0000-0000-0000CA000000}"/>
    <cellStyle name="Денежный_BBПиндекс" xfId="152" xr:uid="{00000000-0005-0000-0000-0000CB000000}"/>
    <cellStyle name="Обычный_5_QUART" xfId="153" xr:uid="{00000000-0005-0000-0000-0000CC000000}"/>
    <cellStyle name="Тысячи_Sheet1" xfId="154" xr:uid="{00000000-0005-0000-0000-0000CD000000}"/>
    <cellStyle name="Финансовый [0]_BBПиндекс" xfId="155" xr:uid="{00000000-0005-0000-0000-0000CE000000}"/>
    <cellStyle name="Финансовый_BBПиндекс" xfId="156" xr:uid="{00000000-0005-0000-0000-0000CF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Radio" checked="Checked" firstButton="1" fmlaLink="'Permbajtja-Content'!$A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'Permbajtja-Content'!$A$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1397479</xdr:colOff>
      <xdr:row>3</xdr:row>
      <xdr:rowOff>77637</xdr:rowOff>
    </xdr:from>
    <xdr:to>
      <xdr:col>9</xdr:col>
      <xdr:colOff>3499</xdr:colOff>
      <xdr:row>3</xdr:row>
      <xdr:rowOff>165215</xdr:rowOff>
    </xdr:to>
    <xdr:pic>
      <xdr:nvPicPr>
        <xdr:cNvPr id="2" name="Picture 2" descr="http://photos.wikimapia.org/p/00/01/45/06/03_96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959" t="5534" r="11644" b="19763"/>
        <a:stretch>
          <a:fillRect/>
        </a:stretch>
      </xdr:blipFill>
      <xdr:spPr bwMode="auto">
        <a:xfrm>
          <a:off x="5483704" y="401487"/>
          <a:ext cx="9370" cy="87578"/>
        </a:xfrm>
        <a:prstGeom prst="rect">
          <a:avLst/>
        </a:prstGeom>
        <a:noFill/>
      </xdr:spPr>
    </xdr:pic>
    <xdr:clientData/>
  </xdr:twoCellAnchor>
  <xdr:twoCellAnchor>
    <xdr:from>
      <xdr:col>10</xdr:col>
      <xdr:colOff>352987</xdr:colOff>
      <xdr:row>5</xdr:row>
      <xdr:rowOff>72838</xdr:rowOff>
    </xdr:from>
    <xdr:to>
      <xdr:col>12</xdr:col>
      <xdr:colOff>67046</xdr:colOff>
      <xdr:row>8</xdr:row>
      <xdr:rowOff>41390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06137" y="1158688"/>
          <a:ext cx="933259" cy="45432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0</xdr:col>
      <xdr:colOff>47625</xdr:colOff>
      <xdr:row>1</xdr:row>
      <xdr:rowOff>114300</xdr:rowOff>
    </xdr:from>
    <xdr:to>
      <xdr:col>2</xdr:col>
      <xdr:colOff>87849</xdr:colOff>
      <xdr:row>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276225"/>
          <a:ext cx="13260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5</xdr:row>
          <xdr:rowOff>142875</xdr:rowOff>
        </xdr:from>
        <xdr:to>
          <xdr:col>11</xdr:col>
          <xdr:colOff>514350</xdr:colOff>
          <xdr:row>6</xdr:row>
          <xdr:rowOff>142875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6</xdr:row>
          <xdr:rowOff>142875</xdr:rowOff>
        </xdr:from>
        <xdr:to>
          <xdr:col>11</xdr:col>
          <xdr:colOff>533400</xdr:colOff>
          <xdr:row>8</xdr:row>
          <xdr:rowOff>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9</xdr:row>
      <xdr:rowOff>190501</xdr:rowOff>
    </xdr:from>
    <xdr:to>
      <xdr:col>3</xdr:col>
      <xdr:colOff>87966</xdr:colOff>
      <xdr:row>9</xdr:row>
      <xdr:rowOff>200026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945216" y="2847976"/>
          <a:ext cx="276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179294</xdr:rowOff>
    </xdr:from>
    <xdr:to>
      <xdr:col>2</xdr:col>
      <xdr:colOff>-1</xdr:colOff>
      <xdr:row>8</xdr:row>
      <xdr:rowOff>168089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0" y="922244"/>
          <a:ext cx="2238374" cy="1712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78441</xdr:colOff>
      <xdr:row>10</xdr:row>
      <xdr:rowOff>2383</xdr:rowOff>
    </xdr:from>
    <xdr:to>
      <xdr:col>2</xdr:col>
      <xdr:colOff>87966</xdr:colOff>
      <xdr:row>10</xdr:row>
      <xdr:rowOff>2383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78441" y="2850358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78441</xdr:colOff>
      <xdr:row>9</xdr:row>
      <xdr:rowOff>190501</xdr:rowOff>
    </xdr:from>
    <xdr:to>
      <xdr:col>3</xdr:col>
      <xdr:colOff>87966</xdr:colOff>
      <xdr:row>9</xdr:row>
      <xdr:rowOff>200026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945216" y="2847976"/>
          <a:ext cx="276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9</xdr:row>
      <xdr:rowOff>190501</xdr:rowOff>
    </xdr:from>
    <xdr:to>
      <xdr:col>3</xdr:col>
      <xdr:colOff>87966</xdr:colOff>
      <xdr:row>9</xdr:row>
      <xdr:rowOff>200026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1030941" y="2876551"/>
          <a:ext cx="2895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22408</xdr:rowOff>
    </xdr:from>
    <xdr:to>
      <xdr:col>1</xdr:col>
      <xdr:colOff>1440656</xdr:colOff>
      <xdr:row>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965383"/>
          <a:ext cx="2393156" cy="17301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9</xdr:row>
      <xdr:rowOff>190501</xdr:rowOff>
    </xdr:from>
    <xdr:to>
      <xdr:col>3</xdr:col>
      <xdr:colOff>87966</xdr:colOff>
      <xdr:row>9</xdr:row>
      <xdr:rowOff>200026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945216" y="2847976"/>
          <a:ext cx="276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179294</xdr:rowOff>
    </xdr:from>
    <xdr:to>
      <xdr:col>2</xdr:col>
      <xdr:colOff>-1</xdr:colOff>
      <xdr:row>8</xdr:row>
      <xdr:rowOff>168089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0" y="922244"/>
          <a:ext cx="2238374" cy="1712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78441</xdr:colOff>
      <xdr:row>10</xdr:row>
      <xdr:rowOff>2383</xdr:rowOff>
    </xdr:from>
    <xdr:to>
      <xdr:col>2</xdr:col>
      <xdr:colOff>87966</xdr:colOff>
      <xdr:row>10</xdr:row>
      <xdr:rowOff>2383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78441" y="2850358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550332</xdr:colOff>
      <xdr:row>1</xdr:row>
      <xdr:rowOff>31750</xdr:rowOff>
    </xdr:from>
    <xdr:to>
      <xdr:col>13</xdr:col>
      <xdr:colOff>255925</xdr:colOff>
      <xdr:row>3</xdr:row>
      <xdr:rowOff>94494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02499" y="222250"/>
          <a:ext cx="933259" cy="45432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1</xdr:row>
          <xdr:rowOff>76200</xdr:rowOff>
        </xdr:from>
        <xdr:to>
          <xdr:col>13</xdr:col>
          <xdr:colOff>104775</xdr:colOff>
          <xdr:row>2</xdr:row>
          <xdr:rowOff>47625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2</xdr:row>
          <xdr:rowOff>47625</xdr:rowOff>
        </xdr:from>
        <xdr:to>
          <xdr:col>13</xdr:col>
          <xdr:colOff>123825</xdr:colOff>
          <xdr:row>3</xdr:row>
          <xdr:rowOff>28575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22408</xdr:rowOff>
    </xdr:from>
    <xdr:to>
      <xdr:col>1</xdr:col>
      <xdr:colOff>1440656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965383"/>
          <a:ext cx="2393156" cy="17301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9</xdr:row>
      <xdr:rowOff>190501</xdr:rowOff>
    </xdr:from>
    <xdr:to>
      <xdr:col>3</xdr:col>
      <xdr:colOff>87966</xdr:colOff>
      <xdr:row>9</xdr:row>
      <xdr:rowOff>200026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945216" y="2847976"/>
          <a:ext cx="276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179294</xdr:rowOff>
    </xdr:from>
    <xdr:to>
      <xdr:col>2</xdr:col>
      <xdr:colOff>-1</xdr:colOff>
      <xdr:row>8</xdr:row>
      <xdr:rowOff>168089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0" y="922244"/>
          <a:ext cx="2238374" cy="1712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78441</xdr:colOff>
      <xdr:row>10</xdr:row>
      <xdr:rowOff>2383</xdr:rowOff>
    </xdr:from>
    <xdr:to>
      <xdr:col>2</xdr:col>
      <xdr:colOff>87966</xdr:colOff>
      <xdr:row>10</xdr:row>
      <xdr:rowOff>2383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78441" y="2850358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78441</xdr:colOff>
      <xdr:row>9</xdr:row>
      <xdr:rowOff>190501</xdr:rowOff>
    </xdr:from>
    <xdr:to>
      <xdr:col>3</xdr:col>
      <xdr:colOff>87966</xdr:colOff>
      <xdr:row>9</xdr:row>
      <xdr:rowOff>200026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945216" y="2847976"/>
          <a:ext cx="276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22408</xdr:rowOff>
    </xdr:from>
    <xdr:to>
      <xdr:col>1</xdr:col>
      <xdr:colOff>1440656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965383"/>
          <a:ext cx="2393156" cy="17301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179294</xdr:rowOff>
    </xdr:from>
    <xdr:to>
      <xdr:col>2</xdr:col>
      <xdr:colOff>-1</xdr:colOff>
      <xdr:row>8</xdr:row>
      <xdr:rowOff>168089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0" y="922244"/>
          <a:ext cx="2238374" cy="1712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10500</xdr:rowOff>
    </xdr:from>
    <xdr:to>
      <xdr:col>2</xdr:col>
      <xdr:colOff>11906</xdr:colOff>
      <xdr:row>8</xdr:row>
      <xdr:rowOff>214311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951094"/>
          <a:ext cx="3036094" cy="17397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9</xdr:row>
      <xdr:rowOff>190501</xdr:rowOff>
    </xdr:from>
    <xdr:to>
      <xdr:col>3</xdr:col>
      <xdr:colOff>87966</xdr:colOff>
      <xdr:row>9</xdr:row>
      <xdr:rowOff>200026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945216" y="2847976"/>
          <a:ext cx="276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179294</xdr:rowOff>
    </xdr:from>
    <xdr:to>
      <xdr:col>2</xdr:col>
      <xdr:colOff>-1</xdr:colOff>
      <xdr:row>8</xdr:row>
      <xdr:rowOff>168089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0" y="922244"/>
          <a:ext cx="2238374" cy="1712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78441</xdr:colOff>
      <xdr:row>10</xdr:row>
      <xdr:rowOff>2383</xdr:rowOff>
    </xdr:from>
    <xdr:to>
      <xdr:col>2</xdr:col>
      <xdr:colOff>87966</xdr:colOff>
      <xdr:row>10</xdr:row>
      <xdr:rowOff>2383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78441" y="2850358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78441</xdr:colOff>
      <xdr:row>9</xdr:row>
      <xdr:rowOff>190501</xdr:rowOff>
    </xdr:from>
    <xdr:to>
      <xdr:col>3</xdr:col>
      <xdr:colOff>87966</xdr:colOff>
      <xdr:row>9</xdr:row>
      <xdr:rowOff>200026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945216" y="2847976"/>
          <a:ext cx="276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22408</xdr:rowOff>
    </xdr:from>
    <xdr:to>
      <xdr:col>1</xdr:col>
      <xdr:colOff>1608666</xdr:colOff>
      <xdr:row>8</xdr:row>
      <xdr:rowOff>211667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964325"/>
          <a:ext cx="2561166" cy="17238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nslesh\My%20Documents\Quarterly%20National%20Account\2_administraten%20publike\Lidhja%20Paga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servern01\d\pcnew\aa1permua\regfor\Regression_Forecast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inslesh\LOCALS~1\Temp\Rar$DI75.531\Pagat%20Mesata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stat.gov.al/elirjeta_gdp/Punime%20te%20fundit/viti2005versioni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Q01\Elton_GDP\Documents%20and%20Settings\inselal\Desktop\Share\Admin\Ardhurat\Taksat%20e%20subs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ri"/>
      <sheetName val="Paga"/>
      <sheetName val="Paga (2)"/>
      <sheetName val="Admin"/>
      <sheetName val="Mes Admin"/>
      <sheetName val="Mes Admin Finale"/>
      <sheetName val="Shend"/>
      <sheetName val="Mes Shend"/>
      <sheetName val="Arsim"/>
      <sheetName val="Mes Arsimi"/>
      <sheetName val="Other 92"/>
      <sheetName val="Permbledhes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X1">
            <v>1079</v>
          </cell>
        </row>
        <row r="4">
          <cell r="Y4" t="str">
            <v>2009_3</v>
          </cell>
        </row>
      </sheetData>
      <sheetData sheetId="5"/>
      <sheetData sheetId="6" refreshError="1"/>
      <sheetData sheetId="7">
        <row r="1">
          <cell r="X1">
            <v>1</v>
          </cell>
        </row>
        <row r="2">
          <cell r="X2" t="str">
            <v>2009_3</v>
          </cell>
        </row>
      </sheetData>
      <sheetData sheetId="8" refreshError="1"/>
      <sheetData sheetId="9">
        <row r="1">
          <cell r="X1">
            <v>101</v>
          </cell>
        </row>
        <row r="3">
          <cell r="U3" t="str">
            <v>2009_3</v>
          </cell>
        </row>
      </sheetData>
      <sheetData sheetId="10">
        <row r="1">
          <cell r="X1">
            <v>160</v>
          </cell>
        </row>
        <row r="2">
          <cell r="V2" t="str">
            <v>2009_3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Forecast"/>
      <sheetName val="Temp"/>
      <sheetName val="MultMac"/>
      <sheetName val="IndepMac"/>
    </sheetNames>
    <sheetDataSet>
      <sheetData sheetId="0">
        <row r="1">
          <cell r="E1" t="str">
            <v>No. of Variables</v>
          </cell>
          <cell r="G1">
            <v>4</v>
          </cell>
          <cell r="P1">
            <v>0</v>
          </cell>
        </row>
        <row r="2">
          <cell r="E2" t="str">
            <v>No. of Observations</v>
          </cell>
          <cell r="G2">
            <v>20</v>
          </cell>
        </row>
        <row r="3">
          <cell r="A3" t="str">
            <v>Dependent</v>
          </cell>
          <cell r="B3" t="str">
            <v>Indep1</v>
          </cell>
          <cell r="C3" t="str">
            <v>Indep2</v>
          </cell>
          <cell r="D3" t="str">
            <v>Indep3</v>
          </cell>
        </row>
        <row r="4">
          <cell r="A4">
            <v>94.202905783674225</v>
          </cell>
          <cell r="B4">
            <v>103.62628176880334</v>
          </cell>
          <cell r="C4">
            <v>60.140805880668516</v>
          </cell>
          <cell r="D4">
            <v>45.079409770290013</v>
          </cell>
        </row>
        <row r="5">
          <cell r="A5">
            <v>46.260456848566363</v>
          </cell>
          <cell r="B5">
            <v>52.063054354521469</v>
          </cell>
          <cell r="C5">
            <v>10.925398400353046</v>
          </cell>
          <cell r="D5">
            <v>7.1354352280141198</v>
          </cell>
        </row>
        <row r="6">
          <cell r="A6">
            <v>33.671316845049184</v>
          </cell>
          <cell r="B6">
            <v>43.124905005878624</v>
          </cell>
          <cell r="C6">
            <v>18.965392603276634</v>
          </cell>
          <cell r="D6">
            <v>40.188275617176842</v>
          </cell>
        </row>
        <row r="7">
          <cell r="A7">
            <v>69.791167455006331</v>
          </cell>
          <cell r="B7">
            <v>70.949638111574998</v>
          </cell>
          <cell r="C7">
            <v>47.552469476771755</v>
          </cell>
          <cell r="D7">
            <v>40.565079264289864</v>
          </cell>
        </row>
        <row r="8">
          <cell r="A8">
            <v>58</v>
          </cell>
          <cell r="B8">
            <v>67.982592933576683</v>
          </cell>
          <cell r="C8">
            <v>30.066613825681884</v>
          </cell>
          <cell r="D8">
            <v>42.060863299036043</v>
          </cell>
        </row>
        <row r="9">
          <cell r="A9">
            <v>22.912221582659509</v>
          </cell>
          <cell r="B9">
            <v>28.227145655863211</v>
          </cell>
          <cell r="C9">
            <v>17.126712947472225</v>
          </cell>
          <cell r="D9">
            <v>85.039014696493183</v>
          </cell>
        </row>
        <row r="10">
          <cell r="A10">
            <v>79.937267723724318</v>
          </cell>
          <cell r="B10">
            <v>89.263527947130612</v>
          </cell>
          <cell r="C10">
            <v>59.463045910402336</v>
          </cell>
          <cell r="D10">
            <v>97.375846210296331</v>
          </cell>
        </row>
        <row r="11">
          <cell r="A11">
            <v>24.333188386743743</v>
          </cell>
          <cell r="B11">
            <v>31.878979343899164</v>
          </cell>
          <cell r="C11">
            <v>-0.87524467932013295</v>
          </cell>
          <cell r="D11">
            <v>54.629653838251492</v>
          </cell>
        </row>
        <row r="12">
          <cell r="A12">
            <v>5.7156600095548571</v>
          </cell>
          <cell r="B12">
            <v>9.1476356251700857</v>
          </cell>
          <cell r="C12">
            <v>-27.064785500379575</v>
          </cell>
          <cell r="D12">
            <v>20.327047912014873</v>
          </cell>
        </row>
        <row r="13">
          <cell r="A13">
            <v>53.253150834732921</v>
          </cell>
          <cell r="B13">
            <v>56.303890953418964</v>
          </cell>
          <cell r="C13">
            <v>44.45727186461685</v>
          </cell>
          <cell r="D13">
            <v>77.933905040224261</v>
          </cell>
        </row>
        <row r="14">
          <cell r="A14">
            <v>44.329172304759211</v>
          </cell>
          <cell r="B14">
            <v>51.741954859500957</v>
          </cell>
          <cell r="C14">
            <v>21.467921637925883</v>
          </cell>
          <cell r="D14">
            <v>12.78612104252465</v>
          </cell>
        </row>
        <row r="15">
          <cell r="A15">
            <v>46</v>
          </cell>
          <cell r="B15">
            <v>51.410375675853246</v>
          </cell>
          <cell r="C15">
            <v>19.78531634551809</v>
          </cell>
          <cell r="D15">
            <v>14.347633191881437</v>
          </cell>
        </row>
        <row r="16">
          <cell r="A16">
            <v>24.48765043612584</v>
          </cell>
          <cell r="B16">
            <v>33.977854804894378</v>
          </cell>
          <cell r="C16">
            <v>-2.7537467335772945</v>
          </cell>
          <cell r="D16">
            <v>95.465223733935673</v>
          </cell>
        </row>
        <row r="17">
          <cell r="A17">
            <v>38.832535640335394</v>
          </cell>
          <cell r="B17">
            <v>43.203513843610899</v>
          </cell>
          <cell r="C17">
            <v>2.0441446091603908</v>
          </cell>
          <cell r="D17">
            <v>58.805148379172564</v>
          </cell>
        </row>
        <row r="18">
          <cell r="A18">
            <v>19.798154205109377</v>
          </cell>
          <cell r="B18">
            <v>25.222475323957077</v>
          </cell>
          <cell r="C18">
            <v>-16.856803061058137</v>
          </cell>
          <cell r="D18">
            <v>4.0737767178522288</v>
          </cell>
        </row>
        <row r="19">
          <cell r="A19">
            <v>21.167186750505842</v>
          </cell>
          <cell r="B19">
            <v>28.18208452579541</v>
          </cell>
          <cell r="C19">
            <v>12.334257122436789</v>
          </cell>
          <cell r="D19">
            <v>7.4250132513889788</v>
          </cell>
        </row>
        <row r="20">
          <cell r="A20">
            <v>22</v>
          </cell>
          <cell r="B20">
            <v>28.721810572016626</v>
          </cell>
          <cell r="C20">
            <v>-17.535727507344269</v>
          </cell>
          <cell r="D20">
            <v>19.940127709935517</v>
          </cell>
        </row>
        <row r="21">
          <cell r="A21">
            <v>23</v>
          </cell>
          <cell r="B21">
            <v>27.740312446855924</v>
          </cell>
          <cell r="C21">
            <v>-11.431430877457217</v>
          </cell>
          <cell r="D21">
            <v>20.187173582186844</v>
          </cell>
        </row>
        <row r="22">
          <cell r="A22">
            <v>39.832914619039016</v>
          </cell>
          <cell r="B22">
            <v>40.468555291317486</v>
          </cell>
          <cell r="C22">
            <v>36.392737615589525</v>
          </cell>
          <cell r="D22">
            <v>70.213343240969991</v>
          </cell>
        </row>
        <row r="23">
          <cell r="A23">
            <v>64.214344836904687</v>
          </cell>
          <cell r="B23">
            <v>67.298401691672254</v>
          </cell>
          <cell r="C23">
            <v>49.124742240732864</v>
          </cell>
          <cell r="D23">
            <v>49.640697061863115</v>
          </cell>
        </row>
      </sheetData>
      <sheetData sheetId="1">
        <row r="3">
          <cell r="A3" t="str">
            <v>Equation Parameters</v>
          </cell>
        </row>
        <row r="4">
          <cell r="A4" t="str">
            <v>R Square</v>
          </cell>
          <cell r="B4">
            <v>0.98942269074867251</v>
          </cell>
          <cell r="C4" t="str">
            <v xml:space="preserve"> 98.94% of the change in Dependent can be explained by the change in the 3 Independent Variables</v>
          </cell>
        </row>
        <row r="5">
          <cell r="A5" t="str">
            <v>Adjusted R Square</v>
          </cell>
          <cell r="B5">
            <v>0.98743944526404859</v>
          </cell>
          <cell r="C5" t="str">
            <v xml:space="preserve"> Adjusted for Sample Size bias</v>
          </cell>
          <cell r="I5">
            <v>2.5538418304475297</v>
          </cell>
          <cell r="J5" t="str">
            <v xml:space="preserve">  Durbin-Watson Statistic</v>
          </cell>
          <cell r="N5" t="str">
            <v>Critical D-W Values: Lower (Dl)=1.00; Upper (Du)=1.68</v>
          </cell>
        </row>
        <row r="6">
          <cell r="A6" t="str">
            <v>Standard Error</v>
          </cell>
          <cell r="B6">
            <v>2.5609392330812422</v>
          </cell>
          <cell r="C6" t="str">
            <v xml:space="preserve"> to +/- on result of Regression Equation</v>
          </cell>
          <cell r="J6" t="str">
            <v>Therefore Negative Autocorrelation maybe present at 95% Confidence</v>
          </cell>
        </row>
        <row r="7">
          <cell r="A7" t="str">
            <v>F - Statistic</v>
          </cell>
          <cell r="B7">
            <v>498.89068116865161</v>
          </cell>
          <cell r="C7" t="str">
            <v xml:space="preserve"> Therefore analysis IS Significant</v>
          </cell>
          <cell r="I7">
            <v>3.1273543754650746</v>
          </cell>
          <cell r="J7" t="str">
            <v xml:space="preserve">  Critical F-Statistic at 95% Confidence</v>
          </cell>
          <cell r="P7" t="str">
            <v xml:space="preserve"> (Significance holds to 100.0% Level of Confidence)</v>
          </cell>
        </row>
        <row r="9">
          <cell r="A9" t="str">
            <v xml:space="preserve"> Multiple Regression Equation</v>
          </cell>
          <cell r="E9" t="str">
            <v>Independent Analysis</v>
          </cell>
          <cell r="I9" t="str">
            <v>Auto Correlation</v>
          </cell>
          <cell r="J9" t="str">
            <v>Tests for Multicolinearity between Independent Variables</v>
          </cell>
        </row>
        <row r="10">
          <cell r="B10" t="str">
            <v>Coefficients</v>
          </cell>
          <cell r="C10" t="str">
            <v>Standard Error</v>
          </cell>
          <cell r="E10" t="str">
            <v xml:space="preserve"> R Squared</v>
          </cell>
          <cell r="F10" t="str">
            <v xml:space="preserve"> Gradient</v>
          </cell>
          <cell r="G10" t="str">
            <v xml:space="preserve"> Intercept</v>
          </cell>
          <cell r="I10" t="str">
            <v>Dl=1.20 Du=1.41</v>
          </cell>
          <cell r="J10" t="str">
            <v xml:space="preserve">Adjusted R-Squared against other Indep </v>
          </cell>
          <cell r="K10" t="str">
            <v>Independent R-Square Matrix</v>
          </cell>
        </row>
        <row r="11">
          <cell r="A11" t="str">
            <v>Intercept</v>
          </cell>
          <cell r="B11">
            <v>-0.35710865451048335</v>
          </cell>
          <cell r="C11">
            <v>2.289982527459844</v>
          </cell>
          <cell r="I11" t="str">
            <v>DW-Stat</v>
          </cell>
        </row>
        <row r="12">
          <cell r="A12" t="str">
            <v>Indep1</v>
          </cell>
          <cell r="B12">
            <v>0.85587438081697798</v>
          </cell>
          <cell r="C12">
            <v>5.5436136340869593E-2</v>
          </cell>
          <cell r="E12">
            <v>0.98570843075001191</v>
          </cell>
          <cell r="F12">
            <v>0.97173293197231314</v>
          </cell>
          <cell r="G12">
            <v>-4.5963429613504232</v>
          </cell>
          <cell r="I12">
            <v>2.4255992957428472</v>
          </cell>
          <cell r="J12">
            <v>0.76968651765812923</v>
          </cell>
          <cell r="K12">
            <v>1</v>
          </cell>
          <cell r="L12">
            <v>0.7807950978837267</v>
          </cell>
          <cell r="M12">
            <v>7.6866305087159623E-2</v>
          </cell>
          <cell r="U12" t="str">
            <v>Indep1</v>
          </cell>
        </row>
        <row r="13">
          <cell r="A13" t="str">
            <v>Indep2</v>
          </cell>
          <cell r="B13">
            <v>0.12470050637701124</v>
          </cell>
          <cell r="C13">
            <v>5.2609163735930609E-2</v>
          </cell>
          <cell r="E13">
            <v>0.81596491442934149</v>
          </cell>
          <cell r="F13">
            <v>0.78806901583047428</v>
          </cell>
          <cell r="G13">
            <v>27.664579218502453</v>
          </cell>
          <cell r="I13">
            <v>1.9016696302881781</v>
          </cell>
          <cell r="J13">
            <v>0.79681383986500676</v>
          </cell>
          <cell r="K13">
            <v>0.7807950978837267</v>
          </cell>
          <cell r="L13">
            <v>1</v>
          </cell>
          <cell r="M13">
            <v>0.18559700086445963</v>
          </cell>
          <cell r="U13" t="str">
            <v>Indep2</v>
          </cell>
        </row>
        <row r="14">
          <cell r="A14" t="str">
            <v>Indep3</v>
          </cell>
          <cell r="B14">
            <v>-2.1683258330503552E-2</v>
          </cell>
          <cell r="C14">
            <v>2.2282941877398738E-2</v>
          </cell>
          <cell r="E14">
            <v>7.5858575085584426E-2</v>
          </cell>
          <cell r="F14">
            <v>0.20885705522393228</v>
          </cell>
          <cell r="G14">
            <v>32.5724980011151</v>
          </cell>
          <cell r="I14">
            <v>1.7055884211359829</v>
          </cell>
          <cell r="J14">
            <v>0.14432574750962412</v>
          </cell>
          <cell r="K14">
            <v>7.6866305087159623E-2</v>
          </cell>
          <cell r="L14">
            <v>0.18559700086445963</v>
          </cell>
          <cell r="M14">
            <v>1</v>
          </cell>
          <cell r="U14" t="str">
            <v>Indep3</v>
          </cell>
        </row>
        <row r="22">
          <cell r="A22" t="str">
            <v xml:space="preserve">Dependent = </v>
          </cell>
          <cell r="B22" t="str">
            <v>0.86*Indep1 + 0.12*Indep2 + -0.02*Indep3 + -0.36 (+/- 2.56)</v>
          </cell>
          <cell r="K22" t="str">
            <v>Indep1</v>
          </cell>
          <cell r="L22" t="str">
            <v>Indep2</v>
          </cell>
          <cell r="M22" t="str">
            <v>Indep3</v>
          </cell>
        </row>
        <row r="24">
          <cell r="A24" t="str">
            <v>Actual versus Predicted Dependent</v>
          </cell>
          <cell r="K24" t="str">
            <v>Step 2 - Forecasting</v>
          </cell>
        </row>
        <row r="25">
          <cell r="K25" t="str">
            <v>Trend R-Squared Matrix</v>
          </cell>
          <cell r="P25" t="str">
            <v>3rd Ord Polynomial</v>
          </cell>
          <cell r="Q25" t="str">
            <v>2nd Ord Polynomial</v>
          </cell>
          <cell r="R25" t="str">
            <v>Exponential</v>
          </cell>
          <cell r="S25" t="str">
            <v>Linear</v>
          </cell>
        </row>
        <row r="27">
          <cell r="K27" t="str">
            <v>Independent Variable</v>
          </cell>
          <cell r="T27" t="str">
            <v>Choose Method</v>
          </cell>
        </row>
        <row r="28">
          <cell r="K28" t="str">
            <v>Indep1</v>
          </cell>
          <cell r="P28">
            <v>0.33114899218271193</v>
          </cell>
          <cell r="Q28">
            <v>0.32730319434876626</v>
          </cell>
          <cell r="R28">
            <v>0.11267768872073029</v>
          </cell>
          <cell r="S28">
            <v>0.19565925849166566</v>
          </cell>
          <cell r="U28" t="str">
            <v>Linear</v>
          </cell>
        </row>
        <row r="29">
          <cell r="K29" t="str">
            <v>Indep2</v>
          </cell>
          <cell r="P29">
            <v>0.31312466886155887</v>
          </cell>
          <cell r="Q29">
            <v>0.22131366634565902</v>
          </cell>
          <cell r="R29" t="e">
            <v>#NUM!</v>
          </cell>
          <cell r="S29">
            <v>0.10119714514195569</v>
          </cell>
          <cell r="U29" t="str">
            <v>Linear</v>
          </cell>
        </row>
        <row r="30">
          <cell r="K30" t="str">
            <v>Indep3</v>
          </cell>
          <cell r="P30">
            <v>0.18241797308472479</v>
          </cell>
          <cell r="Q30">
            <v>2.8090884873810319E-2</v>
          </cell>
          <cell r="R30">
            <v>1.8779440217156228E-2</v>
          </cell>
          <cell r="S30">
            <v>9.7158090118854758E-3</v>
          </cell>
          <cell r="U30" t="str">
            <v>Linear</v>
          </cell>
        </row>
        <row r="39">
          <cell r="K39" t="str">
            <v>Number of Periods to Forecast</v>
          </cell>
          <cell r="P39">
            <v>10</v>
          </cell>
        </row>
      </sheetData>
      <sheetData sheetId="2">
        <row r="1">
          <cell r="A1" t="str">
            <v>Forecast Output</v>
          </cell>
        </row>
        <row r="2">
          <cell r="A2">
            <v>-0.35710865451048335</v>
          </cell>
          <cell r="B2">
            <v>0.85587438081697798</v>
          </cell>
          <cell r="C2">
            <v>0.12470050637701124</v>
          </cell>
          <cell r="D2">
            <v>-2.1683258330503552E-2</v>
          </cell>
        </row>
        <row r="3">
          <cell r="A3" t="str">
            <v>Time Period</v>
          </cell>
          <cell r="B3" t="str">
            <v>Indep1</v>
          </cell>
          <cell r="C3" t="str">
            <v>Indep2</v>
          </cell>
          <cell r="D3" t="str">
            <v>Indep3</v>
          </cell>
          <cell r="L3" t="str">
            <v>Dependent</v>
          </cell>
        </row>
        <row r="4">
          <cell r="A4">
            <v>1</v>
          </cell>
          <cell r="B4">
            <v>103.62628176880334</v>
          </cell>
          <cell r="C4">
            <v>60.140805880668516</v>
          </cell>
          <cell r="D4">
            <v>45.079409770290013</v>
          </cell>
          <cell r="L4">
            <v>94.202905783674225</v>
          </cell>
        </row>
        <row r="5">
          <cell r="A5">
            <v>2</v>
          </cell>
          <cell r="B5">
            <v>52.063054354521469</v>
          </cell>
          <cell r="C5">
            <v>10.925398400353046</v>
          </cell>
          <cell r="D5">
            <v>7.1354352280141198</v>
          </cell>
          <cell r="L5">
            <v>46.260456848566363</v>
          </cell>
        </row>
        <row r="6">
          <cell r="A6">
            <v>3</v>
          </cell>
          <cell r="B6">
            <v>43.124905005878624</v>
          </cell>
          <cell r="C6">
            <v>18.965392603276634</v>
          </cell>
          <cell r="D6">
            <v>40.188275617176842</v>
          </cell>
          <cell r="L6">
            <v>33.671316845049184</v>
          </cell>
        </row>
        <row r="7">
          <cell r="A7">
            <v>4</v>
          </cell>
          <cell r="B7">
            <v>70.949638111574998</v>
          </cell>
          <cell r="C7">
            <v>47.552469476771755</v>
          </cell>
          <cell r="D7">
            <v>40.565079264289864</v>
          </cell>
          <cell r="L7">
            <v>69.791167455006331</v>
          </cell>
        </row>
        <row r="8">
          <cell r="A8">
            <v>5</v>
          </cell>
          <cell r="B8">
            <v>67.982592933576683</v>
          </cell>
          <cell r="C8">
            <v>30.066613825681884</v>
          </cell>
          <cell r="D8">
            <v>42.060863299036043</v>
          </cell>
          <cell r="L8">
            <v>58</v>
          </cell>
        </row>
        <row r="9">
          <cell r="A9">
            <v>6</v>
          </cell>
          <cell r="B9">
            <v>28.227145655863211</v>
          </cell>
          <cell r="C9">
            <v>17.126712947472225</v>
          </cell>
          <cell r="D9">
            <v>85.039014696493183</v>
          </cell>
          <cell r="L9">
            <v>22.912221582659509</v>
          </cell>
        </row>
        <row r="10">
          <cell r="A10">
            <v>7</v>
          </cell>
          <cell r="B10">
            <v>89.263527947130612</v>
          </cell>
          <cell r="C10">
            <v>59.463045910402336</v>
          </cell>
          <cell r="D10">
            <v>97.375846210296331</v>
          </cell>
          <cell r="L10">
            <v>79.937267723724318</v>
          </cell>
        </row>
        <row r="11">
          <cell r="A11">
            <v>8</v>
          </cell>
          <cell r="B11">
            <v>31.878979343899164</v>
          </cell>
          <cell r="C11">
            <v>-0.87524467932013295</v>
          </cell>
          <cell r="D11">
            <v>54.629653838251492</v>
          </cell>
          <cell r="L11">
            <v>24.333188386743743</v>
          </cell>
        </row>
        <row r="12">
          <cell r="A12">
            <v>9</v>
          </cell>
          <cell r="B12">
            <v>9.1476356251700857</v>
          </cell>
          <cell r="C12">
            <v>-27.064785500379575</v>
          </cell>
          <cell r="D12">
            <v>20.327047912014873</v>
          </cell>
          <cell r="L12">
            <v>5.7156600095548571</v>
          </cell>
        </row>
        <row r="13">
          <cell r="A13">
            <v>10</v>
          </cell>
          <cell r="B13">
            <v>56.303890953418964</v>
          </cell>
          <cell r="C13">
            <v>44.45727186461685</v>
          </cell>
          <cell r="D13">
            <v>77.933905040224261</v>
          </cell>
          <cell r="L13">
            <v>53.253150834732921</v>
          </cell>
        </row>
        <row r="14">
          <cell r="A14">
            <v>11</v>
          </cell>
          <cell r="B14">
            <v>51.741954859500957</v>
          </cell>
          <cell r="C14">
            <v>21.467921637925883</v>
          </cell>
          <cell r="D14">
            <v>12.78612104252465</v>
          </cell>
          <cell r="L14">
            <v>44.329172304759211</v>
          </cell>
        </row>
        <row r="15">
          <cell r="A15">
            <v>12</v>
          </cell>
          <cell r="B15">
            <v>51.410375675853246</v>
          </cell>
          <cell r="C15">
            <v>19.78531634551809</v>
          </cell>
          <cell r="D15">
            <v>14.347633191881437</v>
          </cell>
          <cell r="L15">
            <v>46</v>
          </cell>
        </row>
        <row r="16">
          <cell r="A16">
            <v>13</v>
          </cell>
          <cell r="B16">
            <v>33.977854804894378</v>
          </cell>
          <cell r="C16">
            <v>-2.7537467335772945</v>
          </cell>
          <cell r="D16">
            <v>95.465223733935673</v>
          </cell>
          <cell r="L16">
            <v>24.48765043612584</v>
          </cell>
        </row>
        <row r="17">
          <cell r="A17">
            <v>14</v>
          </cell>
          <cell r="B17">
            <v>43.203513843610899</v>
          </cell>
          <cell r="C17">
            <v>2.0441446091603908</v>
          </cell>
          <cell r="D17">
            <v>58.805148379172564</v>
          </cell>
          <cell r="L17">
            <v>38.832535640335394</v>
          </cell>
        </row>
        <row r="18">
          <cell r="A18">
            <v>15</v>
          </cell>
          <cell r="B18">
            <v>25.222475323957077</v>
          </cell>
          <cell r="C18">
            <v>-16.856803061058137</v>
          </cell>
          <cell r="D18">
            <v>4.0737767178522288</v>
          </cell>
          <cell r="L18">
            <v>19.798154205109377</v>
          </cell>
        </row>
        <row r="19">
          <cell r="A19">
            <v>16</v>
          </cell>
          <cell r="B19">
            <v>28.18208452579541</v>
          </cell>
          <cell r="C19">
            <v>12.334257122436789</v>
          </cell>
          <cell r="D19">
            <v>7.4250132513889788</v>
          </cell>
          <cell r="L19">
            <v>21.167186750505842</v>
          </cell>
        </row>
        <row r="20">
          <cell r="A20">
            <v>17</v>
          </cell>
          <cell r="B20">
            <v>28.721810572016626</v>
          </cell>
          <cell r="C20">
            <v>-17.535727507344269</v>
          </cell>
          <cell r="D20">
            <v>19.940127709935517</v>
          </cell>
          <cell r="L20">
            <v>22</v>
          </cell>
        </row>
        <row r="21">
          <cell r="A21">
            <v>18</v>
          </cell>
          <cell r="B21">
            <v>27.740312446855924</v>
          </cell>
          <cell r="C21">
            <v>-11.431430877457217</v>
          </cell>
          <cell r="D21">
            <v>20.187173582186844</v>
          </cell>
          <cell r="L21">
            <v>23</v>
          </cell>
        </row>
        <row r="22">
          <cell r="A22">
            <v>19</v>
          </cell>
          <cell r="B22">
            <v>40.468555291317486</v>
          </cell>
          <cell r="C22">
            <v>36.392737615589525</v>
          </cell>
          <cell r="D22">
            <v>70.213343240969991</v>
          </cell>
          <cell r="L22">
            <v>39.832914619039016</v>
          </cell>
        </row>
        <row r="23">
          <cell r="A23">
            <v>20</v>
          </cell>
          <cell r="B23">
            <v>67.298401691672254</v>
          </cell>
          <cell r="C23">
            <v>49.124742240732864</v>
          </cell>
          <cell r="D23">
            <v>49.640697061863115</v>
          </cell>
          <cell r="L23">
            <v>64.214344836904687</v>
          </cell>
        </row>
        <row r="24">
          <cell r="A24">
            <v>21</v>
          </cell>
          <cell r="B24">
            <v>29.198218630656399</v>
          </cell>
          <cell r="C24">
            <v>2.878579968817828</v>
          </cell>
          <cell r="L24">
            <v>24.991859016719616</v>
          </cell>
        </row>
        <row r="25">
          <cell r="A25">
            <v>22</v>
          </cell>
          <cell r="B25">
            <v>27.452644258646004</v>
          </cell>
          <cell r="C25">
            <v>1.4702109557458591</v>
          </cell>
          <cell r="L25">
            <v>23.322242302809471</v>
          </cell>
        </row>
        <row r="26">
          <cell r="A26">
            <v>23</v>
          </cell>
          <cell r="B26">
            <v>25.707069886635601</v>
          </cell>
          <cell r="C26">
            <v>6.1841942673886763E-2</v>
          </cell>
          <cell r="L26">
            <v>21.652625588899312</v>
          </cell>
        </row>
        <row r="27">
          <cell r="A27">
            <v>24</v>
          </cell>
          <cell r="B27">
            <v>23.961495514625199</v>
          </cell>
          <cell r="C27">
            <v>-1.3465270703980821</v>
          </cell>
          <cell r="L27">
            <v>19.98300887498916</v>
          </cell>
        </row>
        <row r="28">
          <cell r="A28">
            <v>25</v>
          </cell>
          <cell r="B28">
            <v>22.215921142614803</v>
          </cell>
          <cell r="C28">
            <v>-2.7548960834700509</v>
          </cell>
          <cell r="L28">
            <v>18.313392161079008</v>
          </cell>
        </row>
        <row r="29">
          <cell r="A29">
            <v>26</v>
          </cell>
          <cell r="B29">
            <v>20.470346770604401</v>
          </cell>
          <cell r="C29">
            <v>-4.1632650965420197</v>
          </cell>
          <cell r="L29">
            <v>16.643775447168856</v>
          </cell>
        </row>
        <row r="30">
          <cell r="A30">
            <v>27</v>
          </cell>
          <cell r="B30">
            <v>18.724772398593998</v>
          </cell>
          <cell r="C30">
            <v>-5.5716341096139885</v>
          </cell>
          <cell r="L30">
            <v>14.974158733258705</v>
          </cell>
        </row>
        <row r="31">
          <cell r="A31">
            <v>28</v>
          </cell>
          <cell r="B31">
            <v>16.979198026583603</v>
          </cell>
          <cell r="C31">
            <v>-6.9800031226859574</v>
          </cell>
          <cell r="L31">
            <v>13.304542019348554</v>
          </cell>
        </row>
        <row r="32">
          <cell r="A32">
            <v>29</v>
          </cell>
          <cell r="B32">
            <v>15.233623654573201</v>
          </cell>
          <cell r="C32">
            <v>-8.3883721357579333</v>
          </cell>
          <cell r="L32">
            <v>11.634925305438399</v>
          </cell>
        </row>
        <row r="33">
          <cell r="A33">
            <v>30</v>
          </cell>
          <cell r="B33">
            <v>13.488049282562798</v>
          </cell>
          <cell r="C33">
            <v>-9.7967411488299021</v>
          </cell>
          <cell r="L33">
            <v>9.9653085915282436</v>
          </cell>
        </row>
        <row r="34">
          <cell r="A34">
            <v>31</v>
          </cell>
          <cell r="B34">
            <v>11.742474910552403</v>
          </cell>
          <cell r="C34">
            <v>-11.205110161901871</v>
          </cell>
          <cell r="L34">
            <v>8.2956918776180952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</row>
        <row r="78">
          <cell r="A78">
            <v>75</v>
          </cell>
        </row>
        <row r="79">
          <cell r="A79">
            <v>76</v>
          </cell>
        </row>
        <row r="80">
          <cell r="A80">
            <v>77</v>
          </cell>
        </row>
        <row r="81">
          <cell r="A81">
            <v>78</v>
          </cell>
        </row>
        <row r="82">
          <cell r="A82">
            <v>79</v>
          </cell>
        </row>
        <row r="83">
          <cell r="A83">
            <v>80</v>
          </cell>
        </row>
        <row r="84">
          <cell r="A84">
            <v>81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</row>
        <row r="88">
          <cell r="A88">
            <v>85</v>
          </cell>
        </row>
        <row r="89">
          <cell r="A89">
            <v>86</v>
          </cell>
        </row>
        <row r="90">
          <cell r="A90">
            <v>87</v>
          </cell>
        </row>
        <row r="91">
          <cell r="A91">
            <v>88</v>
          </cell>
        </row>
        <row r="92">
          <cell r="A92">
            <v>89</v>
          </cell>
        </row>
        <row r="93">
          <cell r="A93">
            <v>90</v>
          </cell>
        </row>
        <row r="94">
          <cell r="A94">
            <v>91</v>
          </cell>
        </row>
        <row r="95">
          <cell r="A95">
            <v>92</v>
          </cell>
        </row>
        <row r="96">
          <cell r="A96">
            <v>93</v>
          </cell>
        </row>
        <row r="97">
          <cell r="A97">
            <v>94</v>
          </cell>
        </row>
        <row r="98">
          <cell r="A98">
            <v>95</v>
          </cell>
        </row>
        <row r="99">
          <cell r="A99">
            <v>96</v>
          </cell>
        </row>
        <row r="100">
          <cell r="A100">
            <v>97</v>
          </cell>
        </row>
        <row r="101">
          <cell r="A101">
            <v>98</v>
          </cell>
        </row>
        <row r="102">
          <cell r="A102">
            <v>99</v>
          </cell>
        </row>
        <row r="103">
          <cell r="A103">
            <v>100</v>
          </cell>
        </row>
        <row r="104">
          <cell r="A104">
            <v>101</v>
          </cell>
        </row>
        <row r="105">
          <cell r="A105">
            <v>102</v>
          </cell>
        </row>
        <row r="106">
          <cell r="A106">
            <v>103</v>
          </cell>
        </row>
        <row r="107">
          <cell r="A107">
            <v>104</v>
          </cell>
        </row>
        <row r="108">
          <cell r="A108">
            <v>105</v>
          </cell>
        </row>
        <row r="109">
          <cell r="A109">
            <v>106</v>
          </cell>
        </row>
        <row r="110">
          <cell r="A110">
            <v>107</v>
          </cell>
        </row>
        <row r="111">
          <cell r="A111">
            <v>108</v>
          </cell>
        </row>
        <row r="112">
          <cell r="A112">
            <v>109</v>
          </cell>
        </row>
        <row r="113">
          <cell r="A113">
            <v>110</v>
          </cell>
        </row>
        <row r="114">
          <cell r="A114">
            <v>111</v>
          </cell>
        </row>
        <row r="115">
          <cell r="A115">
            <v>112</v>
          </cell>
        </row>
        <row r="116">
          <cell r="A116">
            <v>113</v>
          </cell>
        </row>
        <row r="117">
          <cell r="A117">
            <v>114</v>
          </cell>
        </row>
        <row r="118">
          <cell r="A118">
            <v>115</v>
          </cell>
        </row>
        <row r="119">
          <cell r="A119">
            <v>116</v>
          </cell>
        </row>
        <row r="120">
          <cell r="A120">
            <v>117</v>
          </cell>
        </row>
        <row r="121">
          <cell r="A121">
            <v>118</v>
          </cell>
        </row>
        <row r="122">
          <cell r="A122">
            <v>119</v>
          </cell>
        </row>
        <row r="123">
          <cell r="A123">
            <v>120</v>
          </cell>
        </row>
        <row r="124">
          <cell r="A124">
            <v>121</v>
          </cell>
        </row>
        <row r="125">
          <cell r="A125">
            <v>122</v>
          </cell>
        </row>
        <row r="126">
          <cell r="A126">
            <v>123</v>
          </cell>
        </row>
        <row r="127">
          <cell r="A127">
            <v>124</v>
          </cell>
        </row>
        <row r="128">
          <cell r="A128">
            <v>125</v>
          </cell>
        </row>
        <row r="129">
          <cell r="A129">
            <v>126</v>
          </cell>
        </row>
        <row r="130">
          <cell r="A130">
            <v>127</v>
          </cell>
        </row>
        <row r="131">
          <cell r="A131">
            <v>128</v>
          </cell>
        </row>
        <row r="132">
          <cell r="A132">
            <v>129</v>
          </cell>
        </row>
        <row r="133">
          <cell r="A133">
            <v>130</v>
          </cell>
        </row>
        <row r="134">
          <cell r="A134">
            <v>131</v>
          </cell>
        </row>
        <row r="135">
          <cell r="A135">
            <v>132</v>
          </cell>
        </row>
        <row r="136">
          <cell r="A136">
            <v>133</v>
          </cell>
        </row>
        <row r="137">
          <cell r="A137">
            <v>134</v>
          </cell>
        </row>
        <row r="138">
          <cell r="A138">
            <v>135</v>
          </cell>
        </row>
        <row r="139">
          <cell r="A139">
            <v>136</v>
          </cell>
        </row>
        <row r="140">
          <cell r="A140">
            <v>137</v>
          </cell>
        </row>
        <row r="141">
          <cell r="A141">
            <v>138</v>
          </cell>
        </row>
        <row r="142">
          <cell r="A142">
            <v>139</v>
          </cell>
        </row>
        <row r="143">
          <cell r="A143">
            <v>140</v>
          </cell>
        </row>
        <row r="144">
          <cell r="A144">
            <v>141</v>
          </cell>
        </row>
        <row r="145">
          <cell r="A145">
            <v>142</v>
          </cell>
        </row>
        <row r="146">
          <cell r="A146">
            <v>143</v>
          </cell>
        </row>
        <row r="147">
          <cell r="A147">
            <v>144</v>
          </cell>
        </row>
        <row r="148">
          <cell r="A148">
            <v>145</v>
          </cell>
        </row>
        <row r="149">
          <cell r="A149">
            <v>146</v>
          </cell>
        </row>
        <row r="150">
          <cell r="A150">
            <v>147</v>
          </cell>
        </row>
        <row r="151">
          <cell r="A151">
            <v>148</v>
          </cell>
        </row>
        <row r="152">
          <cell r="A152">
            <v>149</v>
          </cell>
        </row>
        <row r="153">
          <cell r="A153">
            <v>150</v>
          </cell>
        </row>
      </sheetData>
      <sheetData sheetId="3">
        <row r="3">
          <cell r="AF3" t="str">
            <v>DL</v>
          </cell>
          <cell r="AG3">
            <v>1</v>
          </cell>
          <cell r="AH3">
            <v>2</v>
          </cell>
          <cell r="AI3">
            <v>3</v>
          </cell>
          <cell r="AJ3">
            <v>4</v>
          </cell>
          <cell r="AK3">
            <v>5</v>
          </cell>
          <cell r="AM3" t="str">
            <v>DU</v>
          </cell>
          <cell r="AN3">
            <v>1</v>
          </cell>
          <cell r="AO3">
            <v>2</v>
          </cell>
          <cell r="AP3">
            <v>3</v>
          </cell>
          <cell r="AQ3">
            <v>4</v>
          </cell>
          <cell r="AR3">
            <v>5</v>
          </cell>
        </row>
        <row r="4">
          <cell r="D4">
            <v>45.079409770290013</v>
          </cell>
          <cell r="L4">
            <v>1</v>
          </cell>
          <cell r="AF4">
            <v>0</v>
          </cell>
          <cell r="AG4">
            <v>1.08</v>
          </cell>
          <cell r="AH4">
            <v>0.95</v>
          </cell>
          <cell r="AI4">
            <v>0.82</v>
          </cell>
          <cell r="AJ4">
            <v>0.69</v>
          </cell>
          <cell r="AK4">
            <v>0.56000000000000005</v>
          </cell>
          <cell r="AM4">
            <v>0</v>
          </cell>
          <cell r="AN4">
            <v>1.36</v>
          </cell>
          <cell r="AO4">
            <v>1.54</v>
          </cell>
          <cell r="AP4">
            <v>1.75</v>
          </cell>
          <cell r="AQ4">
            <v>1.97</v>
          </cell>
          <cell r="AR4">
            <v>2.21</v>
          </cell>
        </row>
        <row r="5">
          <cell r="D5">
            <v>7.1354352280141198</v>
          </cell>
          <cell r="L5">
            <v>2</v>
          </cell>
          <cell r="AF5">
            <v>15</v>
          </cell>
          <cell r="AG5">
            <v>1.08</v>
          </cell>
          <cell r="AH5">
            <v>0.95</v>
          </cell>
          <cell r="AI5">
            <v>0.82</v>
          </cell>
          <cell r="AJ5">
            <v>0.69</v>
          </cell>
          <cell r="AK5">
            <v>0.56000000000000005</v>
          </cell>
          <cell r="AM5">
            <v>15</v>
          </cell>
          <cell r="AN5">
            <v>1.36</v>
          </cell>
          <cell r="AO5">
            <v>1.54</v>
          </cell>
          <cell r="AP5">
            <v>1.75</v>
          </cell>
          <cell r="AQ5">
            <v>1.97</v>
          </cell>
          <cell r="AR5">
            <v>2.21</v>
          </cell>
        </row>
        <row r="6">
          <cell r="D6">
            <v>40.188275617176842</v>
          </cell>
          <cell r="L6">
            <v>3</v>
          </cell>
          <cell r="AF6">
            <v>16</v>
          </cell>
          <cell r="AG6">
            <v>1.1000000000000001</v>
          </cell>
          <cell r="AH6">
            <v>0.98</v>
          </cell>
          <cell r="AI6">
            <v>0.86</v>
          </cell>
          <cell r="AJ6">
            <v>0.74</v>
          </cell>
          <cell r="AK6">
            <v>0.62</v>
          </cell>
          <cell r="AM6">
            <v>16</v>
          </cell>
          <cell r="AN6">
            <v>1.37</v>
          </cell>
          <cell r="AO6">
            <v>1.54</v>
          </cell>
          <cell r="AP6">
            <v>1.73</v>
          </cell>
          <cell r="AQ6">
            <v>1.93</v>
          </cell>
          <cell r="AR6">
            <v>2.15</v>
          </cell>
        </row>
        <row r="7">
          <cell r="D7">
            <v>40.565079264289864</v>
          </cell>
          <cell r="L7">
            <v>4</v>
          </cell>
          <cell r="AF7">
            <v>17</v>
          </cell>
          <cell r="AG7">
            <v>1.1299999999999999</v>
          </cell>
          <cell r="AH7">
            <v>1.02</v>
          </cell>
          <cell r="AI7">
            <v>0.9</v>
          </cell>
          <cell r="AJ7">
            <v>0.78</v>
          </cell>
          <cell r="AK7">
            <v>0.67</v>
          </cell>
          <cell r="AM7">
            <v>17</v>
          </cell>
          <cell r="AN7">
            <v>1.38</v>
          </cell>
          <cell r="AO7">
            <v>1.54</v>
          </cell>
          <cell r="AP7">
            <v>1.71</v>
          </cell>
          <cell r="AQ7">
            <v>1.9</v>
          </cell>
          <cell r="AR7">
            <v>2.1</v>
          </cell>
        </row>
        <row r="8">
          <cell r="D8">
            <v>42.060863299036043</v>
          </cell>
          <cell r="L8">
            <v>5</v>
          </cell>
          <cell r="AF8">
            <v>18</v>
          </cell>
          <cell r="AG8">
            <v>1.1599999999999999</v>
          </cell>
          <cell r="AH8">
            <v>1.05</v>
          </cell>
          <cell r="AI8">
            <v>0.93</v>
          </cell>
          <cell r="AJ8">
            <v>0.82</v>
          </cell>
          <cell r="AK8">
            <v>0.71</v>
          </cell>
          <cell r="AM8">
            <v>18</v>
          </cell>
          <cell r="AN8">
            <v>1.39</v>
          </cell>
          <cell r="AO8">
            <v>1.53</v>
          </cell>
          <cell r="AP8">
            <v>1.69</v>
          </cell>
          <cell r="AQ8">
            <v>1.87</v>
          </cell>
          <cell r="AR8">
            <v>2.06</v>
          </cell>
        </row>
        <row r="9">
          <cell r="D9">
            <v>85.039014696493183</v>
          </cell>
          <cell r="L9">
            <v>6</v>
          </cell>
          <cell r="AF9">
            <v>19</v>
          </cell>
          <cell r="AG9">
            <v>1.18</v>
          </cell>
          <cell r="AH9">
            <v>1.08</v>
          </cell>
          <cell r="AI9">
            <v>0.97</v>
          </cell>
          <cell r="AJ9">
            <v>0.86</v>
          </cell>
          <cell r="AK9">
            <v>0.75</v>
          </cell>
          <cell r="AM9">
            <v>19</v>
          </cell>
          <cell r="AN9">
            <v>1.4</v>
          </cell>
          <cell r="AO9">
            <v>1.53</v>
          </cell>
          <cell r="AP9">
            <v>1.68</v>
          </cell>
          <cell r="AQ9">
            <v>1.85</v>
          </cell>
          <cell r="AR9">
            <v>2.02</v>
          </cell>
        </row>
        <row r="10">
          <cell r="D10">
            <v>97.375846210296331</v>
          </cell>
          <cell r="L10">
            <v>7</v>
          </cell>
          <cell r="AF10">
            <v>20</v>
          </cell>
          <cell r="AG10">
            <v>1.2</v>
          </cell>
          <cell r="AH10">
            <v>1.1000000000000001</v>
          </cell>
          <cell r="AI10">
            <v>1</v>
          </cell>
          <cell r="AJ10">
            <v>0.9</v>
          </cell>
          <cell r="AK10">
            <v>0.79</v>
          </cell>
          <cell r="AM10">
            <v>20</v>
          </cell>
          <cell r="AN10">
            <v>1.41</v>
          </cell>
          <cell r="AO10">
            <v>1.54</v>
          </cell>
          <cell r="AP10">
            <v>1.68</v>
          </cell>
          <cell r="AQ10">
            <v>1.83</v>
          </cell>
          <cell r="AR10">
            <v>1.99</v>
          </cell>
        </row>
        <row r="11">
          <cell r="D11">
            <v>54.629653838251492</v>
          </cell>
          <cell r="L11">
            <v>8</v>
          </cell>
          <cell r="AF11">
            <v>21</v>
          </cell>
          <cell r="AG11">
            <v>1.22</v>
          </cell>
          <cell r="AH11">
            <v>1.1299999999999999</v>
          </cell>
          <cell r="AI11">
            <v>1.03</v>
          </cell>
          <cell r="AJ11">
            <v>0.93</v>
          </cell>
          <cell r="AK11">
            <v>0.83</v>
          </cell>
          <cell r="AM11">
            <v>21</v>
          </cell>
          <cell r="AN11">
            <v>1.42</v>
          </cell>
          <cell r="AO11">
            <v>1.54</v>
          </cell>
          <cell r="AP11">
            <v>1.67</v>
          </cell>
          <cell r="AQ11">
            <v>1.81</v>
          </cell>
          <cell r="AR11">
            <v>1.96</v>
          </cell>
        </row>
        <row r="12">
          <cell r="D12">
            <v>20.327047912014873</v>
          </cell>
          <cell r="L12">
            <v>9</v>
          </cell>
          <cell r="AF12">
            <v>22</v>
          </cell>
          <cell r="AG12">
            <v>1.24</v>
          </cell>
          <cell r="AH12">
            <v>1.1499999999999999</v>
          </cell>
          <cell r="AI12">
            <v>1.05</v>
          </cell>
          <cell r="AJ12">
            <v>0.96</v>
          </cell>
          <cell r="AK12">
            <v>0.86</v>
          </cell>
          <cell r="AM12">
            <v>22</v>
          </cell>
          <cell r="AN12">
            <v>1.43</v>
          </cell>
          <cell r="AO12">
            <v>1.54</v>
          </cell>
          <cell r="AP12">
            <v>1.66</v>
          </cell>
          <cell r="AQ12">
            <v>1.8</v>
          </cell>
          <cell r="AR12">
            <v>1.94</v>
          </cell>
        </row>
        <row r="13">
          <cell r="D13">
            <v>77.933905040224261</v>
          </cell>
          <cell r="L13">
            <v>10</v>
          </cell>
          <cell r="AF13">
            <v>23</v>
          </cell>
          <cell r="AG13">
            <v>1.26</v>
          </cell>
          <cell r="AH13">
            <v>1.17</v>
          </cell>
          <cell r="AI13">
            <v>1.08</v>
          </cell>
          <cell r="AJ13">
            <v>0.99</v>
          </cell>
          <cell r="AK13">
            <v>0.9</v>
          </cell>
          <cell r="AM13">
            <v>23</v>
          </cell>
          <cell r="AN13">
            <v>1.44</v>
          </cell>
          <cell r="AO13">
            <v>1.54</v>
          </cell>
          <cell r="AP13">
            <v>1.66</v>
          </cell>
          <cell r="AQ13">
            <v>1.79</v>
          </cell>
          <cell r="AR13">
            <v>1.92</v>
          </cell>
        </row>
        <row r="14">
          <cell r="D14">
            <v>12.78612104252465</v>
          </cell>
          <cell r="L14">
            <v>11</v>
          </cell>
          <cell r="AF14">
            <v>24</v>
          </cell>
          <cell r="AG14">
            <v>1.27</v>
          </cell>
          <cell r="AH14">
            <v>1.19</v>
          </cell>
          <cell r="AI14">
            <v>1.1000000000000001</v>
          </cell>
          <cell r="AJ14">
            <v>1.01</v>
          </cell>
          <cell r="AK14">
            <v>0.93</v>
          </cell>
          <cell r="AM14">
            <v>24</v>
          </cell>
          <cell r="AN14">
            <v>1.45</v>
          </cell>
          <cell r="AO14">
            <v>1.55</v>
          </cell>
          <cell r="AP14">
            <v>1.66</v>
          </cell>
          <cell r="AQ14">
            <v>1.78</v>
          </cell>
          <cell r="AR14">
            <v>1.9</v>
          </cell>
        </row>
        <row r="15">
          <cell r="D15">
            <v>14.347633191881437</v>
          </cell>
          <cell r="L15">
            <v>12</v>
          </cell>
          <cell r="AF15">
            <v>25</v>
          </cell>
          <cell r="AG15">
            <v>1.29</v>
          </cell>
          <cell r="AH15">
            <v>1.21</v>
          </cell>
          <cell r="AI15">
            <v>1.1200000000000001</v>
          </cell>
          <cell r="AJ15">
            <v>1.04</v>
          </cell>
          <cell r="AK15">
            <v>0.95</v>
          </cell>
          <cell r="AM15">
            <v>25</v>
          </cell>
          <cell r="AN15">
            <v>1.45</v>
          </cell>
          <cell r="AO15">
            <v>1.55</v>
          </cell>
          <cell r="AP15">
            <v>1.66</v>
          </cell>
          <cell r="AQ15">
            <v>1.77</v>
          </cell>
          <cell r="AR15">
            <v>1.89</v>
          </cell>
        </row>
        <row r="16">
          <cell r="D16">
            <v>95.465223733935673</v>
          </cell>
          <cell r="L16">
            <v>13</v>
          </cell>
          <cell r="AF16">
            <v>26</v>
          </cell>
          <cell r="AG16">
            <v>1.3</v>
          </cell>
          <cell r="AH16">
            <v>1.22</v>
          </cell>
          <cell r="AI16">
            <v>1.1399999999999999</v>
          </cell>
          <cell r="AJ16">
            <v>1.06</v>
          </cell>
          <cell r="AK16">
            <v>0.98</v>
          </cell>
          <cell r="AM16">
            <v>26</v>
          </cell>
          <cell r="AN16">
            <v>1.46</v>
          </cell>
          <cell r="AO16">
            <v>1.55</v>
          </cell>
          <cell r="AP16">
            <v>1.65</v>
          </cell>
          <cell r="AQ16">
            <v>1.76</v>
          </cell>
          <cell r="AR16">
            <v>1.88</v>
          </cell>
        </row>
        <row r="17">
          <cell r="D17">
            <v>58.805148379172564</v>
          </cell>
          <cell r="L17">
            <v>14</v>
          </cell>
          <cell r="AF17">
            <v>27</v>
          </cell>
          <cell r="AG17">
            <v>1.32</v>
          </cell>
          <cell r="AH17">
            <v>1.24</v>
          </cell>
          <cell r="AI17">
            <v>1.1599999999999999</v>
          </cell>
          <cell r="AJ17">
            <v>1.08</v>
          </cell>
          <cell r="AK17">
            <v>1.01</v>
          </cell>
          <cell r="AM17">
            <v>27</v>
          </cell>
          <cell r="AN17">
            <v>1.47</v>
          </cell>
          <cell r="AO17">
            <v>1.56</v>
          </cell>
          <cell r="AP17">
            <v>1.65</v>
          </cell>
          <cell r="AQ17">
            <v>1.76</v>
          </cell>
          <cell r="AR17">
            <v>1.86</v>
          </cell>
        </row>
        <row r="18">
          <cell r="D18">
            <v>4.0737767178522288</v>
          </cell>
          <cell r="L18">
            <v>15</v>
          </cell>
          <cell r="AF18">
            <v>28</v>
          </cell>
          <cell r="AG18">
            <v>1.33</v>
          </cell>
          <cell r="AH18">
            <v>1.26</v>
          </cell>
          <cell r="AI18">
            <v>1.18</v>
          </cell>
          <cell r="AJ18">
            <v>1.1000000000000001</v>
          </cell>
          <cell r="AK18">
            <v>1.03</v>
          </cell>
          <cell r="AM18">
            <v>28</v>
          </cell>
          <cell r="AN18">
            <v>1.48</v>
          </cell>
          <cell r="AO18">
            <v>1.56</v>
          </cell>
          <cell r="AP18">
            <v>1.65</v>
          </cell>
          <cell r="AQ18">
            <v>1.75</v>
          </cell>
          <cell r="AR18">
            <v>1.85</v>
          </cell>
        </row>
        <row r="19">
          <cell r="D19">
            <v>7.4250132513889788</v>
          </cell>
          <cell r="L19">
            <v>16</v>
          </cell>
          <cell r="AF19">
            <v>29</v>
          </cell>
          <cell r="AG19">
            <v>1.34</v>
          </cell>
          <cell r="AH19">
            <v>1.27</v>
          </cell>
          <cell r="AI19">
            <v>1.2</v>
          </cell>
          <cell r="AJ19">
            <v>1.1200000000000001</v>
          </cell>
          <cell r="AK19">
            <v>1.05</v>
          </cell>
          <cell r="AM19">
            <v>29</v>
          </cell>
          <cell r="AN19">
            <v>1.48</v>
          </cell>
          <cell r="AO19">
            <v>1.56</v>
          </cell>
          <cell r="AP19">
            <v>1.65</v>
          </cell>
          <cell r="AQ19">
            <v>1.74</v>
          </cell>
          <cell r="AR19">
            <v>1.84</v>
          </cell>
        </row>
        <row r="20">
          <cell r="D20">
            <v>19.940127709935517</v>
          </cell>
          <cell r="L20">
            <v>17</v>
          </cell>
          <cell r="AF20">
            <v>30</v>
          </cell>
          <cell r="AG20">
            <v>1.35</v>
          </cell>
          <cell r="AH20">
            <v>1.28</v>
          </cell>
          <cell r="AI20">
            <v>1.21</v>
          </cell>
          <cell r="AJ20">
            <v>1.1399999999999999</v>
          </cell>
          <cell r="AK20">
            <v>1.07</v>
          </cell>
          <cell r="AM20">
            <v>30</v>
          </cell>
          <cell r="AN20">
            <v>1.49</v>
          </cell>
          <cell r="AO20">
            <v>1.57</v>
          </cell>
          <cell r="AP20">
            <v>1.65</v>
          </cell>
          <cell r="AQ20">
            <v>1.74</v>
          </cell>
          <cell r="AR20">
            <v>1.83</v>
          </cell>
        </row>
        <row r="21">
          <cell r="D21">
            <v>20.187173582186844</v>
          </cell>
          <cell r="L21">
            <v>18</v>
          </cell>
          <cell r="AF21">
            <v>31</v>
          </cell>
          <cell r="AG21">
            <v>1.36</v>
          </cell>
          <cell r="AH21">
            <v>1.3</v>
          </cell>
          <cell r="AI21">
            <v>1.23</v>
          </cell>
          <cell r="AJ21">
            <v>1.1599999999999999</v>
          </cell>
          <cell r="AK21">
            <v>1.0900000000000001</v>
          </cell>
          <cell r="AM21">
            <v>31</v>
          </cell>
          <cell r="AN21">
            <v>1.5</v>
          </cell>
          <cell r="AO21">
            <v>1.57</v>
          </cell>
          <cell r="AP21">
            <v>1.65</v>
          </cell>
          <cell r="AQ21">
            <v>1.74</v>
          </cell>
          <cell r="AR21">
            <v>1.83</v>
          </cell>
        </row>
        <row r="22">
          <cell r="D22">
            <v>70.213343240969991</v>
          </cell>
          <cell r="L22">
            <v>19</v>
          </cell>
          <cell r="AF22">
            <v>32</v>
          </cell>
          <cell r="AG22">
            <v>1.37</v>
          </cell>
          <cell r="AH22">
            <v>1.31</v>
          </cell>
          <cell r="AI22">
            <v>1.24</v>
          </cell>
          <cell r="AJ22">
            <v>1.18</v>
          </cell>
          <cell r="AK22">
            <v>1.1100000000000001</v>
          </cell>
          <cell r="AM22">
            <v>32</v>
          </cell>
          <cell r="AN22">
            <v>1.5</v>
          </cell>
          <cell r="AO22">
            <v>1.57</v>
          </cell>
          <cell r="AP22">
            <v>1.65</v>
          </cell>
          <cell r="AQ22">
            <v>1.73</v>
          </cell>
          <cell r="AR22">
            <v>1.82</v>
          </cell>
        </row>
        <row r="23">
          <cell r="D23">
            <v>49.640697061863115</v>
          </cell>
          <cell r="L23">
            <v>20</v>
          </cell>
          <cell r="AF23">
            <v>33</v>
          </cell>
          <cell r="AG23">
            <v>1.38</v>
          </cell>
          <cell r="AH23">
            <v>1.32</v>
          </cell>
          <cell r="AI23">
            <v>1.26</v>
          </cell>
          <cell r="AJ23">
            <v>1.19</v>
          </cell>
          <cell r="AK23">
            <v>1.1299999999999999</v>
          </cell>
          <cell r="AM23">
            <v>33</v>
          </cell>
          <cell r="AN23">
            <v>1.51</v>
          </cell>
          <cell r="AO23">
            <v>1.58</v>
          </cell>
          <cell r="AP23">
            <v>1.65</v>
          </cell>
          <cell r="AQ23">
            <v>1.73</v>
          </cell>
          <cell r="AR23">
            <v>1.81</v>
          </cell>
        </row>
        <row r="24">
          <cell r="AF24">
            <v>34</v>
          </cell>
          <cell r="AG24">
            <v>1.39</v>
          </cell>
          <cell r="AH24">
            <v>1.33</v>
          </cell>
          <cell r="AI24">
            <v>1.27</v>
          </cell>
          <cell r="AJ24">
            <v>1.21</v>
          </cell>
          <cell r="AK24">
            <v>1.1499999999999999</v>
          </cell>
          <cell r="AM24">
            <v>34</v>
          </cell>
          <cell r="AN24">
            <v>1.51</v>
          </cell>
          <cell r="AO24">
            <v>1.58</v>
          </cell>
          <cell r="AP24">
            <v>1.65</v>
          </cell>
          <cell r="AQ24">
            <v>1.73</v>
          </cell>
          <cell r="AR24">
            <v>1.81</v>
          </cell>
        </row>
        <row r="25">
          <cell r="AF25">
            <v>35</v>
          </cell>
          <cell r="AG25">
            <v>1.4</v>
          </cell>
          <cell r="AH25">
            <v>1.34</v>
          </cell>
          <cell r="AI25">
            <v>1.28</v>
          </cell>
          <cell r="AJ25">
            <v>1.22</v>
          </cell>
          <cell r="AK25">
            <v>1.1599999999999999</v>
          </cell>
          <cell r="AM25">
            <v>35</v>
          </cell>
          <cell r="AN25">
            <v>1.52</v>
          </cell>
          <cell r="AO25">
            <v>1.58</v>
          </cell>
          <cell r="AP25">
            <v>1.65</v>
          </cell>
          <cell r="AQ25">
            <v>1.73</v>
          </cell>
          <cell r="AR25">
            <v>1.8</v>
          </cell>
        </row>
        <row r="26">
          <cell r="AF26">
            <v>36</v>
          </cell>
          <cell r="AG26">
            <v>1.41</v>
          </cell>
          <cell r="AH26">
            <v>1.35</v>
          </cell>
          <cell r="AI26">
            <v>1.29</v>
          </cell>
          <cell r="AJ26">
            <v>1.24</v>
          </cell>
          <cell r="AK26">
            <v>1.18</v>
          </cell>
          <cell r="AM26">
            <v>36</v>
          </cell>
          <cell r="AN26">
            <v>1.52</v>
          </cell>
          <cell r="AO26">
            <v>1.59</v>
          </cell>
          <cell r="AP26">
            <v>1.65</v>
          </cell>
          <cell r="AQ26">
            <v>1.73</v>
          </cell>
          <cell r="AR26">
            <v>1.8</v>
          </cell>
        </row>
        <row r="27">
          <cell r="AF27">
            <v>37</v>
          </cell>
          <cell r="AG27">
            <v>1.42</v>
          </cell>
          <cell r="AH27">
            <v>1.36</v>
          </cell>
          <cell r="AI27">
            <v>1.31</v>
          </cell>
          <cell r="AJ27">
            <v>1.25</v>
          </cell>
          <cell r="AK27">
            <v>1.19</v>
          </cell>
          <cell r="AM27">
            <v>37</v>
          </cell>
          <cell r="AN27">
            <v>1.53</v>
          </cell>
          <cell r="AO27">
            <v>1.59</v>
          </cell>
          <cell r="AP27">
            <v>1.66</v>
          </cell>
          <cell r="AQ27">
            <v>1.72</v>
          </cell>
          <cell r="AR27">
            <v>1.8</v>
          </cell>
        </row>
        <row r="28">
          <cell r="AF28">
            <v>38</v>
          </cell>
          <cell r="AG28">
            <v>1.43</v>
          </cell>
          <cell r="AH28">
            <v>1.37</v>
          </cell>
          <cell r="AI28">
            <v>1.32</v>
          </cell>
          <cell r="AJ28">
            <v>1.26</v>
          </cell>
          <cell r="AK28">
            <v>1.21</v>
          </cell>
          <cell r="AM28">
            <v>38</v>
          </cell>
          <cell r="AN28">
            <v>1.54</v>
          </cell>
          <cell r="AO28">
            <v>1.59</v>
          </cell>
          <cell r="AP28">
            <v>1.66</v>
          </cell>
          <cell r="AQ28">
            <v>1.72</v>
          </cell>
          <cell r="AR28">
            <v>1.79</v>
          </cell>
        </row>
        <row r="29">
          <cell r="AF29">
            <v>39</v>
          </cell>
          <cell r="AG29">
            <v>1.43</v>
          </cell>
          <cell r="AH29">
            <v>1.38</v>
          </cell>
          <cell r="AI29">
            <v>1.33</v>
          </cell>
          <cell r="AJ29">
            <v>1.27</v>
          </cell>
          <cell r="AK29">
            <v>1.22</v>
          </cell>
          <cell r="AM29">
            <v>39</v>
          </cell>
          <cell r="AN29">
            <v>1.54</v>
          </cell>
          <cell r="AO29">
            <v>1.6</v>
          </cell>
          <cell r="AP29">
            <v>1.66</v>
          </cell>
          <cell r="AQ29">
            <v>1.72</v>
          </cell>
          <cell r="AR29">
            <v>1.79</v>
          </cell>
        </row>
        <row r="30">
          <cell r="AF30">
            <v>40</v>
          </cell>
          <cell r="AG30">
            <v>1.44</v>
          </cell>
          <cell r="AH30">
            <v>1.39</v>
          </cell>
          <cell r="AI30">
            <v>1.34</v>
          </cell>
          <cell r="AJ30">
            <v>1.29</v>
          </cell>
          <cell r="AK30">
            <v>1.23</v>
          </cell>
          <cell r="AM30">
            <v>40</v>
          </cell>
          <cell r="AN30">
            <v>1.54</v>
          </cell>
          <cell r="AO30">
            <v>1.6</v>
          </cell>
          <cell r="AP30">
            <v>1.66</v>
          </cell>
          <cell r="AQ30">
            <v>1.72</v>
          </cell>
          <cell r="AR30">
            <v>1.79</v>
          </cell>
        </row>
        <row r="31">
          <cell r="AF31">
            <v>45</v>
          </cell>
          <cell r="AG31">
            <v>1.48</v>
          </cell>
          <cell r="AH31">
            <v>1.43</v>
          </cell>
          <cell r="AI31">
            <v>1.38</v>
          </cell>
          <cell r="AJ31">
            <v>1.34</v>
          </cell>
          <cell r="AK31">
            <v>1.29</v>
          </cell>
          <cell r="AM31">
            <v>45</v>
          </cell>
          <cell r="AN31">
            <v>1.57</v>
          </cell>
          <cell r="AO31">
            <v>1.62</v>
          </cell>
          <cell r="AP31">
            <v>1.67</v>
          </cell>
          <cell r="AQ31">
            <v>1.72</v>
          </cell>
          <cell r="AR31">
            <v>1.78</v>
          </cell>
        </row>
        <row r="32">
          <cell r="AF32">
            <v>50</v>
          </cell>
          <cell r="AG32">
            <v>1.5</v>
          </cell>
          <cell r="AH32">
            <v>1.46</v>
          </cell>
          <cell r="AI32">
            <v>1.42</v>
          </cell>
          <cell r="AJ32">
            <v>1.38</v>
          </cell>
          <cell r="AK32">
            <v>1.34</v>
          </cell>
          <cell r="AM32">
            <v>50</v>
          </cell>
          <cell r="AN32">
            <v>1.59</v>
          </cell>
          <cell r="AO32">
            <v>1.63</v>
          </cell>
          <cell r="AP32">
            <v>1.67</v>
          </cell>
          <cell r="AQ32">
            <v>1.72</v>
          </cell>
          <cell r="AR32">
            <v>1.77</v>
          </cell>
        </row>
        <row r="33">
          <cell r="AF33">
            <v>55</v>
          </cell>
          <cell r="AG33">
            <v>1.53</v>
          </cell>
          <cell r="AH33">
            <v>1.49</v>
          </cell>
          <cell r="AI33">
            <v>1.45</v>
          </cell>
          <cell r="AJ33">
            <v>1.41</v>
          </cell>
          <cell r="AK33">
            <v>1.38</v>
          </cell>
          <cell r="AM33">
            <v>55</v>
          </cell>
          <cell r="AN33">
            <v>1.6</v>
          </cell>
          <cell r="AO33">
            <v>1.64</v>
          </cell>
          <cell r="AP33">
            <v>1.68</v>
          </cell>
          <cell r="AQ33">
            <v>1.72</v>
          </cell>
          <cell r="AR33">
            <v>1.77</v>
          </cell>
        </row>
        <row r="34">
          <cell r="AF34">
            <v>60</v>
          </cell>
          <cell r="AG34">
            <v>1.55</v>
          </cell>
          <cell r="AH34">
            <v>1.51</v>
          </cell>
          <cell r="AI34">
            <v>1.48</v>
          </cell>
          <cell r="AJ34">
            <v>1.44</v>
          </cell>
          <cell r="AK34">
            <v>1.41</v>
          </cell>
          <cell r="AM34">
            <v>60</v>
          </cell>
          <cell r="AN34">
            <v>1.62</v>
          </cell>
          <cell r="AO34">
            <v>1.65</v>
          </cell>
          <cell r="AP34">
            <v>1.69</v>
          </cell>
          <cell r="AQ34">
            <v>1.73</v>
          </cell>
          <cell r="AR34">
            <v>1.77</v>
          </cell>
        </row>
        <row r="35">
          <cell r="AF35">
            <v>65</v>
          </cell>
          <cell r="AG35">
            <v>1.57</v>
          </cell>
          <cell r="AH35">
            <v>1.54</v>
          </cell>
          <cell r="AI35">
            <v>1.5</v>
          </cell>
          <cell r="AJ35">
            <v>1.47</v>
          </cell>
          <cell r="AK35">
            <v>1.44</v>
          </cell>
          <cell r="AM35">
            <v>65</v>
          </cell>
          <cell r="AN35">
            <v>1.63</v>
          </cell>
          <cell r="AO35">
            <v>1.66</v>
          </cell>
          <cell r="AP35">
            <v>1.7</v>
          </cell>
          <cell r="AQ35">
            <v>1.73</v>
          </cell>
          <cell r="AR35">
            <v>1.77</v>
          </cell>
        </row>
        <row r="36">
          <cell r="AF36">
            <v>70</v>
          </cell>
          <cell r="AG36">
            <v>1.58</v>
          </cell>
          <cell r="AH36">
            <v>1.55</v>
          </cell>
          <cell r="AI36">
            <v>1.52</v>
          </cell>
          <cell r="AJ36">
            <v>1.49</v>
          </cell>
          <cell r="AK36">
            <v>1.46</v>
          </cell>
          <cell r="AM36">
            <v>70</v>
          </cell>
          <cell r="AN36">
            <v>1.64</v>
          </cell>
          <cell r="AO36">
            <v>1.67</v>
          </cell>
          <cell r="AP36">
            <v>1.7</v>
          </cell>
          <cell r="AQ36">
            <v>1.74</v>
          </cell>
          <cell r="AR36">
            <v>1.77</v>
          </cell>
        </row>
        <row r="37">
          <cell r="AF37">
            <v>75</v>
          </cell>
          <cell r="AG37">
            <v>1.6</v>
          </cell>
          <cell r="AH37">
            <v>1.57</v>
          </cell>
          <cell r="AI37">
            <v>1.54</v>
          </cell>
          <cell r="AJ37">
            <v>1.51</v>
          </cell>
          <cell r="AK37">
            <v>1.49</v>
          </cell>
          <cell r="AM37">
            <v>75</v>
          </cell>
          <cell r="AN37">
            <v>1.65</v>
          </cell>
          <cell r="AO37">
            <v>1.68</v>
          </cell>
          <cell r="AP37">
            <v>1.71</v>
          </cell>
          <cell r="AQ37">
            <v>1.74</v>
          </cell>
          <cell r="AR37">
            <v>1.77</v>
          </cell>
        </row>
        <row r="38">
          <cell r="AF38">
            <v>80</v>
          </cell>
          <cell r="AG38">
            <v>1.61</v>
          </cell>
          <cell r="AH38">
            <v>1.59</v>
          </cell>
          <cell r="AI38">
            <v>1.56</v>
          </cell>
          <cell r="AJ38">
            <v>1.53</v>
          </cell>
          <cell r="AK38">
            <v>1.51</v>
          </cell>
          <cell r="AM38">
            <v>80</v>
          </cell>
          <cell r="AN38">
            <v>1.66</v>
          </cell>
          <cell r="AO38">
            <v>1.69</v>
          </cell>
          <cell r="AP38">
            <v>1.72</v>
          </cell>
          <cell r="AQ38">
            <v>1.74</v>
          </cell>
          <cell r="AR38">
            <v>1.77</v>
          </cell>
        </row>
        <row r="39">
          <cell r="AF39">
            <v>85</v>
          </cell>
          <cell r="AG39">
            <v>1.62</v>
          </cell>
          <cell r="AH39">
            <v>1.6</v>
          </cell>
          <cell r="AI39">
            <v>1.57</v>
          </cell>
          <cell r="AJ39">
            <v>1.55</v>
          </cell>
          <cell r="AK39">
            <v>1.52</v>
          </cell>
          <cell r="AM39">
            <v>85</v>
          </cell>
          <cell r="AN39">
            <v>1.67</v>
          </cell>
          <cell r="AO39">
            <v>1.7</v>
          </cell>
          <cell r="AP39">
            <v>1.72</v>
          </cell>
          <cell r="AQ39">
            <v>1.75</v>
          </cell>
          <cell r="AR39">
            <v>1.77</v>
          </cell>
        </row>
        <row r="40">
          <cell r="AF40">
            <v>90</v>
          </cell>
          <cell r="AG40">
            <v>1.63</v>
          </cell>
          <cell r="AH40">
            <v>1.61</v>
          </cell>
          <cell r="AI40">
            <v>1.59</v>
          </cell>
          <cell r="AJ40">
            <v>1.57</v>
          </cell>
          <cell r="AK40">
            <v>1.54</v>
          </cell>
          <cell r="AM40">
            <v>90</v>
          </cell>
          <cell r="AN40">
            <v>1.68</v>
          </cell>
          <cell r="AO40">
            <v>1.7</v>
          </cell>
          <cell r="AP40">
            <v>1.73</v>
          </cell>
          <cell r="AQ40">
            <v>1.75</v>
          </cell>
          <cell r="AR40">
            <v>1.78</v>
          </cell>
        </row>
        <row r="41">
          <cell r="AF41">
            <v>95</v>
          </cell>
          <cell r="AG41">
            <v>1.64</v>
          </cell>
          <cell r="AH41">
            <v>1.62</v>
          </cell>
          <cell r="AI41">
            <v>1.6</v>
          </cell>
          <cell r="AJ41">
            <v>1.58</v>
          </cell>
          <cell r="AK41">
            <v>1.56</v>
          </cell>
          <cell r="AM41">
            <v>95</v>
          </cell>
          <cell r="AN41">
            <v>1.69</v>
          </cell>
          <cell r="AO41">
            <v>1.71</v>
          </cell>
          <cell r="AP41">
            <v>1.73</v>
          </cell>
          <cell r="AQ41">
            <v>1.75</v>
          </cell>
          <cell r="AR41">
            <v>1.78</v>
          </cell>
        </row>
        <row r="42">
          <cell r="AF42">
            <v>100</v>
          </cell>
          <cell r="AG42">
            <v>1.65</v>
          </cell>
          <cell r="AH42">
            <v>1.63</v>
          </cell>
          <cell r="AI42">
            <v>1.61</v>
          </cell>
          <cell r="AJ42">
            <v>1.59</v>
          </cell>
          <cell r="AK42">
            <v>1.57</v>
          </cell>
          <cell r="AM42">
            <v>100</v>
          </cell>
          <cell r="AN42">
            <v>1.69</v>
          </cell>
          <cell r="AO42">
            <v>1.72</v>
          </cell>
          <cell r="AP42">
            <v>1.74</v>
          </cell>
          <cell r="AQ42">
            <v>1.76</v>
          </cell>
          <cell r="AR42">
            <v>1.78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Admin"/>
      <sheetName val="Sheet4"/>
      <sheetName val="Education"/>
      <sheetName val="Nr Education"/>
      <sheetName val="Health"/>
      <sheetName val="Nr Health"/>
      <sheetName val="Sheet3"/>
      <sheetName val="Other"/>
      <sheetName val="Admin (2)"/>
      <sheetName val="Permbledhese"/>
    </sheetNames>
    <sheetDataSet>
      <sheetData sheetId="0"/>
      <sheetData sheetId="1"/>
      <sheetData sheetId="2">
        <row r="1">
          <cell r="X1">
            <v>1032</v>
          </cell>
        </row>
        <row r="2">
          <cell r="Y2" t="str">
            <v>2008_3</v>
          </cell>
        </row>
      </sheetData>
      <sheetData sheetId="3"/>
      <sheetData sheetId="4"/>
      <sheetData sheetId="5">
        <row r="1">
          <cell r="X1">
            <v>91</v>
          </cell>
        </row>
        <row r="2">
          <cell r="Z2" t="str">
            <v>2008_3</v>
          </cell>
        </row>
      </sheetData>
      <sheetData sheetId="6"/>
      <sheetData sheetId="7">
        <row r="1">
          <cell r="V1">
            <v>135</v>
          </cell>
        </row>
        <row r="3">
          <cell r="X3" t="str">
            <v>2008_3</v>
          </cell>
        </row>
      </sheetData>
      <sheetData sheetId="8"/>
      <sheetData sheetId="9">
        <row r="1">
          <cell r="V1">
            <v>6</v>
          </cell>
        </row>
        <row r="2">
          <cell r="X2" t="str">
            <v>2008_3</v>
          </cell>
        </row>
      </sheetData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tante v1 me total (2)"/>
      <sheetName val="v2005k (16)"/>
      <sheetName val="Renta"/>
      <sheetName val="Konstante v1 me total"/>
      <sheetName val="Konstante By Marku"/>
      <sheetName val="Konstante v2"/>
      <sheetName val="Enterp"/>
      <sheetName val="Chart1"/>
      <sheetName val="Konstante"/>
      <sheetName val="MoaroTables"/>
      <sheetName val="Antonela"/>
      <sheetName val="Antonella"/>
      <sheetName val="final V1"/>
      <sheetName val="Sheet1"/>
      <sheetName val="ConstantePisani(30)"/>
      <sheetName val="ConstantePisani(25)"/>
      <sheetName val="mrfnewp"/>
      <sheetName val="metoda rek florina"/>
      <sheetName val="Metoda me aplikim volumi"/>
      <sheetName val="RezFinal"/>
      <sheetName val="RezFinal30"/>
      <sheetName val="v2005"/>
      <sheetName val="v2005k"/>
      <sheetName val="stock"/>
      <sheetName val="GEneral05"/>
      <sheetName val="NOEDATA"/>
      <sheetName val="iNVESTIME05"/>
      <sheetName val="GEneral05 (2)"/>
      <sheetName val="Diferenca"/>
      <sheetName val="EmpInt"/>
      <sheetName val="Fisim"/>
      <sheetName val="Marzhet"/>
      <sheetName val="Deget 22_23_24(Zana)"/>
      <sheetName val="HG30"/>
      <sheetName val="HoldingGain"/>
      <sheetName val="RezFinalNace2"/>
      <sheetName val="v2005n2"/>
      <sheetName val="Sheet3"/>
      <sheetName val="gjendjet (25)"/>
      <sheetName val="gjendjet"/>
      <sheetName val="Rezultat"/>
      <sheetName val="Instruksione"/>
      <sheetName val="Hyrje"/>
      <sheetName val="Total Defl"/>
      <sheetName val="metoda rek florina 2"/>
      <sheetName val="viti2005versioni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0">
          <cell r="G50">
            <v>64098.786689700013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mMoF"/>
    </sheetNames>
    <sheetDataSet>
      <sheetData sheetId="0" refreshError="1">
        <row r="61">
          <cell r="A61" t="str">
            <v>Subsidies</v>
          </cell>
        </row>
        <row r="78">
          <cell r="D7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43"/>
  <sheetViews>
    <sheetView showGridLines="0" tabSelected="1" zoomScaleNormal="100" workbookViewId="0">
      <selection activeCell="E46" sqref="E46"/>
    </sheetView>
  </sheetViews>
  <sheetFormatPr defaultRowHeight="12.75"/>
  <cols>
    <col min="1" max="1" width="9.140625" style="1"/>
    <col min="2" max="2" width="10.140625" style="1" customWidth="1"/>
    <col min="3" max="7" width="9.140625" style="1"/>
    <col min="8" max="8" width="10.7109375" style="1" customWidth="1"/>
    <col min="9" max="9" width="10.28515625" style="1" customWidth="1"/>
    <col min="10" max="10" width="10" style="1" customWidth="1"/>
    <col min="11" max="16384" width="9.140625" style="1"/>
  </cols>
  <sheetData>
    <row r="3" spans="3:9" hidden="1"/>
    <row r="4" spans="3:9" ht="47.25" customHeight="1">
      <c r="C4" s="180" t="str">
        <f>CHOOSE('Permbajtja-Content'!$A$1,"Instituti i Statistikave","Institute of Statistics")</f>
        <v>Instituti i Statistikave</v>
      </c>
      <c r="D4" s="181"/>
      <c r="E4" s="181"/>
      <c r="F4" s="181"/>
      <c r="G4" s="181"/>
      <c r="H4" s="181"/>
      <c r="I4" s="181"/>
    </row>
    <row r="18" spans="1:11" ht="54.75" customHeight="1">
      <c r="B18" s="182" t="str">
        <f>CHOOSE('Permbajtja-Content'!$A$1,"Tabelat e Burim, Përdorimeve në Shqipëri, 2022 - 2024","Supply and Use tables in Albania, 2022 - 2024")</f>
        <v>Tabelat e Burim, Përdorimeve në Shqipëri, 2022 - 2024</v>
      </c>
      <c r="C18" s="182"/>
      <c r="D18" s="182"/>
      <c r="E18" s="182"/>
      <c r="F18" s="182"/>
      <c r="G18" s="182"/>
      <c r="H18" s="182"/>
    </row>
    <row r="20" spans="1:11">
      <c r="A20" s="1" t="s">
        <v>18</v>
      </c>
      <c r="B20" s="64" t="str">
        <f>CHOOSE('Permbajtja-Content'!$A$1,"(Rezultatet sipas klasifikimit NP 2008 dhe NVE Rev.2 në nivel (P64*A64)","(Results by CPA 2008 and NACE Rev.2 classifications at (P64*A64) level)")</f>
        <v>(Rezultatet sipas klasifikimit NP 2008 dhe NVE Rev.2 në nivel (P64*A64)</v>
      </c>
      <c r="C20" s="64"/>
      <c r="D20" s="64"/>
      <c r="E20" s="64"/>
      <c r="F20" s="64"/>
      <c r="G20" s="64"/>
      <c r="I20" s="63"/>
      <c r="J20" s="63"/>
      <c r="K20" s="63"/>
    </row>
    <row r="21" spans="1:11" ht="19.5" customHeight="1"/>
    <row r="23" spans="1:11" ht="18.75">
      <c r="E23" s="12"/>
    </row>
    <row r="24" spans="1:11" ht="18.75">
      <c r="C24" s="11"/>
      <c r="E24" s="13"/>
    </row>
    <row r="26" spans="1:11" ht="14.25">
      <c r="E26" s="13"/>
    </row>
    <row r="34" spans="1:11">
      <c r="A34" s="4" t="str">
        <f>CHOOSE('Permbajtja-Content'!$A$1,"Publikuar: 29.06.2026","Published: 29.06.2026")</f>
        <v>Publikuar: 29.06.2026</v>
      </c>
      <c r="C34" s="4"/>
      <c r="D34" s="4"/>
      <c r="E34" s="4"/>
      <c r="F34" s="4"/>
      <c r="G34" s="4"/>
      <c r="H34" s="4"/>
    </row>
    <row r="35" spans="1:11">
      <c r="A35" s="4" t="str">
        <f>CHOOSE('Permbajtja-Content'!$A$1,"Përditësimi i fundit: Qershor 2026","Last updated: June 2026")</f>
        <v>Përditësimi i fundit: Qershor 2026</v>
      </c>
      <c r="C35" s="4"/>
      <c r="D35" s="4"/>
      <c r="E35" s="4"/>
      <c r="F35" s="4"/>
      <c r="G35" s="4"/>
      <c r="H35" s="4"/>
    </row>
    <row r="36" spans="1:11">
      <c r="A36" s="5"/>
      <c r="C36" s="5"/>
      <c r="D36" s="5"/>
      <c r="E36" s="5"/>
      <c r="F36" s="5"/>
      <c r="G36" s="5"/>
      <c r="H36" s="5"/>
    </row>
    <row r="37" spans="1:11">
      <c r="A37" s="4" t="str">
        <f>CHOOSE('Permbajtja-Content'!$A$1,"Për pyetje në lidhje me këtë publikim ju lutemi të kontaktoni:","For inquiries about this publication please contact:")</f>
        <v>Për pyetje në lidhje me këtë publikim ju lutemi të kontaktoni:</v>
      </c>
      <c r="C37" s="4"/>
      <c r="D37" s="4"/>
      <c r="E37" s="4"/>
      <c r="F37" s="4"/>
      <c r="G37" s="4"/>
      <c r="H37" s="4"/>
    </row>
    <row r="38" spans="1:11">
      <c r="A38" s="4" t="str">
        <f>CHOOSE('Permbajtja-Content'!$A$1,"Tel +(355) 4 2222411 / +(355) 4 2233356 | Fax +(355) 4 2228300 ose E-Mail: info@instat.gov.al","Tel + (355) 4 2222411 / + (355) 4 2233356 | Fax + (355) 4 2228300 or E-Mail: info@instat.gov.al")</f>
        <v>Tel +(355) 4 2222411 / +(355) 4 2233356 | Fax +(355) 4 2228300 ose E-Mail: info@instat.gov.al</v>
      </c>
      <c r="C38" s="4"/>
      <c r="D38" s="4"/>
      <c r="E38" s="4"/>
      <c r="F38" s="4"/>
      <c r="G38" s="4"/>
      <c r="H38" s="4"/>
    </row>
    <row r="39" spans="1:11">
      <c r="A39" s="4"/>
      <c r="C39" s="4"/>
      <c r="D39" s="4"/>
      <c r="E39" s="4"/>
      <c r="F39" s="4"/>
      <c r="G39" s="4"/>
      <c r="H39" s="4"/>
    </row>
    <row r="40" spans="1:11">
      <c r="A40" s="6"/>
      <c r="C40" s="5"/>
      <c r="D40" s="5"/>
      <c r="E40" s="5"/>
      <c r="F40" s="5"/>
      <c r="G40" s="5"/>
      <c r="H40" s="5"/>
    </row>
    <row r="41" spans="1:11" ht="18">
      <c r="A41" s="7" t="str">
        <f>CHOOSE('Permbajtja-Content'!$A$1,"© Instituti i Statistikave, Tiranë 2026","© Institute of Statistics, Tirana 2026")</f>
        <v>© Instituti i Statistikave, Tiranë 2026</v>
      </c>
      <c r="C41" s="5"/>
      <c r="D41" s="5"/>
      <c r="E41" s="5"/>
      <c r="F41" s="5"/>
      <c r="G41" s="5"/>
      <c r="H41" s="5"/>
    </row>
    <row r="42" spans="1:11">
      <c r="A42" s="5" t="str">
        <f>CHOOSE('Permbajtja-Content'!$A$1,"Riprodhimi dhe shpërndarja e plotë apo e pjesshme janë të lejuara duke marrë të mirëqënë referimin si burim.","Reproduction and distribution of the full or partial are allowed assuming referral source." )</f>
        <v>Riprodhimi dhe shpërndarja e plotë apo e pjesshme janë të lejuara duke marrë të mirëqënë referimin si burim.</v>
      </c>
      <c r="C42" s="5"/>
      <c r="D42" s="5"/>
      <c r="E42" s="5"/>
      <c r="F42" s="5"/>
      <c r="G42" s="5"/>
      <c r="H42" s="5"/>
    </row>
    <row r="43" spans="1:11">
      <c r="B43" s="5"/>
      <c r="C43" s="5"/>
      <c r="D43" s="5"/>
      <c r="E43" s="5"/>
      <c r="F43" s="5"/>
      <c r="G43" s="5"/>
      <c r="H43" s="5"/>
      <c r="K43" s="1" t="s">
        <v>18</v>
      </c>
    </row>
  </sheetData>
  <mergeCells count="2">
    <mergeCell ref="C4:I4"/>
    <mergeCell ref="B18:H18"/>
  </mergeCells>
  <pageMargins left="0.7" right="0.7" top="0.75" bottom="0.75" header="0.3" footer="0.3"/>
  <pageSetup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5</xdr:row>
                    <xdr:rowOff>142875</xdr:rowOff>
                  </from>
                  <to>
                    <xdr:col>11</xdr:col>
                    <xdr:colOff>514350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6</xdr:row>
                    <xdr:rowOff>142875</xdr:rowOff>
                  </from>
                  <to>
                    <xdr:col>11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DEB2-BAFE-4727-AA30-3F309EE9919D}">
  <dimension ref="A1:DW191"/>
  <sheetViews>
    <sheetView showGridLines="0" zoomScale="90" zoomScaleNormal="90" workbookViewId="0">
      <pane xSplit="2" ySplit="10" topLeftCell="C68" activePane="bottomRight" state="frozen"/>
      <selection activeCell="BU80" sqref="BU80"/>
      <selection pane="topRight" activeCell="BU80" sqref="BU80"/>
      <selection pane="bottomLeft" activeCell="BU80" sqref="BU80"/>
      <selection pane="bottomRight" activeCell="L89" sqref="L89"/>
    </sheetView>
  </sheetViews>
  <sheetFormatPr defaultRowHeight="14.25"/>
  <cols>
    <col min="1" max="1" width="19.42578125" style="19" customWidth="1"/>
    <col min="2" max="2" width="34.140625" style="19" customWidth="1"/>
    <col min="3" max="3" width="42.140625" style="19" customWidth="1"/>
    <col min="4" max="44" width="10.7109375" style="16" customWidth="1"/>
    <col min="45" max="45" width="8.7109375" style="16" customWidth="1"/>
    <col min="46" max="46" width="10.7109375" style="16" customWidth="1"/>
    <col min="47" max="47" width="10.7109375" style="24" customWidth="1"/>
    <col min="48" max="68" width="10.7109375" style="16" customWidth="1"/>
    <col min="69" max="73" width="10.85546875" style="16" customWidth="1"/>
    <col min="74" max="74" width="10.7109375" style="16" customWidth="1"/>
    <col min="75" max="75" width="10.85546875" style="16" customWidth="1"/>
    <col min="76" max="77" width="11.28515625" style="16" customWidth="1"/>
    <col min="78" max="78" width="11" style="16" customWidth="1"/>
    <col min="79" max="79" width="15.7109375" style="75" bestFit="1" customWidth="1"/>
    <col min="80" max="16384" width="9.140625" style="16"/>
  </cols>
  <sheetData>
    <row r="1" spans="1:80">
      <c r="A1" s="93" t="s">
        <v>115</v>
      </c>
      <c r="B1" s="93"/>
      <c r="C1" s="93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80" ht="15" customHeight="1">
      <c r="A2" s="201" t="s">
        <v>510</v>
      </c>
      <c r="B2" s="201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80">
      <c r="A3" s="93" t="s">
        <v>114</v>
      </c>
      <c r="B3" s="93"/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80" ht="15" thickBot="1">
      <c r="A4" s="201" t="s">
        <v>512</v>
      </c>
      <c r="B4" s="201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BW4" s="112" t="s">
        <v>327</v>
      </c>
      <c r="BY4" s="68"/>
    </row>
    <row r="5" spans="1:80" ht="15" customHeight="1">
      <c r="A5" s="69"/>
      <c r="B5" s="70"/>
      <c r="C5" s="70"/>
      <c r="D5" s="202" t="s">
        <v>107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2" t="s">
        <v>107</v>
      </c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2" t="s">
        <v>107</v>
      </c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2" t="s">
        <v>107</v>
      </c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109"/>
      <c r="AW5" s="110"/>
      <c r="AX5" s="105" t="s">
        <v>107</v>
      </c>
      <c r="AY5" s="109"/>
      <c r="AZ5" s="109"/>
      <c r="BA5" s="109"/>
      <c r="BB5" s="109"/>
      <c r="BC5" s="109"/>
      <c r="BD5" s="208" t="s">
        <v>107</v>
      </c>
      <c r="BE5" s="209"/>
      <c r="BF5" s="209"/>
      <c r="BG5" s="209"/>
      <c r="BH5" s="209"/>
      <c r="BI5" s="209"/>
      <c r="BJ5" s="209"/>
      <c r="BK5" s="209"/>
      <c r="BL5" s="210"/>
      <c r="BM5" s="70"/>
      <c r="BN5" s="70"/>
      <c r="BO5" s="70"/>
      <c r="BP5" s="70"/>
      <c r="BQ5" s="183" t="s">
        <v>110</v>
      </c>
      <c r="BR5" s="211"/>
      <c r="BS5" s="211"/>
      <c r="BT5" s="211"/>
      <c r="BU5" s="211"/>
      <c r="BV5" s="211"/>
      <c r="BW5" s="211"/>
      <c r="BX5" s="211"/>
      <c r="BY5" s="212"/>
    </row>
    <row r="6" spans="1:80" ht="52.5" customHeight="1">
      <c r="A6" s="213" t="s">
        <v>355</v>
      </c>
      <c r="B6" s="214"/>
      <c r="C6" s="66" t="s">
        <v>19</v>
      </c>
      <c r="D6" s="31" t="s">
        <v>168</v>
      </c>
      <c r="E6" s="31" t="s">
        <v>169</v>
      </c>
      <c r="F6" s="31" t="s">
        <v>170</v>
      </c>
      <c r="G6" s="31" t="s">
        <v>2</v>
      </c>
      <c r="H6" s="31" t="s">
        <v>171</v>
      </c>
      <c r="I6" s="31" t="s">
        <v>172</v>
      </c>
      <c r="J6" s="31" t="s">
        <v>173</v>
      </c>
      <c r="K6" s="31" t="s">
        <v>174</v>
      </c>
      <c r="L6" s="31" t="s">
        <v>175</v>
      </c>
      <c r="M6" s="31" t="s">
        <v>176</v>
      </c>
      <c r="N6" s="31" t="s">
        <v>177</v>
      </c>
      <c r="O6" s="31" t="s">
        <v>178</v>
      </c>
      <c r="P6" s="31" t="s">
        <v>179</v>
      </c>
      <c r="Q6" s="31" t="s">
        <v>180</v>
      </c>
      <c r="R6" s="31" t="s">
        <v>181</v>
      </c>
      <c r="S6" s="31" t="s">
        <v>182</v>
      </c>
      <c r="T6" s="31" t="s">
        <v>183</v>
      </c>
      <c r="U6" s="31" t="s">
        <v>184</v>
      </c>
      <c r="V6" s="31" t="s">
        <v>185</v>
      </c>
      <c r="W6" s="31" t="s">
        <v>186</v>
      </c>
      <c r="X6" s="31" t="s">
        <v>187</v>
      </c>
      <c r="Y6" s="31" t="s">
        <v>188</v>
      </c>
      <c r="Z6" s="31" t="s">
        <v>189</v>
      </c>
      <c r="AA6" s="31" t="s">
        <v>190</v>
      </c>
      <c r="AB6" s="31" t="s">
        <v>191</v>
      </c>
      <c r="AC6" s="31" t="s">
        <v>192</v>
      </c>
      <c r="AD6" s="31" t="s">
        <v>0</v>
      </c>
      <c r="AE6" s="31" t="s">
        <v>193</v>
      </c>
      <c r="AF6" s="31" t="s">
        <v>194</v>
      </c>
      <c r="AG6" s="31" t="s">
        <v>195</v>
      </c>
      <c r="AH6" s="31" t="s">
        <v>196</v>
      </c>
      <c r="AI6" s="31" t="s">
        <v>197</v>
      </c>
      <c r="AJ6" s="31" t="s">
        <v>198</v>
      </c>
      <c r="AK6" s="31" t="s">
        <v>199</v>
      </c>
      <c r="AL6" s="26" t="s">
        <v>200</v>
      </c>
      <c r="AM6" s="26" t="s">
        <v>201</v>
      </c>
      <c r="AN6" s="26" t="s">
        <v>202</v>
      </c>
      <c r="AO6" s="26" t="s">
        <v>203</v>
      </c>
      <c r="AP6" s="26" t="s">
        <v>204</v>
      </c>
      <c r="AQ6" s="26" t="s">
        <v>205</v>
      </c>
      <c r="AR6" s="26" t="s">
        <v>206</v>
      </c>
      <c r="AS6" s="26" t="s">
        <v>207</v>
      </c>
      <c r="AT6" s="26" t="s">
        <v>208</v>
      </c>
      <c r="AU6" s="26" t="s">
        <v>209</v>
      </c>
      <c r="AV6" s="26" t="s">
        <v>210</v>
      </c>
      <c r="AW6" s="26" t="s">
        <v>211</v>
      </c>
      <c r="AX6" s="26" t="s">
        <v>212</v>
      </c>
      <c r="AY6" s="26" t="s">
        <v>213</v>
      </c>
      <c r="AZ6" s="26" t="s">
        <v>214</v>
      </c>
      <c r="BA6" s="26" t="s">
        <v>215</v>
      </c>
      <c r="BB6" s="26" t="s">
        <v>216</v>
      </c>
      <c r="BC6" s="26" t="s">
        <v>217</v>
      </c>
      <c r="BD6" s="26" t="s">
        <v>218</v>
      </c>
      <c r="BE6" s="26" t="s">
        <v>219</v>
      </c>
      <c r="BF6" s="26" t="s">
        <v>220</v>
      </c>
      <c r="BG6" s="26" t="s">
        <v>221</v>
      </c>
      <c r="BH6" s="26" t="s">
        <v>222</v>
      </c>
      <c r="BI6" s="26" t="s">
        <v>223</v>
      </c>
      <c r="BJ6" s="26" t="s">
        <v>224</v>
      </c>
      <c r="BK6" s="26" t="s">
        <v>225</v>
      </c>
      <c r="BL6" s="26" t="s">
        <v>226</v>
      </c>
      <c r="BM6" s="26" t="s">
        <v>227</v>
      </c>
      <c r="BN6" s="26" t="s">
        <v>228</v>
      </c>
      <c r="BO6" s="26" t="s">
        <v>229</v>
      </c>
      <c r="BP6" s="56" t="s">
        <v>116</v>
      </c>
      <c r="BQ6" s="31" t="s">
        <v>71</v>
      </c>
      <c r="BR6" s="26" t="s">
        <v>72</v>
      </c>
      <c r="BS6" s="56" t="s">
        <v>111</v>
      </c>
      <c r="BT6" s="31" t="s">
        <v>113</v>
      </c>
      <c r="BU6" s="26" t="s">
        <v>73</v>
      </c>
      <c r="BV6" s="56" t="s">
        <v>112</v>
      </c>
      <c r="BW6" s="26" t="s">
        <v>100</v>
      </c>
      <c r="BX6" s="59" t="s">
        <v>74</v>
      </c>
      <c r="BY6" s="62" t="s">
        <v>121</v>
      </c>
    </row>
    <row r="7" spans="1:80" ht="15.75" customHeight="1">
      <c r="A7" s="188"/>
      <c r="B7" s="189"/>
      <c r="C7" s="50" t="s">
        <v>23</v>
      </c>
      <c r="D7" s="28" t="s">
        <v>230</v>
      </c>
      <c r="E7" s="28" t="s">
        <v>231</v>
      </c>
      <c r="F7" s="28" t="s">
        <v>232</v>
      </c>
      <c r="G7" s="28" t="s">
        <v>24</v>
      </c>
      <c r="H7" s="28" t="s">
        <v>233</v>
      </c>
      <c r="I7" s="28" t="s">
        <v>234</v>
      </c>
      <c r="J7" s="28" t="s">
        <v>235</v>
      </c>
      <c r="K7" s="28" t="s">
        <v>236</v>
      </c>
      <c r="L7" s="28" t="s">
        <v>237</v>
      </c>
      <c r="M7" s="28" t="s">
        <v>25</v>
      </c>
      <c r="N7" s="28" t="s">
        <v>238</v>
      </c>
      <c r="O7" s="28" t="s">
        <v>239</v>
      </c>
      <c r="P7" s="28" t="s">
        <v>240</v>
      </c>
      <c r="Q7" s="28" t="s">
        <v>241</v>
      </c>
      <c r="R7" s="28" t="s">
        <v>242</v>
      </c>
      <c r="S7" s="28" t="s">
        <v>243</v>
      </c>
      <c r="T7" s="28" t="s">
        <v>244</v>
      </c>
      <c r="U7" s="28" t="s">
        <v>245</v>
      </c>
      <c r="V7" s="28" t="s">
        <v>246</v>
      </c>
      <c r="W7" s="28" t="s">
        <v>247</v>
      </c>
      <c r="X7" s="28" t="s">
        <v>248</v>
      </c>
      <c r="Y7" s="28" t="s">
        <v>249</v>
      </c>
      <c r="Z7" s="28" t="s">
        <v>250</v>
      </c>
      <c r="AA7" s="28" t="s">
        <v>26</v>
      </c>
      <c r="AB7" s="28" t="s">
        <v>27</v>
      </c>
      <c r="AC7" s="28" t="s">
        <v>251</v>
      </c>
      <c r="AD7" s="28" t="s">
        <v>28</v>
      </c>
      <c r="AE7" s="28" t="s">
        <v>29</v>
      </c>
      <c r="AF7" s="28" t="s">
        <v>30</v>
      </c>
      <c r="AG7" s="28" t="s">
        <v>31</v>
      </c>
      <c r="AH7" s="28" t="s">
        <v>32</v>
      </c>
      <c r="AI7" s="28" t="s">
        <v>252</v>
      </c>
      <c r="AJ7" s="28" t="s">
        <v>253</v>
      </c>
      <c r="AK7" s="28" t="s">
        <v>254</v>
      </c>
      <c r="AL7" s="28" t="s">
        <v>33</v>
      </c>
      <c r="AM7" s="28" t="s">
        <v>34</v>
      </c>
      <c r="AN7" s="28" t="s">
        <v>255</v>
      </c>
      <c r="AO7" s="28" t="s">
        <v>256</v>
      </c>
      <c r="AP7" s="28" t="s">
        <v>35</v>
      </c>
      <c r="AQ7" s="28" t="s">
        <v>257</v>
      </c>
      <c r="AR7" s="28" t="s">
        <v>258</v>
      </c>
      <c r="AS7" s="28" t="s">
        <v>259</v>
      </c>
      <c r="AT7" s="28" t="s">
        <v>260</v>
      </c>
      <c r="AU7" s="28" t="s">
        <v>36</v>
      </c>
      <c r="AV7" s="28" t="s">
        <v>261</v>
      </c>
      <c r="AW7" s="28" t="s">
        <v>262</v>
      </c>
      <c r="AX7" s="28" t="s">
        <v>263</v>
      </c>
      <c r="AY7" s="28" t="s">
        <v>264</v>
      </c>
      <c r="AZ7" s="28" t="s">
        <v>265</v>
      </c>
      <c r="BA7" s="28" t="s">
        <v>266</v>
      </c>
      <c r="BB7" s="28" t="s">
        <v>267</v>
      </c>
      <c r="BC7" s="28" t="s">
        <v>268</v>
      </c>
      <c r="BD7" s="28" t="s">
        <v>269</v>
      </c>
      <c r="BE7" s="28" t="s">
        <v>37</v>
      </c>
      <c r="BF7" s="28" t="s">
        <v>38</v>
      </c>
      <c r="BG7" s="28" t="s">
        <v>270</v>
      </c>
      <c r="BH7" s="28" t="s">
        <v>271</v>
      </c>
      <c r="BI7" s="28" t="s">
        <v>272</v>
      </c>
      <c r="BJ7" s="28" t="s">
        <v>273</v>
      </c>
      <c r="BK7" s="28" t="s">
        <v>274</v>
      </c>
      <c r="BL7" s="28" t="s">
        <v>275</v>
      </c>
      <c r="BM7" s="28" t="s">
        <v>276</v>
      </c>
      <c r="BN7" s="28" t="s">
        <v>277</v>
      </c>
      <c r="BO7" s="28" t="s">
        <v>278</v>
      </c>
      <c r="BP7" s="46"/>
      <c r="BQ7" s="28" t="s">
        <v>75</v>
      </c>
      <c r="BR7" s="28" t="s">
        <v>76</v>
      </c>
      <c r="BS7" s="39" t="s">
        <v>77</v>
      </c>
      <c r="BT7" s="28" t="s">
        <v>78</v>
      </c>
      <c r="BU7" s="28" t="s">
        <v>79</v>
      </c>
      <c r="BV7" s="46" t="s">
        <v>80</v>
      </c>
      <c r="BW7" s="57" t="s">
        <v>81</v>
      </c>
      <c r="BX7" s="45" t="s">
        <v>82</v>
      </c>
      <c r="BY7" s="43" t="s">
        <v>83</v>
      </c>
    </row>
    <row r="8" spans="1:80" ht="52.5" customHeight="1">
      <c r="A8" s="188"/>
      <c r="B8" s="189"/>
      <c r="C8" s="49" t="s">
        <v>44</v>
      </c>
      <c r="D8" s="31" t="s">
        <v>279</v>
      </c>
      <c r="E8" s="31" t="s">
        <v>280</v>
      </c>
      <c r="F8" s="31" t="s">
        <v>281</v>
      </c>
      <c r="G8" s="31" t="s">
        <v>3</v>
      </c>
      <c r="H8" s="31" t="s">
        <v>4</v>
      </c>
      <c r="I8" s="31" t="s">
        <v>5</v>
      </c>
      <c r="J8" s="31" t="s">
        <v>282</v>
      </c>
      <c r="K8" s="31" t="s">
        <v>283</v>
      </c>
      <c r="L8" s="31" t="s">
        <v>284</v>
      </c>
      <c r="M8" s="31" t="s">
        <v>285</v>
      </c>
      <c r="N8" s="31" t="s">
        <v>286</v>
      </c>
      <c r="O8" s="31" t="s">
        <v>287</v>
      </c>
      <c r="P8" s="31" t="s">
        <v>288</v>
      </c>
      <c r="Q8" s="31" t="s">
        <v>289</v>
      </c>
      <c r="R8" s="31" t="s">
        <v>290</v>
      </c>
      <c r="S8" s="31" t="s">
        <v>291</v>
      </c>
      <c r="T8" s="31" t="s">
        <v>292</v>
      </c>
      <c r="U8" s="31" t="s">
        <v>293</v>
      </c>
      <c r="V8" s="31" t="s">
        <v>294</v>
      </c>
      <c r="W8" s="31" t="s">
        <v>295</v>
      </c>
      <c r="X8" s="31" t="s">
        <v>296</v>
      </c>
      <c r="Y8" s="31" t="s">
        <v>297</v>
      </c>
      <c r="Z8" s="31" t="s">
        <v>298</v>
      </c>
      <c r="AA8" s="31" t="s">
        <v>299</v>
      </c>
      <c r="AB8" s="31" t="s">
        <v>300</v>
      </c>
      <c r="AC8" s="31" t="s">
        <v>55</v>
      </c>
      <c r="AD8" s="31" t="s">
        <v>301</v>
      </c>
      <c r="AE8" s="31" t="s">
        <v>6</v>
      </c>
      <c r="AF8" s="31" t="s">
        <v>7</v>
      </c>
      <c r="AG8" s="31" t="s">
        <v>8</v>
      </c>
      <c r="AH8" s="31" t="s">
        <v>9</v>
      </c>
      <c r="AI8" s="31" t="s">
        <v>302</v>
      </c>
      <c r="AJ8" s="31" t="s">
        <v>303</v>
      </c>
      <c r="AK8" s="31" t="s">
        <v>304</v>
      </c>
      <c r="AL8" s="26" t="s">
        <v>10</v>
      </c>
      <c r="AM8" s="26" t="s">
        <v>11</v>
      </c>
      <c r="AN8" s="26" t="s">
        <v>305</v>
      </c>
      <c r="AO8" s="26" t="s">
        <v>306</v>
      </c>
      <c r="AP8" s="26" t="s">
        <v>12</v>
      </c>
      <c r="AQ8" s="26" t="s">
        <v>13</v>
      </c>
      <c r="AR8" s="26" t="s">
        <v>307</v>
      </c>
      <c r="AS8" s="26" t="s">
        <v>308</v>
      </c>
      <c r="AT8" s="26" t="s">
        <v>309</v>
      </c>
      <c r="AU8" s="26" t="s">
        <v>14</v>
      </c>
      <c r="AV8" s="26" t="s">
        <v>310</v>
      </c>
      <c r="AW8" s="26" t="s">
        <v>311</v>
      </c>
      <c r="AX8" s="26" t="s">
        <v>312</v>
      </c>
      <c r="AY8" s="26" t="s">
        <v>313</v>
      </c>
      <c r="AZ8" s="26" t="s">
        <v>314</v>
      </c>
      <c r="BA8" s="26" t="s">
        <v>315</v>
      </c>
      <c r="BB8" s="26" t="s">
        <v>316</v>
      </c>
      <c r="BC8" s="26" t="s">
        <v>317</v>
      </c>
      <c r="BD8" s="26" t="s">
        <v>318</v>
      </c>
      <c r="BE8" s="26" t="s">
        <v>15</v>
      </c>
      <c r="BF8" s="26" t="s">
        <v>16</v>
      </c>
      <c r="BG8" s="26" t="s">
        <v>17</v>
      </c>
      <c r="BH8" s="26" t="s">
        <v>319</v>
      </c>
      <c r="BI8" s="26" t="s">
        <v>320</v>
      </c>
      <c r="BJ8" s="26" t="s">
        <v>321</v>
      </c>
      <c r="BK8" s="26" t="s">
        <v>322</v>
      </c>
      <c r="BL8" s="26" t="s">
        <v>323</v>
      </c>
      <c r="BM8" s="26" t="s">
        <v>324</v>
      </c>
      <c r="BN8" s="26" t="s">
        <v>325</v>
      </c>
      <c r="BO8" s="26" t="s">
        <v>326</v>
      </c>
      <c r="BP8" s="46" t="s">
        <v>1</v>
      </c>
      <c r="BQ8" s="60" t="s">
        <v>84</v>
      </c>
      <c r="BR8" s="30" t="s">
        <v>85</v>
      </c>
      <c r="BS8" s="61" t="s">
        <v>86</v>
      </c>
      <c r="BT8" s="60" t="s">
        <v>87</v>
      </c>
      <c r="BU8" s="30" t="s">
        <v>88</v>
      </c>
      <c r="BV8" s="46" t="s">
        <v>89</v>
      </c>
      <c r="BW8" s="26" t="s">
        <v>101</v>
      </c>
      <c r="BX8" s="47" t="s">
        <v>90</v>
      </c>
      <c r="BY8" s="54" t="s">
        <v>91</v>
      </c>
    </row>
    <row r="9" spans="1:80" ht="15.75" customHeight="1">
      <c r="A9" s="190"/>
      <c r="B9" s="191"/>
      <c r="C9" s="53" t="s">
        <v>49</v>
      </c>
      <c r="D9" s="28" t="s">
        <v>230</v>
      </c>
      <c r="E9" s="28" t="s">
        <v>231</v>
      </c>
      <c r="F9" s="28" t="s">
        <v>232</v>
      </c>
      <c r="G9" s="28" t="s">
        <v>24</v>
      </c>
      <c r="H9" s="28" t="s">
        <v>233</v>
      </c>
      <c r="I9" s="28" t="s">
        <v>234</v>
      </c>
      <c r="J9" s="28" t="s">
        <v>235</v>
      </c>
      <c r="K9" s="28" t="s">
        <v>236</v>
      </c>
      <c r="L9" s="28" t="s">
        <v>237</v>
      </c>
      <c r="M9" s="28" t="s">
        <v>25</v>
      </c>
      <c r="N9" s="28" t="s">
        <v>238</v>
      </c>
      <c r="O9" s="28" t="s">
        <v>239</v>
      </c>
      <c r="P9" s="28" t="s">
        <v>240</v>
      </c>
      <c r="Q9" s="28" t="s">
        <v>241</v>
      </c>
      <c r="R9" s="28" t="s">
        <v>242</v>
      </c>
      <c r="S9" s="28" t="s">
        <v>243</v>
      </c>
      <c r="T9" s="28" t="s">
        <v>244</v>
      </c>
      <c r="U9" s="28" t="s">
        <v>245</v>
      </c>
      <c r="V9" s="28" t="s">
        <v>246</v>
      </c>
      <c r="W9" s="28" t="s">
        <v>247</v>
      </c>
      <c r="X9" s="28" t="s">
        <v>248</v>
      </c>
      <c r="Y9" s="28" t="s">
        <v>249</v>
      </c>
      <c r="Z9" s="28" t="s">
        <v>250</v>
      </c>
      <c r="AA9" s="28" t="s">
        <v>26</v>
      </c>
      <c r="AB9" s="28" t="s">
        <v>27</v>
      </c>
      <c r="AC9" s="28" t="s">
        <v>251</v>
      </c>
      <c r="AD9" s="28" t="s">
        <v>28</v>
      </c>
      <c r="AE9" s="28" t="s">
        <v>29</v>
      </c>
      <c r="AF9" s="28" t="s">
        <v>30</v>
      </c>
      <c r="AG9" s="28" t="s">
        <v>31</v>
      </c>
      <c r="AH9" s="28" t="s">
        <v>32</v>
      </c>
      <c r="AI9" s="28" t="s">
        <v>252</v>
      </c>
      <c r="AJ9" s="28" t="s">
        <v>253</v>
      </c>
      <c r="AK9" s="28" t="s">
        <v>254</v>
      </c>
      <c r="AL9" s="28" t="s">
        <v>33</v>
      </c>
      <c r="AM9" s="28" t="s">
        <v>34</v>
      </c>
      <c r="AN9" s="28" t="s">
        <v>255</v>
      </c>
      <c r="AO9" s="28" t="s">
        <v>256</v>
      </c>
      <c r="AP9" s="28" t="s">
        <v>35</v>
      </c>
      <c r="AQ9" s="28" t="s">
        <v>257</v>
      </c>
      <c r="AR9" s="28" t="s">
        <v>258</v>
      </c>
      <c r="AS9" s="28" t="s">
        <v>259</v>
      </c>
      <c r="AT9" s="28" t="s">
        <v>260</v>
      </c>
      <c r="AU9" s="28" t="s">
        <v>36</v>
      </c>
      <c r="AV9" s="28" t="s">
        <v>261</v>
      </c>
      <c r="AW9" s="28" t="s">
        <v>262</v>
      </c>
      <c r="AX9" s="28" t="s">
        <v>263</v>
      </c>
      <c r="AY9" s="28" t="s">
        <v>264</v>
      </c>
      <c r="AZ9" s="28" t="s">
        <v>265</v>
      </c>
      <c r="BA9" s="28" t="s">
        <v>266</v>
      </c>
      <c r="BB9" s="28" t="s">
        <v>267</v>
      </c>
      <c r="BC9" s="28" t="s">
        <v>268</v>
      </c>
      <c r="BD9" s="28" t="s">
        <v>269</v>
      </c>
      <c r="BE9" s="28" t="s">
        <v>37</v>
      </c>
      <c r="BF9" s="28" t="s">
        <v>38</v>
      </c>
      <c r="BG9" s="28" t="s">
        <v>270</v>
      </c>
      <c r="BH9" s="28" t="s">
        <v>271</v>
      </c>
      <c r="BI9" s="28" t="s">
        <v>272</v>
      </c>
      <c r="BJ9" s="28" t="s">
        <v>273</v>
      </c>
      <c r="BK9" s="28" t="s">
        <v>274</v>
      </c>
      <c r="BL9" s="28" t="s">
        <v>275</v>
      </c>
      <c r="BM9" s="28" t="s">
        <v>276</v>
      </c>
      <c r="BN9" s="28" t="s">
        <v>277</v>
      </c>
      <c r="BO9" s="28" t="s">
        <v>278</v>
      </c>
      <c r="BP9" s="39" t="s">
        <v>50</v>
      </c>
      <c r="BQ9" s="28" t="s">
        <v>75</v>
      </c>
      <c r="BR9" s="28" t="s">
        <v>76</v>
      </c>
      <c r="BS9" s="46" t="s">
        <v>77</v>
      </c>
      <c r="BT9" s="28" t="s">
        <v>78</v>
      </c>
      <c r="BU9" s="28" t="s">
        <v>79</v>
      </c>
      <c r="BV9" s="46" t="s">
        <v>80</v>
      </c>
      <c r="BW9" s="28" t="s">
        <v>81</v>
      </c>
      <c r="BX9" s="47" t="s">
        <v>82</v>
      </c>
      <c r="BY9" s="54" t="s">
        <v>83</v>
      </c>
    </row>
    <row r="10" spans="1:80">
      <c r="A10" s="48" t="s">
        <v>98</v>
      </c>
      <c r="B10" s="49" t="s">
        <v>19</v>
      </c>
      <c r="C10" s="52" t="s">
        <v>44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127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44"/>
      <c r="BT10" s="44"/>
      <c r="BU10" s="44"/>
      <c r="BV10" s="44"/>
      <c r="BW10" s="44"/>
      <c r="BX10" s="44"/>
      <c r="BY10" s="55"/>
    </row>
    <row r="11" spans="1:80" ht="14.25" customHeight="1">
      <c r="A11" s="86" t="s">
        <v>405</v>
      </c>
      <c r="B11" s="21" t="s">
        <v>328</v>
      </c>
      <c r="C11" s="82" t="s">
        <v>122</v>
      </c>
      <c r="D11" s="78">
        <v>122700.45202820098</v>
      </c>
      <c r="E11" s="78">
        <v>39.751293780623747</v>
      </c>
      <c r="F11" s="78">
        <v>36.804218633495921</v>
      </c>
      <c r="G11" s="78">
        <v>202.95431663014514</v>
      </c>
      <c r="H11" s="78">
        <v>25644.74204352044</v>
      </c>
      <c r="I11" s="78">
        <v>3102.7472074098305</v>
      </c>
      <c r="J11" s="78">
        <v>0.75388531660987601</v>
      </c>
      <c r="K11" s="78">
        <v>28.329972296803248</v>
      </c>
      <c r="L11" s="78">
        <v>0.3213797951207723</v>
      </c>
      <c r="M11" s="78">
        <v>0.17262274267248862</v>
      </c>
      <c r="N11" s="78">
        <v>78.264626899696452</v>
      </c>
      <c r="O11" s="78">
        <v>66.236708568871961</v>
      </c>
      <c r="P11" s="78">
        <v>9.7782636003048751</v>
      </c>
      <c r="Q11" s="78">
        <v>95.69452317472701</v>
      </c>
      <c r="R11" s="78">
        <v>0</v>
      </c>
      <c r="S11" s="78">
        <v>584.80756098092672</v>
      </c>
      <c r="T11" s="78">
        <v>0.22524366887051647</v>
      </c>
      <c r="U11" s="78">
        <v>0</v>
      </c>
      <c r="V11" s="78">
        <v>6.3933329324555945</v>
      </c>
      <c r="W11" s="78">
        <v>17.290456419096941</v>
      </c>
      <c r="X11" s="78">
        <v>2.3121891946715039</v>
      </c>
      <c r="Y11" s="78">
        <v>7.4503839265679597</v>
      </c>
      <c r="Z11" s="78">
        <v>60.431263234984783</v>
      </c>
      <c r="AA11" s="78">
        <v>10.201544973789712</v>
      </c>
      <c r="AB11" s="78">
        <v>1.2311638795392669E-5</v>
      </c>
      <c r="AC11" s="78">
        <v>21.928455829648584</v>
      </c>
      <c r="AD11" s="78">
        <v>1332.6792934800224</v>
      </c>
      <c r="AE11" s="78">
        <v>4.1598308421199981</v>
      </c>
      <c r="AF11" s="78">
        <v>8661.6956226401035</v>
      </c>
      <c r="AG11" s="78">
        <v>678.575929257947</v>
      </c>
      <c r="AH11" s="78">
        <v>115.18037081726453</v>
      </c>
      <c r="AI11" s="78">
        <v>16.22680540183071</v>
      </c>
      <c r="AJ11" s="78">
        <v>56.649481898802236</v>
      </c>
      <c r="AK11" s="78">
        <v>18.713484739555724</v>
      </c>
      <c r="AL11" s="78">
        <v>0.58925036262762254</v>
      </c>
      <c r="AM11" s="78">
        <v>10388.845018944327</v>
      </c>
      <c r="AN11" s="78">
        <v>12.610593721814023</v>
      </c>
      <c r="AO11" s="78">
        <v>64.989663469538186</v>
      </c>
      <c r="AP11" s="78">
        <v>10.179634230768402</v>
      </c>
      <c r="AQ11" s="78">
        <v>22.010025046182207</v>
      </c>
      <c r="AR11" s="78">
        <v>23.981226939935588</v>
      </c>
      <c r="AS11" s="78">
        <v>10.109990883805247</v>
      </c>
      <c r="AT11" s="78">
        <v>6.5968440518743661</v>
      </c>
      <c r="AU11" s="120">
        <v>188.05619781606447</v>
      </c>
      <c r="AV11" s="78">
        <v>544.43950400951246</v>
      </c>
      <c r="AW11" s="78">
        <v>8.9315266617976139</v>
      </c>
      <c r="AX11" s="78">
        <v>3.2002544378487825E-2</v>
      </c>
      <c r="AY11" s="78">
        <v>9.585223151664346</v>
      </c>
      <c r="AZ11" s="78">
        <v>12.921253927781319</v>
      </c>
      <c r="BA11" s="78">
        <v>19.384118253454943</v>
      </c>
      <c r="BB11" s="78">
        <v>0.15718747827245452</v>
      </c>
      <c r="BC11" s="78">
        <v>51.122325977192645</v>
      </c>
      <c r="BD11" s="78">
        <v>115.11921326702193</v>
      </c>
      <c r="BE11" s="78">
        <v>0</v>
      </c>
      <c r="BF11" s="78">
        <v>5.3680956260664214E-2</v>
      </c>
      <c r="BG11" s="78">
        <v>10.136219211923047</v>
      </c>
      <c r="BH11" s="78">
        <v>0.20759109641652418</v>
      </c>
      <c r="BI11" s="78">
        <v>4.0465498924028189</v>
      </c>
      <c r="BJ11" s="78">
        <v>11.02314561912517</v>
      </c>
      <c r="BK11" s="78">
        <v>49.544354170652753</v>
      </c>
      <c r="BL11" s="78">
        <v>38.157588042684637</v>
      </c>
      <c r="BM11" s="78">
        <v>1.7313403583243863E-3</v>
      </c>
      <c r="BN11" s="78">
        <v>0</v>
      </c>
      <c r="BO11" s="78">
        <v>0</v>
      </c>
      <c r="BP11" s="113">
        <v>175204.75601418849</v>
      </c>
      <c r="BQ11" s="114">
        <v>308536.61213678279</v>
      </c>
      <c r="BR11" s="114">
        <v>494.31827086155715</v>
      </c>
      <c r="BS11" s="113">
        <v>309030.93040764437</v>
      </c>
      <c r="BT11" s="114">
        <v>-3006.0995427689777</v>
      </c>
      <c r="BU11" s="114">
        <v>3110.3828400397306</v>
      </c>
      <c r="BV11" s="113">
        <v>104.28329727075288</v>
      </c>
      <c r="BW11" s="114">
        <v>24107.595545579403</v>
      </c>
      <c r="BX11" s="113">
        <v>333242.80925049452</v>
      </c>
      <c r="BY11" s="115">
        <v>508447.56526468298</v>
      </c>
      <c r="BZ11" s="97"/>
      <c r="CB11" s="81"/>
    </row>
    <row r="12" spans="1:80" ht="14.25" customHeight="1">
      <c r="A12" s="32" t="s">
        <v>406</v>
      </c>
      <c r="B12" s="21" t="s">
        <v>329</v>
      </c>
      <c r="C12" s="98" t="s">
        <v>123</v>
      </c>
      <c r="D12" s="78">
        <v>48.686223277744418</v>
      </c>
      <c r="E12" s="78">
        <v>299.15839887208136</v>
      </c>
      <c r="F12" s="78">
        <v>9.2692768254967414E-5</v>
      </c>
      <c r="G12" s="78">
        <v>218.39689824146208</v>
      </c>
      <c r="H12" s="78">
        <v>12.267368149878099</v>
      </c>
      <c r="I12" s="78">
        <v>0.26441966875203904</v>
      </c>
      <c r="J12" s="78">
        <v>350.04475650243535</v>
      </c>
      <c r="K12" s="78">
        <v>0.16787780383697587</v>
      </c>
      <c r="L12" s="78">
        <v>2.1571058138812891E-3</v>
      </c>
      <c r="M12" s="78">
        <v>4.6643893453357692E-3</v>
      </c>
      <c r="N12" s="78">
        <v>0</v>
      </c>
      <c r="O12" s="78">
        <v>1.1397568483968181</v>
      </c>
      <c r="P12" s="78">
        <v>3.1700272801472575</v>
      </c>
      <c r="Q12" s="78">
        <v>3.6207050774887386</v>
      </c>
      <c r="R12" s="78">
        <v>10.227348455961634</v>
      </c>
      <c r="S12" s="78">
        <v>13.49454037125003</v>
      </c>
      <c r="T12" s="78">
        <v>2.0440890292575354E-3</v>
      </c>
      <c r="U12" s="78">
        <v>1.2215503653993872E-2</v>
      </c>
      <c r="V12" s="78">
        <v>0.24593296249715527</v>
      </c>
      <c r="W12" s="78">
        <v>0.52526065374481734</v>
      </c>
      <c r="X12" s="78">
        <v>0.14488958983667499</v>
      </c>
      <c r="Y12" s="78">
        <v>170.37215064476857</v>
      </c>
      <c r="Z12" s="78">
        <v>0</v>
      </c>
      <c r="AA12" s="78">
        <v>1.9061149550722734E-2</v>
      </c>
      <c r="AB12" s="78">
        <v>7.2898187371919001E-12</v>
      </c>
      <c r="AC12" s="78">
        <v>2.2005355297793954</v>
      </c>
      <c r="AD12" s="78">
        <v>2281.5489503155936</v>
      </c>
      <c r="AE12" s="78">
        <v>0.28745244735159858</v>
      </c>
      <c r="AF12" s="78">
        <v>24.288834455644089</v>
      </c>
      <c r="AG12" s="78">
        <v>102.12289387055434</v>
      </c>
      <c r="AH12" s="78">
        <v>7.6503730295449497</v>
      </c>
      <c r="AI12" s="78">
        <v>7.2861560749712031E-3</v>
      </c>
      <c r="AJ12" s="78">
        <v>6.3924553314121919</v>
      </c>
      <c r="AK12" s="78">
        <v>4.794921806074222</v>
      </c>
      <c r="AL12" s="78">
        <v>4.0795329876165437E-2</v>
      </c>
      <c r="AM12" s="78">
        <v>576.17405680734532</v>
      </c>
      <c r="AN12" s="78">
        <v>4.1361036632832358</v>
      </c>
      <c r="AO12" s="78">
        <v>0.156618635214202</v>
      </c>
      <c r="AP12" s="78">
        <v>10.886068917610361</v>
      </c>
      <c r="AQ12" s="78">
        <v>2.3217194950354823E-2</v>
      </c>
      <c r="AR12" s="78">
        <v>0.17490635866990537</v>
      </c>
      <c r="AS12" s="78">
        <v>0.14740552845406019</v>
      </c>
      <c r="AT12" s="78">
        <v>4.2758453324188289E-3</v>
      </c>
      <c r="AU12" s="120">
        <v>0.11245037280034975</v>
      </c>
      <c r="AV12" s="78">
        <v>17.150006160721926</v>
      </c>
      <c r="AW12" s="78">
        <v>1.2890683534236724</v>
      </c>
      <c r="AX12" s="78">
        <v>0</v>
      </c>
      <c r="AY12" s="78">
        <v>0.18086561399402962</v>
      </c>
      <c r="AZ12" s="78">
        <v>3.5952430357795676E-2</v>
      </c>
      <c r="BA12" s="78">
        <v>4.5040472586719777E-3</v>
      </c>
      <c r="BB12" s="78">
        <v>2.8360227525899964E-2</v>
      </c>
      <c r="BC12" s="78">
        <v>7.6694586619516594</v>
      </c>
      <c r="BD12" s="78">
        <v>4.2972279609785851</v>
      </c>
      <c r="BE12" s="78">
        <v>0</v>
      </c>
      <c r="BF12" s="78">
        <v>0.30170420342029475</v>
      </c>
      <c r="BG12" s="78">
        <v>5.2366419259639425E-2</v>
      </c>
      <c r="BH12" s="78">
        <v>6.7991991873483937E-4</v>
      </c>
      <c r="BI12" s="78">
        <v>4.0233232204477228E-2</v>
      </c>
      <c r="BJ12" s="78">
        <v>0</v>
      </c>
      <c r="BK12" s="78">
        <v>0.22609609868504824</v>
      </c>
      <c r="BL12" s="78">
        <v>2.4712252997150226</v>
      </c>
      <c r="BM12" s="78">
        <v>0.89482201419319762</v>
      </c>
      <c r="BN12" s="78">
        <v>0</v>
      </c>
      <c r="BO12" s="78">
        <v>0</v>
      </c>
      <c r="BP12" s="113">
        <v>4187.7589615696261</v>
      </c>
      <c r="BQ12" s="114">
        <v>2063.3389869268171</v>
      </c>
      <c r="BR12" s="114">
        <v>634.86427064714439</v>
      </c>
      <c r="BS12" s="113">
        <v>2698.2032575739613</v>
      </c>
      <c r="BT12" s="114">
        <v>0</v>
      </c>
      <c r="BU12" s="114">
        <v>64.806910979312903</v>
      </c>
      <c r="BV12" s="113">
        <v>64.806910979312903</v>
      </c>
      <c r="BW12" s="114">
        <v>12.612855799872143</v>
      </c>
      <c r="BX12" s="113">
        <v>2775.6230243531463</v>
      </c>
      <c r="BY12" s="115">
        <v>6963.3819859227724</v>
      </c>
      <c r="BZ12" s="97"/>
      <c r="CB12" s="81"/>
    </row>
    <row r="13" spans="1:80" ht="14.25" customHeight="1">
      <c r="A13" s="32" t="s">
        <v>407</v>
      </c>
      <c r="B13" s="21" t="s">
        <v>356</v>
      </c>
      <c r="C13" s="98" t="s">
        <v>124</v>
      </c>
      <c r="D13" s="78">
        <v>5.2211792946987003E-2</v>
      </c>
      <c r="E13" s="78">
        <v>1.5748121753442491E-4</v>
      </c>
      <c r="F13" s="78">
        <v>16.237543249658774</v>
      </c>
      <c r="G13" s="78">
        <v>4.3301796187580413E-2</v>
      </c>
      <c r="H13" s="78">
        <v>131.9437707593932</v>
      </c>
      <c r="I13" s="78">
        <v>1.2456332613214806E-2</v>
      </c>
      <c r="J13" s="78">
        <v>7.4662248151374435E-6</v>
      </c>
      <c r="K13" s="78">
        <v>3.3613163448269309E-3</v>
      </c>
      <c r="L13" s="78">
        <v>1.2936068745333947E-4</v>
      </c>
      <c r="M13" s="78">
        <v>1.357482060253276E-3</v>
      </c>
      <c r="N13" s="78">
        <v>7.645299368596049E-3</v>
      </c>
      <c r="O13" s="78">
        <v>2.2349213892914718E-4</v>
      </c>
      <c r="P13" s="78">
        <v>4.1450190006234108E-3</v>
      </c>
      <c r="Q13" s="78">
        <v>1.425829034526028E-2</v>
      </c>
      <c r="R13" s="78">
        <v>4.04721269814358E-3</v>
      </c>
      <c r="S13" s="78">
        <v>0.28523510766780369</v>
      </c>
      <c r="T13" s="78">
        <v>5.7172850881741807E-4</v>
      </c>
      <c r="U13" s="78">
        <v>9.2461050486886186E-4</v>
      </c>
      <c r="V13" s="78">
        <v>1.0662584452399192E-3</v>
      </c>
      <c r="W13" s="78">
        <v>5.0866108536288699E-3</v>
      </c>
      <c r="X13" s="78">
        <v>6.8481395037546847E-4</v>
      </c>
      <c r="Y13" s="78">
        <v>1.765863687598807</v>
      </c>
      <c r="Z13" s="78">
        <v>1.1541878668665751E-3</v>
      </c>
      <c r="AA13" s="78">
        <v>4.3093502604782613E-3</v>
      </c>
      <c r="AB13" s="78">
        <v>1.0901377613213197E-10</v>
      </c>
      <c r="AC13" s="78">
        <v>4.4715762591010684E-3</v>
      </c>
      <c r="AD13" s="78">
        <v>0.48771800860955078</v>
      </c>
      <c r="AE13" s="78">
        <v>0</v>
      </c>
      <c r="AF13" s="78">
        <v>14.212606550776886</v>
      </c>
      <c r="AG13" s="78">
        <v>27.314839359358444</v>
      </c>
      <c r="AH13" s="78">
        <v>2.1534812437728597E-2</v>
      </c>
      <c r="AI13" s="78">
        <v>1.3077082980523299E-4</v>
      </c>
      <c r="AJ13" s="78">
        <v>2.3323931153220318E-2</v>
      </c>
      <c r="AK13" s="78">
        <v>1.7254807922521244E-2</v>
      </c>
      <c r="AL13" s="78">
        <v>1.4587314622052323E-2</v>
      </c>
      <c r="AM13" s="78">
        <v>3057.0749204024346</v>
      </c>
      <c r="AN13" s="78">
        <v>0.71609443286666774</v>
      </c>
      <c r="AO13" s="78">
        <v>16.220022856498634</v>
      </c>
      <c r="AP13" s="78">
        <v>2.2839441565845747E-2</v>
      </c>
      <c r="AQ13" s="78">
        <v>9.7051650893513301E-4</v>
      </c>
      <c r="AR13" s="78">
        <v>7.0195042233051619E-3</v>
      </c>
      <c r="AS13" s="78">
        <v>1.1433641154391605E-2</v>
      </c>
      <c r="AT13" s="78">
        <v>3.1925509119854308E-4</v>
      </c>
      <c r="AU13" s="120">
        <v>18.528297117592015</v>
      </c>
      <c r="AV13" s="78">
        <v>50.464218205246667</v>
      </c>
      <c r="AW13" s="78">
        <v>3.2508339155741372E-3</v>
      </c>
      <c r="AX13" s="78">
        <v>0</v>
      </c>
      <c r="AY13" s="78">
        <v>1.9047014895305972E-3</v>
      </c>
      <c r="AZ13" s="78">
        <v>4.3363571943568276E-2</v>
      </c>
      <c r="BA13" s="78">
        <v>0.18640061570996741</v>
      </c>
      <c r="BB13" s="78">
        <v>1.4252987555722677E-3</v>
      </c>
      <c r="BC13" s="78">
        <v>1.9404986700641079E-2</v>
      </c>
      <c r="BD13" s="78">
        <v>10.086303475596463</v>
      </c>
      <c r="BE13" s="78">
        <v>0</v>
      </c>
      <c r="BF13" s="78">
        <v>0</v>
      </c>
      <c r="BG13" s="78">
        <v>4.9433081885098646</v>
      </c>
      <c r="BH13" s="78">
        <v>3.6120715596404027E-3</v>
      </c>
      <c r="BI13" s="78">
        <v>1.0414898876539909</v>
      </c>
      <c r="BJ13" s="78">
        <v>1.4985221447618984</v>
      </c>
      <c r="BK13" s="78">
        <v>0.33717619106577923</v>
      </c>
      <c r="BL13" s="78">
        <v>1.5373339701304236</v>
      </c>
      <c r="BM13" s="78">
        <v>2.5248423663419794</v>
      </c>
      <c r="BN13" s="78">
        <v>0</v>
      </c>
      <c r="BO13" s="78">
        <v>0</v>
      </c>
      <c r="BP13" s="113">
        <v>3357.7604535159376</v>
      </c>
      <c r="BQ13" s="114">
        <v>10065.629254374908</v>
      </c>
      <c r="BR13" s="114">
        <v>0</v>
      </c>
      <c r="BS13" s="113">
        <v>10065.629254374908</v>
      </c>
      <c r="BT13" s="114">
        <v>0</v>
      </c>
      <c r="BU13" s="114">
        <v>179.07268563717835</v>
      </c>
      <c r="BV13" s="113">
        <v>179.07268563717835</v>
      </c>
      <c r="BW13" s="114">
        <v>1937.4714847116691</v>
      </c>
      <c r="BX13" s="113">
        <v>12182.173424723755</v>
      </c>
      <c r="BY13" s="115">
        <v>15539.933878239692</v>
      </c>
      <c r="BZ13" s="97"/>
      <c r="CB13" s="81"/>
    </row>
    <row r="14" spans="1:80" ht="14.25" customHeight="1">
      <c r="A14" s="32" t="s">
        <v>408</v>
      </c>
      <c r="B14" s="21" t="s">
        <v>357</v>
      </c>
      <c r="C14" s="98" t="s">
        <v>3</v>
      </c>
      <c r="D14" s="78">
        <v>352.3893417028857</v>
      </c>
      <c r="E14" s="78">
        <v>4.8820231668771701</v>
      </c>
      <c r="F14" s="78">
        <v>5.3111459385220988E-4</v>
      </c>
      <c r="G14" s="78">
        <v>5833.6542474124053</v>
      </c>
      <c r="H14" s="78">
        <v>62.809481356880255</v>
      </c>
      <c r="I14" s="78">
        <v>252.09711807073634</v>
      </c>
      <c r="J14" s="78">
        <v>3.9014573461105853</v>
      </c>
      <c r="K14" s="78">
        <v>4.5057319354578636E-2</v>
      </c>
      <c r="L14" s="78">
        <v>0</v>
      </c>
      <c r="M14" s="78">
        <v>788.09160946751001</v>
      </c>
      <c r="N14" s="78">
        <v>282.33995186998072</v>
      </c>
      <c r="O14" s="78">
        <v>11.000155579862129</v>
      </c>
      <c r="P14" s="78">
        <v>22.960526942130713</v>
      </c>
      <c r="Q14" s="78">
        <v>4301.5215159405889</v>
      </c>
      <c r="R14" s="78">
        <v>15826.85922016905</v>
      </c>
      <c r="S14" s="78">
        <v>1099.8996463233339</v>
      </c>
      <c r="T14" s="78">
        <v>8.3506196478716479</v>
      </c>
      <c r="U14" s="78">
        <v>3.6986250471058399E-5</v>
      </c>
      <c r="V14" s="78">
        <v>0.29312173975631939</v>
      </c>
      <c r="W14" s="78">
        <v>0.80136379985165118</v>
      </c>
      <c r="X14" s="78">
        <v>0.10758085004783438</v>
      </c>
      <c r="Y14" s="78">
        <v>136.24425832136285</v>
      </c>
      <c r="Z14" s="78">
        <v>8.9944393706375383</v>
      </c>
      <c r="AA14" s="78">
        <v>3380.8857281713636</v>
      </c>
      <c r="AB14" s="78">
        <v>1.0325483968720307E-4</v>
      </c>
      <c r="AC14" s="78">
        <v>20.391343443557496</v>
      </c>
      <c r="AD14" s="78">
        <v>35783.466425811625</v>
      </c>
      <c r="AE14" s="78">
        <v>0.17493465894801277</v>
      </c>
      <c r="AF14" s="78">
        <v>1692.5802092900719</v>
      </c>
      <c r="AG14" s="78">
        <v>3302.0392246323022</v>
      </c>
      <c r="AH14" s="78">
        <v>246.32543787617294</v>
      </c>
      <c r="AI14" s="78">
        <v>24.50136773516617</v>
      </c>
      <c r="AJ14" s="78">
        <v>0.52338865209793894</v>
      </c>
      <c r="AK14" s="78">
        <v>576.27636161257578</v>
      </c>
      <c r="AL14" s="78">
        <v>0.11361145651688943</v>
      </c>
      <c r="AM14" s="78">
        <v>29.077195386295848</v>
      </c>
      <c r="AN14" s="78">
        <v>3.2258721673407904</v>
      </c>
      <c r="AO14" s="78">
        <v>1.7511123686477283</v>
      </c>
      <c r="AP14" s="78">
        <v>2.1573249460870629</v>
      </c>
      <c r="AQ14" s="78">
        <v>132.50432740550752</v>
      </c>
      <c r="AR14" s="78">
        <v>234.85058831260974</v>
      </c>
      <c r="AS14" s="78">
        <v>44.286658664063395</v>
      </c>
      <c r="AT14" s="78">
        <v>0.97776822578156719</v>
      </c>
      <c r="AU14" s="120">
        <v>19.995752115731396</v>
      </c>
      <c r="AV14" s="78">
        <v>72.64571172505461</v>
      </c>
      <c r="AW14" s="78">
        <v>58.900273041400666</v>
      </c>
      <c r="AX14" s="78">
        <v>7.4836634023315779E-2</v>
      </c>
      <c r="AY14" s="78">
        <v>2.0744473220781385</v>
      </c>
      <c r="AZ14" s="78">
        <v>10.229961120268488</v>
      </c>
      <c r="BA14" s="78">
        <v>50.342251959542828</v>
      </c>
      <c r="BB14" s="78">
        <v>1.8545306885635608E-2</v>
      </c>
      <c r="BC14" s="78">
        <v>24.383261623356169</v>
      </c>
      <c r="BD14" s="78">
        <v>159.80997475393568</v>
      </c>
      <c r="BE14" s="78">
        <v>0</v>
      </c>
      <c r="BF14" s="78">
        <v>1.1932668933547949E-2</v>
      </c>
      <c r="BG14" s="78">
        <v>2.9809618716026591</v>
      </c>
      <c r="BH14" s="78">
        <v>2.4910303125111231E-5</v>
      </c>
      <c r="BI14" s="78">
        <v>0.54934732933790509</v>
      </c>
      <c r="BJ14" s="78">
        <v>8.8223176805750416</v>
      </c>
      <c r="BK14" s="78">
        <v>28.156453288170191</v>
      </c>
      <c r="BL14" s="78">
        <v>1.5241619237593382</v>
      </c>
      <c r="BM14" s="78">
        <v>345.86906137030212</v>
      </c>
      <c r="BN14" s="78">
        <v>0</v>
      </c>
      <c r="BO14" s="78">
        <v>0</v>
      </c>
      <c r="BP14" s="113">
        <v>75259.74156521495</v>
      </c>
      <c r="BQ14" s="114">
        <v>464.55289710660645</v>
      </c>
      <c r="BR14" s="114">
        <v>73.940535238755459</v>
      </c>
      <c r="BS14" s="113">
        <v>538.49343234536195</v>
      </c>
      <c r="BT14" s="114">
        <v>0</v>
      </c>
      <c r="BU14" s="114">
        <v>3296.2629139913379</v>
      </c>
      <c r="BV14" s="113">
        <v>3296.2629139913379</v>
      </c>
      <c r="BW14" s="114">
        <v>36751.241632609584</v>
      </c>
      <c r="BX14" s="113">
        <v>40585.997978946281</v>
      </c>
      <c r="BY14" s="115">
        <v>115845.73954416123</v>
      </c>
      <c r="BZ14" s="97"/>
      <c r="CB14" s="81"/>
    </row>
    <row r="15" spans="1:80" ht="14.25" customHeight="1">
      <c r="A15" s="32" t="s">
        <v>409</v>
      </c>
      <c r="B15" s="21" t="s">
        <v>330</v>
      </c>
      <c r="C15" s="98" t="s">
        <v>51</v>
      </c>
      <c r="D15" s="78">
        <v>12730.776148179433</v>
      </c>
      <c r="E15" s="78">
        <v>107.08494296279001</v>
      </c>
      <c r="F15" s="78">
        <v>1481.0530984561624</v>
      </c>
      <c r="G15" s="78">
        <v>332.8684406578995</v>
      </c>
      <c r="H15" s="78">
        <v>19593.305798652636</v>
      </c>
      <c r="I15" s="78">
        <v>38.627273827384428</v>
      </c>
      <c r="J15" s="78">
        <v>1.3002266994867961</v>
      </c>
      <c r="K15" s="78">
        <v>0</v>
      </c>
      <c r="L15" s="78">
        <v>2.146434814278348</v>
      </c>
      <c r="M15" s="78">
        <v>3.4620165363033174E-2</v>
      </c>
      <c r="N15" s="78">
        <v>445.46062860899247</v>
      </c>
      <c r="O15" s="78">
        <v>24.814852952795757</v>
      </c>
      <c r="P15" s="78">
        <v>144.47949344175947</v>
      </c>
      <c r="Q15" s="78">
        <v>117.43022207517572</v>
      </c>
      <c r="R15" s="78">
        <v>240.61227813370101</v>
      </c>
      <c r="S15" s="78">
        <v>1541.3387220209247</v>
      </c>
      <c r="T15" s="78">
        <v>6.8660198876493286E-2</v>
      </c>
      <c r="U15" s="78">
        <v>0</v>
      </c>
      <c r="V15" s="78">
        <v>0</v>
      </c>
      <c r="W15" s="78">
        <v>8.2980958632592316E-3</v>
      </c>
      <c r="X15" s="78">
        <v>2.1175364372828874E-4</v>
      </c>
      <c r="Y15" s="78">
        <v>3546.730968050827</v>
      </c>
      <c r="Z15" s="78">
        <v>8.9396166596238285</v>
      </c>
      <c r="AA15" s="78">
        <v>35.89183123067388</v>
      </c>
      <c r="AB15" s="78">
        <v>0.28269499068315718</v>
      </c>
      <c r="AC15" s="78">
        <v>19.438735228597011</v>
      </c>
      <c r="AD15" s="78">
        <v>628.06259782593793</v>
      </c>
      <c r="AE15" s="78">
        <v>14.923826800059047</v>
      </c>
      <c r="AF15" s="78">
        <v>7645.2957910381738</v>
      </c>
      <c r="AG15" s="78">
        <v>8759.8754571029876</v>
      </c>
      <c r="AH15" s="78">
        <v>111.86352277714813</v>
      </c>
      <c r="AI15" s="78">
        <v>83.056096956070689</v>
      </c>
      <c r="AJ15" s="78">
        <v>1486.9781349973837</v>
      </c>
      <c r="AK15" s="78">
        <v>22.258564782589449</v>
      </c>
      <c r="AL15" s="78">
        <v>36.812257801863687</v>
      </c>
      <c r="AM15" s="78">
        <v>27306.674951916095</v>
      </c>
      <c r="AN15" s="78">
        <v>161.54138530367428</v>
      </c>
      <c r="AO15" s="78">
        <v>105.05664802460106</v>
      </c>
      <c r="AP15" s="78">
        <v>304.52682862181541</v>
      </c>
      <c r="AQ15" s="78">
        <v>111.74693383968487</v>
      </c>
      <c r="AR15" s="78">
        <v>313.65416010122118</v>
      </c>
      <c r="AS15" s="78">
        <v>66.173575041905906</v>
      </c>
      <c r="AT15" s="78">
        <v>2.1671910911093106</v>
      </c>
      <c r="AU15" s="120">
        <v>100.91966395053643</v>
      </c>
      <c r="AV15" s="78">
        <v>240.42552457582099</v>
      </c>
      <c r="AW15" s="78">
        <v>49.912849576565137</v>
      </c>
      <c r="AX15" s="78">
        <v>0</v>
      </c>
      <c r="AY15" s="78">
        <v>28.078007961729568</v>
      </c>
      <c r="AZ15" s="78">
        <v>169.96111421158426</v>
      </c>
      <c r="BA15" s="78">
        <v>8.0440628521102155</v>
      </c>
      <c r="BB15" s="78">
        <v>0.3116834777922351</v>
      </c>
      <c r="BC15" s="78">
        <v>40.782839960357109</v>
      </c>
      <c r="BD15" s="78">
        <v>405.64941543484963</v>
      </c>
      <c r="BE15" s="78">
        <v>3231.1134708213467</v>
      </c>
      <c r="BF15" s="78">
        <v>1060.7276507188419</v>
      </c>
      <c r="BG15" s="78">
        <v>1843.1214477980166</v>
      </c>
      <c r="BH15" s="78">
        <v>374.40243325487728</v>
      </c>
      <c r="BI15" s="78">
        <v>24.803119585833993</v>
      </c>
      <c r="BJ15" s="78">
        <v>784.84294935111461</v>
      </c>
      <c r="BK15" s="78">
        <v>85.112735125794728</v>
      </c>
      <c r="BL15" s="78">
        <v>296.75957384274875</v>
      </c>
      <c r="BM15" s="78">
        <v>565.67258178025361</v>
      </c>
      <c r="BN15" s="78">
        <v>0</v>
      </c>
      <c r="BO15" s="78">
        <v>0</v>
      </c>
      <c r="BP15" s="113">
        <v>96884.003246160079</v>
      </c>
      <c r="BQ15" s="114">
        <v>347285.93892274785</v>
      </c>
      <c r="BR15" s="114">
        <v>0</v>
      </c>
      <c r="BS15" s="113">
        <v>347285.93892274785</v>
      </c>
      <c r="BT15" s="114">
        <v>0</v>
      </c>
      <c r="BU15" s="114">
        <v>5454.1125409877322</v>
      </c>
      <c r="BV15" s="113">
        <v>5454.1125409877322</v>
      </c>
      <c r="BW15" s="114">
        <v>39528.398418215744</v>
      </c>
      <c r="BX15" s="113">
        <v>392268.44988195132</v>
      </c>
      <c r="BY15" s="115">
        <v>489152.45312811143</v>
      </c>
      <c r="BZ15" s="97"/>
      <c r="CB15" s="81"/>
    </row>
    <row r="16" spans="1:80" ht="14.25" customHeight="1">
      <c r="A16" s="32" t="s">
        <v>410</v>
      </c>
      <c r="B16" s="21" t="s">
        <v>331</v>
      </c>
      <c r="C16" s="98" t="s">
        <v>52</v>
      </c>
      <c r="D16" s="78">
        <v>207.74092226517251</v>
      </c>
      <c r="E16" s="78">
        <v>2.8808846546461675</v>
      </c>
      <c r="F16" s="78">
        <v>28.657150910924585</v>
      </c>
      <c r="G16" s="78">
        <v>2298.5378313731617</v>
      </c>
      <c r="H16" s="78">
        <v>960.44480933912894</v>
      </c>
      <c r="I16" s="78">
        <v>98.881120278287341</v>
      </c>
      <c r="J16" s="78">
        <v>36.233672804898966</v>
      </c>
      <c r="K16" s="78">
        <v>0</v>
      </c>
      <c r="L16" s="78">
        <v>31.603680521203017</v>
      </c>
      <c r="M16" s="78">
        <v>0.91469385221359167</v>
      </c>
      <c r="N16" s="78">
        <v>3.5408996151480805E-2</v>
      </c>
      <c r="O16" s="78">
        <v>6.3629846809846509</v>
      </c>
      <c r="P16" s="78">
        <v>379.15505622233962</v>
      </c>
      <c r="Q16" s="78">
        <v>291.19444438366463</v>
      </c>
      <c r="R16" s="78">
        <v>368.62388690930015</v>
      </c>
      <c r="S16" s="78">
        <v>682.11193095651993</v>
      </c>
      <c r="T16" s="78">
        <v>0</v>
      </c>
      <c r="U16" s="78">
        <v>1.7258922542600617E-2</v>
      </c>
      <c r="V16" s="78">
        <v>0</v>
      </c>
      <c r="W16" s="78">
        <v>9.6041128947901427E-3</v>
      </c>
      <c r="X16" s="78">
        <v>0</v>
      </c>
      <c r="Y16" s="78">
        <v>627.10981055754621</v>
      </c>
      <c r="Z16" s="78">
        <v>7.8753637739317952</v>
      </c>
      <c r="AA16" s="78">
        <v>6.5472019701640001</v>
      </c>
      <c r="AB16" s="78">
        <v>3.7792702951978266E-3</v>
      </c>
      <c r="AC16" s="78">
        <v>52.773699861806904</v>
      </c>
      <c r="AD16" s="78">
        <v>526.42437187991607</v>
      </c>
      <c r="AE16" s="78">
        <v>26.407786497211116</v>
      </c>
      <c r="AF16" s="78">
        <v>3517.1788603165014</v>
      </c>
      <c r="AG16" s="78">
        <v>1943.1104741069685</v>
      </c>
      <c r="AH16" s="78">
        <v>156.40921571158538</v>
      </c>
      <c r="AI16" s="78">
        <v>2.4780556129468265</v>
      </c>
      <c r="AJ16" s="78">
        <v>37.882101916202252</v>
      </c>
      <c r="AK16" s="78">
        <v>41.250094791494156</v>
      </c>
      <c r="AL16" s="78">
        <v>7.1937437772344426</v>
      </c>
      <c r="AM16" s="78">
        <v>212.86435589857166</v>
      </c>
      <c r="AN16" s="78">
        <v>19.663422840952375</v>
      </c>
      <c r="AO16" s="78">
        <v>19.947704720188632</v>
      </c>
      <c r="AP16" s="78">
        <v>71.863100172670514</v>
      </c>
      <c r="AQ16" s="78">
        <v>167.92566579808349</v>
      </c>
      <c r="AR16" s="78">
        <v>21.580062244846253</v>
      </c>
      <c r="AS16" s="78">
        <v>6.641360906388595</v>
      </c>
      <c r="AT16" s="78">
        <v>0.79928248245373135</v>
      </c>
      <c r="AU16" s="120">
        <v>13.867331018418639</v>
      </c>
      <c r="AV16" s="78">
        <v>103.20168563954348</v>
      </c>
      <c r="AW16" s="78">
        <v>118.30131626845882</v>
      </c>
      <c r="AX16" s="78">
        <v>0</v>
      </c>
      <c r="AY16" s="78">
        <v>81.841882585135224</v>
      </c>
      <c r="AZ16" s="78">
        <v>70.81160106098298</v>
      </c>
      <c r="BA16" s="78">
        <v>1.9061562441443998</v>
      </c>
      <c r="BB16" s="78">
        <v>5.8816691043259066</v>
      </c>
      <c r="BC16" s="78">
        <v>249.50885806816802</v>
      </c>
      <c r="BD16" s="78">
        <v>2067.7663917947357</v>
      </c>
      <c r="BE16" s="78">
        <v>622.83766481009695</v>
      </c>
      <c r="BF16" s="78">
        <v>38.064080201810114</v>
      </c>
      <c r="BG16" s="78">
        <v>568.46534290410477</v>
      </c>
      <c r="BH16" s="78">
        <v>19.957869092342854</v>
      </c>
      <c r="BI16" s="78">
        <v>324.07571602089592</v>
      </c>
      <c r="BJ16" s="78">
        <v>26.480227860800269</v>
      </c>
      <c r="BK16" s="78">
        <v>11.525293549294119</v>
      </c>
      <c r="BL16" s="78">
        <v>796.76130513832572</v>
      </c>
      <c r="BM16" s="78">
        <v>823.17497928470686</v>
      </c>
      <c r="BN16" s="78">
        <v>0</v>
      </c>
      <c r="BO16" s="78">
        <v>0</v>
      </c>
      <c r="BP16" s="113">
        <v>18811.764226938285</v>
      </c>
      <c r="BQ16" s="114">
        <v>138766.20038932946</v>
      </c>
      <c r="BR16" s="114">
        <v>0</v>
      </c>
      <c r="BS16" s="113">
        <v>138766.20038932946</v>
      </c>
      <c r="BT16" s="114">
        <v>0</v>
      </c>
      <c r="BU16" s="114">
        <v>3283.845372907439</v>
      </c>
      <c r="BV16" s="113">
        <v>3283.845372907439</v>
      </c>
      <c r="BW16" s="114">
        <v>31203.897674141703</v>
      </c>
      <c r="BX16" s="113">
        <v>173253.94343637861</v>
      </c>
      <c r="BY16" s="115">
        <v>192065.70766331689</v>
      </c>
      <c r="BZ16" s="97"/>
      <c r="CB16" s="81"/>
    </row>
    <row r="17" spans="1:80" ht="14.25" customHeight="1">
      <c r="A17" s="32" t="s">
        <v>411</v>
      </c>
      <c r="B17" s="21" t="s">
        <v>358</v>
      </c>
      <c r="C17" s="98" t="s">
        <v>125</v>
      </c>
      <c r="D17" s="78">
        <v>105.7426016778611</v>
      </c>
      <c r="E17" s="78">
        <v>17.983226194192309</v>
      </c>
      <c r="F17" s="78">
        <v>2.8441637384262699</v>
      </c>
      <c r="G17" s="78">
        <v>788.44272363152186</v>
      </c>
      <c r="H17" s="78">
        <v>132.9509063979788</v>
      </c>
      <c r="I17" s="78">
        <v>0</v>
      </c>
      <c r="J17" s="78">
        <v>2647.8599391765024</v>
      </c>
      <c r="K17" s="78">
        <v>0</v>
      </c>
      <c r="L17" s="78">
        <v>2.8427086374789976</v>
      </c>
      <c r="M17" s="78">
        <v>0</v>
      </c>
      <c r="N17" s="78">
        <v>0</v>
      </c>
      <c r="O17" s="78">
        <v>1.7307387263233676</v>
      </c>
      <c r="P17" s="78">
        <v>210.46112606589151</v>
      </c>
      <c r="Q17" s="78">
        <v>206.02361540536046</v>
      </c>
      <c r="R17" s="78">
        <v>16.383428792586358</v>
      </c>
      <c r="S17" s="78">
        <v>485.74312289540399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1549.7502646175635</v>
      </c>
      <c r="Z17" s="78">
        <v>5.5053861615456725</v>
      </c>
      <c r="AA17" s="78">
        <v>22.959837378922096</v>
      </c>
      <c r="AB17" s="78">
        <v>0.50588923249613293</v>
      </c>
      <c r="AC17" s="78">
        <v>4.7937715034523913</v>
      </c>
      <c r="AD17" s="78">
        <v>8841.4503360778453</v>
      </c>
      <c r="AE17" s="78">
        <v>7.9755229178100624</v>
      </c>
      <c r="AF17" s="78">
        <v>1304.0459368853215</v>
      </c>
      <c r="AG17" s="78">
        <v>558.57330846242667</v>
      </c>
      <c r="AH17" s="78">
        <v>236.31426959384828</v>
      </c>
      <c r="AI17" s="78">
        <v>272.67887817122306</v>
      </c>
      <c r="AJ17" s="78">
        <v>658.84402828955092</v>
      </c>
      <c r="AK17" s="78">
        <v>14.120070492626551</v>
      </c>
      <c r="AL17" s="78">
        <v>8.976984792984144</v>
      </c>
      <c r="AM17" s="78">
        <v>1488.2547245405833</v>
      </c>
      <c r="AN17" s="78">
        <v>65.014164572739418</v>
      </c>
      <c r="AO17" s="78">
        <v>10.041270312639098</v>
      </c>
      <c r="AP17" s="78">
        <v>317.1355004536918</v>
      </c>
      <c r="AQ17" s="78">
        <v>105.04929146307326</v>
      </c>
      <c r="AR17" s="78">
        <v>19.228239427062377</v>
      </c>
      <c r="AS17" s="78">
        <v>22.470328013853511</v>
      </c>
      <c r="AT17" s="78">
        <v>0.52783555477724475</v>
      </c>
      <c r="AU17" s="120">
        <v>27.429496051834015</v>
      </c>
      <c r="AV17" s="78">
        <v>292.12759723127726</v>
      </c>
      <c r="AW17" s="78">
        <v>198.5549921721319</v>
      </c>
      <c r="AX17" s="78">
        <v>0</v>
      </c>
      <c r="AY17" s="78">
        <v>49.283315104114571</v>
      </c>
      <c r="AZ17" s="78">
        <v>20.187695392893001</v>
      </c>
      <c r="BA17" s="78">
        <v>0</v>
      </c>
      <c r="BB17" s="78">
        <v>3.4688210294271267</v>
      </c>
      <c r="BC17" s="78">
        <v>61.32468808519738</v>
      </c>
      <c r="BD17" s="78">
        <v>218.79801343788193</v>
      </c>
      <c r="BE17" s="78">
        <v>0</v>
      </c>
      <c r="BF17" s="78">
        <v>0.49232692206700251</v>
      </c>
      <c r="BG17" s="78">
        <v>1.7869403917728168</v>
      </c>
      <c r="BH17" s="78">
        <v>0</v>
      </c>
      <c r="BI17" s="78">
        <v>8.9765656809041321</v>
      </c>
      <c r="BJ17" s="78">
        <v>8.0967146012182791</v>
      </c>
      <c r="BK17" s="78">
        <v>122.07014395019317</v>
      </c>
      <c r="BL17" s="78">
        <v>363.82271654958589</v>
      </c>
      <c r="BM17" s="78">
        <v>126.96534813346182</v>
      </c>
      <c r="BN17" s="78">
        <v>0</v>
      </c>
      <c r="BO17" s="78">
        <v>0</v>
      </c>
      <c r="BP17" s="113">
        <v>21636.609514989523</v>
      </c>
      <c r="BQ17" s="114">
        <v>9884.4493855046112</v>
      </c>
      <c r="BR17" s="114">
        <v>0</v>
      </c>
      <c r="BS17" s="113">
        <v>9884.4493855046112</v>
      </c>
      <c r="BT17" s="114">
        <v>0</v>
      </c>
      <c r="BU17" s="114">
        <v>688.00485088644075</v>
      </c>
      <c r="BV17" s="113">
        <v>688.00485088644075</v>
      </c>
      <c r="BW17" s="114">
        <v>1533.3702498268433</v>
      </c>
      <c r="BX17" s="113">
        <v>12105.824486217894</v>
      </c>
      <c r="BY17" s="115">
        <v>33742.434001207417</v>
      </c>
      <c r="BZ17" s="97"/>
      <c r="CB17" s="81"/>
    </row>
    <row r="18" spans="1:80" ht="14.25" customHeight="1">
      <c r="A18" s="32" t="s">
        <v>412</v>
      </c>
      <c r="B18" s="21" t="s">
        <v>332</v>
      </c>
      <c r="C18" s="98" t="s">
        <v>126</v>
      </c>
      <c r="D18" s="78">
        <v>328.81996926608167</v>
      </c>
      <c r="E18" s="78">
        <v>32.279586020163649</v>
      </c>
      <c r="F18" s="78">
        <v>13.100192916039044</v>
      </c>
      <c r="G18" s="78">
        <v>79.424521044162873</v>
      </c>
      <c r="H18" s="78">
        <v>6049.8199812217972</v>
      </c>
      <c r="I18" s="78">
        <v>0</v>
      </c>
      <c r="J18" s="78">
        <v>29.463995580870382</v>
      </c>
      <c r="K18" s="78">
        <v>0</v>
      </c>
      <c r="L18" s="78">
        <v>928.54493453221858</v>
      </c>
      <c r="M18" s="78">
        <v>0.14791612011495561</v>
      </c>
      <c r="N18" s="78">
        <v>0</v>
      </c>
      <c r="O18" s="78">
        <v>85.466464553280915</v>
      </c>
      <c r="P18" s="78">
        <v>192.84365626779072</v>
      </c>
      <c r="Q18" s="78">
        <v>1343.3876501874495</v>
      </c>
      <c r="R18" s="78">
        <v>29.109553417665726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77.134714280926872</v>
      </c>
      <c r="Z18" s="78">
        <v>2.8644182466509687</v>
      </c>
      <c r="AA18" s="78">
        <v>4.0859351843335698</v>
      </c>
      <c r="AB18" s="78">
        <v>0.40754182479669898</v>
      </c>
      <c r="AC18" s="78">
        <v>23.168995960097362</v>
      </c>
      <c r="AD18" s="78">
        <v>428.59526823462056</v>
      </c>
      <c r="AE18" s="78">
        <v>13.885219910440926</v>
      </c>
      <c r="AF18" s="78">
        <v>606.23876382198716</v>
      </c>
      <c r="AG18" s="78">
        <v>410.84500291534948</v>
      </c>
      <c r="AH18" s="78">
        <v>85.428080411025704</v>
      </c>
      <c r="AI18" s="78">
        <v>20.668019334149882</v>
      </c>
      <c r="AJ18" s="78">
        <v>1480.5658643120905</v>
      </c>
      <c r="AK18" s="78">
        <v>138.11382734853632</v>
      </c>
      <c r="AL18" s="78">
        <v>120.94199583337914</v>
      </c>
      <c r="AM18" s="78">
        <v>692.38823167759608</v>
      </c>
      <c r="AN18" s="78">
        <v>651.11444062847283</v>
      </c>
      <c r="AO18" s="78">
        <v>310.65287047897914</v>
      </c>
      <c r="AP18" s="78">
        <v>3331.7006744199998</v>
      </c>
      <c r="AQ18" s="78">
        <v>105.960268054219</v>
      </c>
      <c r="AR18" s="78">
        <v>123.13021933128367</v>
      </c>
      <c r="AS18" s="78">
        <v>37.289714694052286</v>
      </c>
      <c r="AT18" s="78">
        <v>2.6419740641760159</v>
      </c>
      <c r="AU18" s="120">
        <v>45.070979248426298</v>
      </c>
      <c r="AV18" s="78">
        <v>514.08679375633733</v>
      </c>
      <c r="AW18" s="78">
        <v>427.08982147759235</v>
      </c>
      <c r="AX18" s="78">
        <v>2.9410998639831099</v>
      </c>
      <c r="AY18" s="78">
        <v>262.75915223486101</v>
      </c>
      <c r="AZ18" s="78">
        <v>210.48548815235651</v>
      </c>
      <c r="BA18" s="78">
        <v>0</v>
      </c>
      <c r="BB18" s="78">
        <v>2.6154986205925268E-2</v>
      </c>
      <c r="BC18" s="78">
        <v>1235.0268568770962</v>
      </c>
      <c r="BD18" s="78">
        <v>737.39100992985823</v>
      </c>
      <c r="BE18" s="78">
        <v>0</v>
      </c>
      <c r="BF18" s="78">
        <v>5.9621086198490163</v>
      </c>
      <c r="BG18" s="78">
        <v>10.763968204702753</v>
      </c>
      <c r="BH18" s="78">
        <v>2.0683227086452121</v>
      </c>
      <c r="BI18" s="78">
        <v>42.353684329985484</v>
      </c>
      <c r="BJ18" s="78">
        <v>4.996479672198233</v>
      </c>
      <c r="BK18" s="78">
        <v>43.236847509133185</v>
      </c>
      <c r="BL18" s="78">
        <v>41.889559799465708</v>
      </c>
      <c r="BM18" s="78">
        <v>274.46809308451429</v>
      </c>
      <c r="BN18" s="78">
        <v>0</v>
      </c>
      <c r="BO18" s="78">
        <v>0</v>
      </c>
      <c r="BP18" s="113">
        <v>21640.846882550006</v>
      </c>
      <c r="BQ18" s="114">
        <v>7260.0697324022267</v>
      </c>
      <c r="BR18" s="114">
        <v>0</v>
      </c>
      <c r="BS18" s="113">
        <v>7260.0697324022267</v>
      </c>
      <c r="BT18" s="114">
        <v>0</v>
      </c>
      <c r="BU18" s="114">
        <v>664.66105162937924</v>
      </c>
      <c r="BV18" s="113">
        <v>664.66105162937924</v>
      </c>
      <c r="BW18" s="114">
        <v>1183.0850773712134</v>
      </c>
      <c r="BX18" s="113">
        <v>9107.8158614028198</v>
      </c>
      <c r="BY18" s="115">
        <v>30748.662743952824</v>
      </c>
      <c r="BZ18" s="97"/>
      <c r="CB18" s="81"/>
    </row>
    <row r="19" spans="1:80" ht="14.25" customHeight="1">
      <c r="A19" s="32" t="s">
        <v>413</v>
      </c>
      <c r="B19" s="21" t="s">
        <v>333</v>
      </c>
      <c r="C19" s="98" t="s">
        <v>127</v>
      </c>
      <c r="D19" s="78">
        <v>9.5205981472470794E-2</v>
      </c>
      <c r="E19" s="78">
        <v>3.2240677308449651E-5</v>
      </c>
      <c r="F19" s="78">
        <v>2.0561603926032583E-4</v>
      </c>
      <c r="G19" s="78">
        <v>1.1703422640141514</v>
      </c>
      <c r="H19" s="78">
        <v>15.59844974407307</v>
      </c>
      <c r="I19" s="78">
        <v>133.9243058541208</v>
      </c>
      <c r="J19" s="78">
        <v>1.6201019918638858E-3</v>
      </c>
      <c r="K19" s="78">
        <v>61.627383471153351</v>
      </c>
      <c r="L19" s="78">
        <v>160.95893614761974</v>
      </c>
      <c r="M19" s="78">
        <v>5.1968443792283974E-13</v>
      </c>
      <c r="N19" s="78">
        <v>0.16252380058333432</v>
      </c>
      <c r="O19" s="78">
        <v>0.22346978457672975</v>
      </c>
      <c r="P19" s="78">
        <v>2.7395586443575906</v>
      </c>
      <c r="Q19" s="78">
        <v>3.8009594448195014</v>
      </c>
      <c r="R19" s="78">
        <v>0.16712240880707058</v>
      </c>
      <c r="S19" s="78">
        <v>26.533218087624903</v>
      </c>
      <c r="T19" s="78">
        <v>0</v>
      </c>
      <c r="U19" s="78">
        <v>0.92537227361307905</v>
      </c>
      <c r="V19" s="78">
        <v>0</v>
      </c>
      <c r="W19" s="78">
        <v>0</v>
      </c>
      <c r="X19" s="78">
        <v>0</v>
      </c>
      <c r="Y19" s="78">
        <v>3.2530125537611903</v>
      </c>
      <c r="Z19" s="78">
        <v>1.2715782880396952E-13</v>
      </c>
      <c r="AA19" s="78">
        <v>1.7876437145001824E-4</v>
      </c>
      <c r="AB19" s="78">
        <v>3.0711529636378395E-10</v>
      </c>
      <c r="AC19" s="78">
        <v>4.6521144634634677</v>
      </c>
      <c r="AD19" s="78">
        <v>10.511081633646594</v>
      </c>
      <c r="AE19" s="78">
        <v>0.28517816214115632</v>
      </c>
      <c r="AF19" s="78">
        <v>188.81880165373869</v>
      </c>
      <c r="AG19" s="78">
        <v>1289.6957946877194</v>
      </c>
      <c r="AH19" s="78">
        <v>2.7731873885658089</v>
      </c>
      <c r="AI19" s="78">
        <v>3.8426779894246178E-2</v>
      </c>
      <c r="AJ19" s="78">
        <v>3.2000331731152861E-3</v>
      </c>
      <c r="AK19" s="78">
        <v>49.153903540716648</v>
      </c>
      <c r="AL19" s="78">
        <v>50.473838034891479</v>
      </c>
      <c r="AM19" s="78">
        <v>40.191112496630481</v>
      </c>
      <c r="AN19" s="78">
        <v>76.115334873440375</v>
      </c>
      <c r="AO19" s="78">
        <v>282.56014554156246</v>
      </c>
      <c r="AP19" s="78">
        <v>3562.708850375996</v>
      </c>
      <c r="AQ19" s="78">
        <v>1.669604472489187</v>
      </c>
      <c r="AR19" s="78">
        <v>23.021957274361171</v>
      </c>
      <c r="AS19" s="78">
        <v>11.287838271015028</v>
      </c>
      <c r="AT19" s="78">
        <v>0.32937847008624666</v>
      </c>
      <c r="AU19" s="120">
        <v>79.527378288286116</v>
      </c>
      <c r="AV19" s="78">
        <v>246.92612940866297</v>
      </c>
      <c r="AW19" s="78">
        <v>76.470161982444836</v>
      </c>
      <c r="AX19" s="78">
        <v>4.1128858210465351</v>
      </c>
      <c r="AY19" s="78">
        <v>57.323288686693118</v>
      </c>
      <c r="AZ19" s="78">
        <v>10.159844316478416</v>
      </c>
      <c r="BA19" s="78">
        <v>0.6082082919407753</v>
      </c>
      <c r="BB19" s="78">
        <v>2.648619526115274E-11</v>
      </c>
      <c r="BC19" s="78">
        <v>353.5762693177698</v>
      </c>
      <c r="BD19" s="78">
        <v>42.081492195773585</v>
      </c>
      <c r="BE19" s="78">
        <v>179.48274144526272</v>
      </c>
      <c r="BF19" s="78">
        <v>14.216179490753689</v>
      </c>
      <c r="BG19" s="78">
        <v>27.959810590484889</v>
      </c>
      <c r="BH19" s="78">
        <v>1.3530302509247529</v>
      </c>
      <c r="BI19" s="78">
        <v>22.907387693120057</v>
      </c>
      <c r="BJ19" s="78">
        <v>24.220064051667162</v>
      </c>
      <c r="BK19" s="78">
        <v>6.2572106688052234</v>
      </c>
      <c r="BL19" s="78">
        <v>6.3928776713741078</v>
      </c>
      <c r="BM19" s="78">
        <v>117.88285275628125</v>
      </c>
      <c r="BN19" s="78">
        <v>0</v>
      </c>
      <c r="BO19" s="78">
        <v>0</v>
      </c>
      <c r="BP19" s="113">
        <v>7276.929458265312</v>
      </c>
      <c r="BQ19" s="114">
        <v>0</v>
      </c>
      <c r="BR19" s="114">
        <v>154.62246560213742</v>
      </c>
      <c r="BS19" s="113">
        <v>154.62246560213742</v>
      </c>
      <c r="BT19" s="114">
        <v>0</v>
      </c>
      <c r="BU19" s="114">
        <v>-41.083319972532863</v>
      </c>
      <c r="BV19" s="113">
        <v>-41.083319972532863</v>
      </c>
      <c r="BW19" s="114">
        <v>0.79094096678613945</v>
      </c>
      <c r="BX19" s="113">
        <v>114.3300865963907</v>
      </c>
      <c r="BY19" s="115">
        <v>7391.259544861703</v>
      </c>
      <c r="BZ19" s="97"/>
      <c r="CB19" s="81"/>
    </row>
    <row r="20" spans="1:80" ht="14.25" customHeight="1">
      <c r="A20" s="32" t="s">
        <v>414</v>
      </c>
      <c r="B20" s="21" t="s">
        <v>359</v>
      </c>
      <c r="C20" s="98" t="s">
        <v>128</v>
      </c>
      <c r="D20" s="78">
        <v>1847.2308160409398</v>
      </c>
      <c r="E20" s="78">
        <v>112.51245489835367</v>
      </c>
      <c r="F20" s="78">
        <v>2301.5663696499578</v>
      </c>
      <c r="G20" s="78">
        <v>7884.8159295813921</v>
      </c>
      <c r="H20" s="78">
        <v>995.73643459955224</v>
      </c>
      <c r="I20" s="78">
        <v>0</v>
      </c>
      <c r="J20" s="78">
        <v>171.39681412524419</v>
      </c>
      <c r="K20" s="78">
        <v>0</v>
      </c>
      <c r="L20" s="78">
        <v>3.2146555106683499</v>
      </c>
      <c r="M20" s="78">
        <v>0</v>
      </c>
      <c r="N20" s="78">
        <v>0</v>
      </c>
      <c r="O20" s="78">
        <v>16.843088470189667</v>
      </c>
      <c r="P20" s="78">
        <v>102.9441393381902</v>
      </c>
      <c r="Q20" s="78">
        <v>7013.9097611444222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1.6116502176538063E-2</v>
      </c>
      <c r="Z20" s="78">
        <v>23.326880592830715</v>
      </c>
      <c r="AA20" s="78">
        <v>1102.7328555645042</v>
      </c>
      <c r="AB20" s="78">
        <v>0.82755820053820905</v>
      </c>
      <c r="AC20" s="78">
        <v>1611.0176614211409</v>
      </c>
      <c r="AD20" s="78">
        <v>18443.588932870502</v>
      </c>
      <c r="AE20" s="78">
        <v>1705.4899902851751</v>
      </c>
      <c r="AF20" s="78">
        <v>11978.73397378056</v>
      </c>
      <c r="AG20" s="78">
        <v>7444.0650464848259</v>
      </c>
      <c r="AH20" s="78">
        <v>4177.3717777229431</v>
      </c>
      <c r="AI20" s="78">
        <v>287.27488387741073</v>
      </c>
      <c r="AJ20" s="78">
        <v>20.104792740690986</v>
      </c>
      <c r="AK20" s="78">
        <v>2496.9904346801536</v>
      </c>
      <c r="AL20" s="78">
        <v>734.79260112638201</v>
      </c>
      <c r="AM20" s="78">
        <v>9868.6672124230427</v>
      </c>
      <c r="AN20" s="78">
        <v>27.562441262867999</v>
      </c>
      <c r="AO20" s="78">
        <v>1287.7454734002717</v>
      </c>
      <c r="AP20" s="78">
        <v>1501.2529747736235</v>
      </c>
      <c r="AQ20" s="78">
        <v>534.4090269481203</v>
      </c>
      <c r="AR20" s="78">
        <v>109.95408677299881</v>
      </c>
      <c r="AS20" s="78">
        <v>224.25570434392574</v>
      </c>
      <c r="AT20" s="78">
        <v>1.3805569915506815</v>
      </c>
      <c r="AU20" s="120">
        <v>1017.103865179232</v>
      </c>
      <c r="AV20" s="78">
        <v>4046.8967503095782</v>
      </c>
      <c r="AW20" s="78">
        <v>1804.7942322297638</v>
      </c>
      <c r="AX20" s="78">
        <v>15.252458046952036</v>
      </c>
      <c r="AY20" s="78">
        <v>561.01627218495548</v>
      </c>
      <c r="AZ20" s="78">
        <v>252.55881807986364</v>
      </c>
      <c r="BA20" s="78">
        <v>0</v>
      </c>
      <c r="BB20" s="78">
        <v>0</v>
      </c>
      <c r="BC20" s="78">
        <v>3434.4031584104609</v>
      </c>
      <c r="BD20" s="78">
        <v>4842.9110952332258</v>
      </c>
      <c r="BE20" s="78">
        <v>2042.6732511352138</v>
      </c>
      <c r="BF20" s="78">
        <v>128.43533776377726</v>
      </c>
      <c r="BG20" s="78">
        <v>1003.4150968071777</v>
      </c>
      <c r="BH20" s="78">
        <v>50.402641045580474</v>
      </c>
      <c r="BI20" s="78">
        <v>75.333670852558782</v>
      </c>
      <c r="BJ20" s="78">
        <v>19.589333452490717</v>
      </c>
      <c r="BK20" s="78">
        <v>176.1814627174019</v>
      </c>
      <c r="BL20" s="78">
        <v>88.841625446324599</v>
      </c>
      <c r="BM20" s="78">
        <v>11.880431832873645</v>
      </c>
      <c r="BN20" s="78">
        <v>0</v>
      </c>
      <c r="BO20" s="78">
        <v>0</v>
      </c>
      <c r="BP20" s="113">
        <v>103603.42094685258</v>
      </c>
      <c r="BQ20" s="114">
        <v>36525.779253516732</v>
      </c>
      <c r="BR20" s="114">
        <v>0</v>
      </c>
      <c r="BS20" s="113">
        <v>36525.779253516732</v>
      </c>
      <c r="BT20" s="114">
        <v>0</v>
      </c>
      <c r="BU20" s="114">
        <v>1000.4606986988008</v>
      </c>
      <c r="BV20" s="113">
        <v>1000.4606986988008</v>
      </c>
      <c r="BW20" s="114">
        <v>6857.66955898577</v>
      </c>
      <c r="BX20" s="113">
        <v>44383.909511201302</v>
      </c>
      <c r="BY20" s="115">
        <v>147987.33045805388</v>
      </c>
      <c r="BZ20" s="97"/>
      <c r="CB20" s="81"/>
    </row>
    <row r="21" spans="1:80" ht="14.25" customHeight="1">
      <c r="A21" s="32" t="s">
        <v>415</v>
      </c>
      <c r="B21" s="21" t="s">
        <v>334</v>
      </c>
      <c r="C21" s="98" t="s">
        <v>129</v>
      </c>
      <c r="D21" s="78">
        <v>3809.1916422814793</v>
      </c>
      <c r="E21" s="78">
        <v>271.94032435603356</v>
      </c>
      <c r="F21" s="78">
        <v>2042.0176860490353</v>
      </c>
      <c r="G21" s="78">
        <v>3175.0930998744034</v>
      </c>
      <c r="H21" s="78">
        <v>5406.0021411192793</v>
      </c>
      <c r="I21" s="78">
        <v>0</v>
      </c>
      <c r="J21" s="78">
        <v>1776.2909240464471</v>
      </c>
      <c r="K21" s="78">
        <v>0</v>
      </c>
      <c r="L21" s="78">
        <v>165.98331728020986</v>
      </c>
      <c r="M21" s="78">
        <v>0</v>
      </c>
      <c r="N21" s="78">
        <v>0</v>
      </c>
      <c r="O21" s="78">
        <v>714.96154015108425</v>
      </c>
      <c r="P21" s="78">
        <v>5327.3167556186681</v>
      </c>
      <c r="Q21" s="78">
        <v>1922.857674973498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497.81492492588416</v>
      </c>
      <c r="Z21" s="78">
        <v>18.038029748076653</v>
      </c>
      <c r="AA21" s="78">
        <v>23.126107284049773</v>
      </c>
      <c r="AB21" s="78">
        <v>0.20496223543917438</v>
      </c>
      <c r="AC21" s="78">
        <v>1550.3235227992927</v>
      </c>
      <c r="AD21" s="78">
        <v>4965.7850356587087</v>
      </c>
      <c r="AE21" s="78">
        <v>149.9441264013152</v>
      </c>
      <c r="AF21" s="78">
        <v>1396.9132398399163</v>
      </c>
      <c r="AG21" s="78">
        <v>921.07451822244536</v>
      </c>
      <c r="AH21" s="78">
        <v>619.50281871348659</v>
      </c>
      <c r="AI21" s="78">
        <v>536.93375543052639</v>
      </c>
      <c r="AJ21" s="78">
        <v>1.9849454193407556</v>
      </c>
      <c r="AK21" s="78">
        <v>116.44280731134555</v>
      </c>
      <c r="AL21" s="78">
        <v>22.094102983429494</v>
      </c>
      <c r="AM21" s="78">
        <v>2650.2566024767889</v>
      </c>
      <c r="AN21" s="78">
        <v>64.211764376302042</v>
      </c>
      <c r="AO21" s="78">
        <v>48.89340978517982</v>
      </c>
      <c r="AP21" s="78">
        <v>232.67423458690027</v>
      </c>
      <c r="AQ21" s="78">
        <v>734.21924780238646</v>
      </c>
      <c r="AR21" s="78">
        <v>45.986084545305637</v>
      </c>
      <c r="AS21" s="78">
        <v>237.5018953264011</v>
      </c>
      <c r="AT21" s="78">
        <v>29.708923742971912</v>
      </c>
      <c r="AU21" s="120">
        <v>103.79919262298375</v>
      </c>
      <c r="AV21" s="78">
        <v>249.19751091568645</v>
      </c>
      <c r="AW21" s="78">
        <v>773.88154030274131</v>
      </c>
      <c r="AX21" s="78">
        <v>6.7215870407221603</v>
      </c>
      <c r="AY21" s="78">
        <v>132.1194368107698</v>
      </c>
      <c r="AZ21" s="78">
        <v>477.44688574873214</v>
      </c>
      <c r="BA21" s="78">
        <v>0</v>
      </c>
      <c r="BB21" s="78">
        <v>10.418580876021455</v>
      </c>
      <c r="BC21" s="78">
        <v>274.49135664252225</v>
      </c>
      <c r="BD21" s="78">
        <v>966.89606976833807</v>
      </c>
      <c r="BE21" s="78">
        <v>429.18343608673598</v>
      </c>
      <c r="BF21" s="78">
        <v>171.12415167937351</v>
      </c>
      <c r="BG21" s="78">
        <v>729.2351974087386</v>
      </c>
      <c r="BH21" s="78">
        <v>33.899048710237437</v>
      </c>
      <c r="BI21" s="78">
        <v>111.42062788059781</v>
      </c>
      <c r="BJ21" s="78">
        <v>70.824380264869816</v>
      </c>
      <c r="BK21" s="78">
        <v>150.20003717113511</v>
      </c>
      <c r="BL21" s="78">
        <v>64.130120153385334</v>
      </c>
      <c r="BM21" s="78">
        <v>188.57827872385857</v>
      </c>
      <c r="BN21" s="78">
        <v>0</v>
      </c>
      <c r="BO21" s="78">
        <v>0</v>
      </c>
      <c r="BP21" s="113">
        <v>44418.85760417307</v>
      </c>
      <c r="BQ21" s="114">
        <v>33694.705713810908</v>
      </c>
      <c r="BR21" s="114">
        <v>0</v>
      </c>
      <c r="BS21" s="113">
        <v>33694.705713810908</v>
      </c>
      <c r="BT21" s="114">
        <v>0</v>
      </c>
      <c r="BU21" s="114">
        <v>1878.0580205829278</v>
      </c>
      <c r="BV21" s="113">
        <v>1878.0580205829278</v>
      </c>
      <c r="BW21" s="114">
        <v>6356.6728487661039</v>
      </c>
      <c r="BX21" s="113">
        <v>41929.436583159935</v>
      </c>
      <c r="BY21" s="115">
        <v>86348.294187332998</v>
      </c>
      <c r="BZ21" s="97"/>
      <c r="CB21" s="81"/>
    </row>
    <row r="22" spans="1:80" ht="14.25" customHeight="1">
      <c r="A22" s="32" t="s">
        <v>416</v>
      </c>
      <c r="B22" s="21" t="s">
        <v>360</v>
      </c>
      <c r="C22" s="98" t="s">
        <v>130</v>
      </c>
      <c r="D22" s="78">
        <v>1230.2552970444874</v>
      </c>
      <c r="E22" s="78">
        <v>0.55762510844417335</v>
      </c>
      <c r="F22" s="78">
        <v>12.848229878251992</v>
      </c>
      <c r="G22" s="78">
        <v>93.360912077548505</v>
      </c>
      <c r="H22" s="78">
        <v>228.30997457319268</v>
      </c>
      <c r="I22" s="78">
        <v>4.4528933266987289</v>
      </c>
      <c r="J22" s="78">
        <v>0</v>
      </c>
      <c r="K22" s="78">
        <v>0</v>
      </c>
      <c r="L22" s="78">
        <v>7.1794377196711626E-2</v>
      </c>
      <c r="M22" s="78">
        <v>0</v>
      </c>
      <c r="N22" s="78">
        <v>0</v>
      </c>
      <c r="O22" s="78">
        <v>406.84801635487327</v>
      </c>
      <c r="P22" s="78">
        <v>0.41587001573873011</v>
      </c>
      <c r="Q22" s="78">
        <v>2.6998188322572059</v>
      </c>
      <c r="R22" s="78">
        <v>0.15100638176022493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3.1972389224278982E-3</v>
      </c>
      <c r="Y22" s="78">
        <v>0.43254553248834582</v>
      </c>
      <c r="Z22" s="78">
        <v>0.29529363153977561</v>
      </c>
      <c r="AA22" s="78">
        <v>1.4123469676663303</v>
      </c>
      <c r="AB22" s="78">
        <v>5.6425045344285434E-2</v>
      </c>
      <c r="AC22" s="78">
        <v>42.440455647270056</v>
      </c>
      <c r="AD22" s="78">
        <v>55.717280085770163</v>
      </c>
      <c r="AE22" s="78">
        <v>0.96481306142414613</v>
      </c>
      <c r="AF22" s="78">
        <v>142.29912817385747</v>
      </c>
      <c r="AG22" s="78">
        <v>478.48624072542054</v>
      </c>
      <c r="AH22" s="78">
        <v>9.2807693786722307</v>
      </c>
      <c r="AI22" s="78">
        <v>1.0720987380771792E-2</v>
      </c>
      <c r="AJ22" s="78">
        <v>109.2371817318912</v>
      </c>
      <c r="AK22" s="78">
        <v>46.800212973334496</v>
      </c>
      <c r="AL22" s="78">
        <v>15.602311783121477</v>
      </c>
      <c r="AM22" s="78">
        <v>139.41872942354738</v>
      </c>
      <c r="AN22" s="78">
        <v>41.25165523308759</v>
      </c>
      <c r="AO22" s="78">
        <v>12.194790330635733</v>
      </c>
      <c r="AP22" s="78">
        <v>180.86559716997851</v>
      </c>
      <c r="AQ22" s="78">
        <v>0.74044432669165894</v>
      </c>
      <c r="AR22" s="78">
        <v>8.6415086331530944</v>
      </c>
      <c r="AS22" s="78">
        <v>4.0884635671699341</v>
      </c>
      <c r="AT22" s="78">
        <v>4.2138326588074641E-2</v>
      </c>
      <c r="AU22" s="120">
        <v>8.3645512010206122</v>
      </c>
      <c r="AV22" s="78">
        <v>63.865430420689741</v>
      </c>
      <c r="AW22" s="78">
        <v>98.271899298125831</v>
      </c>
      <c r="AX22" s="78">
        <v>0.18084705906582937</v>
      </c>
      <c r="AY22" s="78">
        <v>35.176005976098878</v>
      </c>
      <c r="AZ22" s="78">
        <v>36.201431057159297</v>
      </c>
      <c r="BA22" s="78">
        <v>0</v>
      </c>
      <c r="BB22" s="78">
        <v>0</v>
      </c>
      <c r="BC22" s="78">
        <v>122.39915893490439</v>
      </c>
      <c r="BD22" s="78">
        <v>251.41827072377544</v>
      </c>
      <c r="BE22" s="78">
        <v>72.106890439060024</v>
      </c>
      <c r="BF22" s="78">
        <v>7.9962859377672952</v>
      </c>
      <c r="BG22" s="78">
        <v>16069.326808683149</v>
      </c>
      <c r="BH22" s="78">
        <v>12.242870166608418</v>
      </c>
      <c r="BI22" s="78">
        <v>15.41950771993913</v>
      </c>
      <c r="BJ22" s="78">
        <v>12.115283126394736</v>
      </c>
      <c r="BK22" s="78">
        <v>49.685316169283965</v>
      </c>
      <c r="BL22" s="78">
        <v>13.489806609747777</v>
      </c>
      <c r="BM22" s="78">
        <v>11.660996912485448</v>
      </c>
      <c r="BN22" s="78">
        <v>0</v>
      </c>
      <c r="BO22" s="78">
        <v>0</v>
      </c>
      <c r="BP22" s="113">
        <v>20150.175048380679</v>
      </c>
      <c r="BQ22" s="114">
        <v>25754.809619391232</v>
      </c>
      <c r="BR22" s="114">
        <v>0</v>
      </c>
      <c r="BS22" s="113">
        <v>25754.809619391232</v>
      </c>
      <c r="BT22" s="114">
        <v>0</v>
      </c>
      <c r="BU22" s="114">
        <v>572.10302664795393</v>
      </c>
      <c r="BV22" s="113">
        <v>572.10302664795393</v>
      </c>
      <c r="BW22" s="114">
        <v>297.88558077821205</v>
      </c>
      <c r="BX22" s="113">
        <v>26624.798226817398</v>
      </c>
      <c r="BY22" s="115">
        <v>46774.973275198077</v>
      </c>
      <c r="BZ22" s="97"/>
      <c r="CB22" s="81"/>
    </row>
    <row r="23" spans="1:80" ht="14.25" customHeight="1">
      <c r="A23" s="32" t="s">
        <v>417</v>
      </c>
      <c r="B23" s="21" t="s">
        <v>335</v>
      </c>
      <c r="C23" s="98" t="s">
        <v>131</v>
      </c>
      <c r="D23" s="78">
        <v>1274.7737868019931</v>
      </c>
      <c r="E23" s="78">
        <v>516.8277662514181</v>
      </c>
      <c r="F23" s="78">
        <v>39.85968307636734</v>
      </c>
      <c r="G23" s="78">
        <v>580.21911294584379</v>
      </c>
      <c r="H23" s="78">
        <v>5394.657091847781</v>
      </c>
      <c r="I23" s="78">
        <v>0</v>
      </c>
      <c r="J23" s="78">
        <v>259.28881173565202</v>
      </c>
      <c r="K23" s="78">
        <v>0</v>
      </c>
      <c r="L23" s="78">
        <v>126.97557124961676</v>
      </c>
      <c r="M23" s="78">
        <v>0</v>
      </c>
      <c r="N23" s="78">
        <v>315.59473956187287</v>
      </c>
      <c r="O23" s="78">
        <v>487.93600988297874</v>
      </c>
      <c r="P23" s="78">
        <v>1860.0276442810675</v>
      </c>
      <c r="Q23" s="78">
        <v>1298.879663396159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346.24589721075415</v>
      </c>
      <c r="Z23" s="78">
        <v>66.18852668032234</v>
      </c>
      <c r="AA23" s="78">
        <v>64.181647811932706</v>
      </c>
      <c r="AB23" s="78">
        <v>23.907745492716018</v>
      </c>
      <c r="AC23" s="78">
        <v>453.69123182484344</v>
      </c>
      <c r="AD23" s="78">
        <v>15975.050250023971</v>
      </c>
      <c r="AE23" s="78">
        <v>6043.3962114840133</v>
      </c>
      <c r="AF23" s="78">
        <v>2204.460883711653</v>
      </c>
      <c r="AG23" s="78">
        <v>5005.1243143548545</v>
      </c>
      <c r="AH23" s="78">
        <v>718.25432420259006</v>
      </c>
      <c r="AI23" s="78">
        <v>49.627482758131194</v>
      </c>
      <c r="AJ23" s="78">
        <v>256.04470091152075</v>
      </c>
      <c r="AK23" s="78">
        <v>335.54666101237513</v>
      </c>
      <c r="AL23" s="78">
        <v>179.83202548948523</v>
      </c>
      <c r="AM23" s="78">
        <v>2915.3054583258981</v>
      </c>
      <c r="AN23" s="78">
        <v>29.587459488965926</v>
      </c>
      <c r="AO23" s="78">
        <v>81.20693092511074</v>
      </c>
      <c r="AP23" s="78">
        <v>2270.9808353901758</v>
      </c>
      <c r="AQ23" s="78">
        <v>1076.8577622758994</v>
      </c>
      <c r="AR23" s="78">
        <v>416.54225927353684</v>
      </c>
      <c r="AS23" s="78">
        <v>281.62457422732473</v>
      </c>
      <c r="AT23" s="78">
        <v>35.379717328249413</v>
      </c>
      <c r="AU23" s="120">
        <v>74.326188986872893</v>
      </c>
      <c r="AV23" s="78">
        <v>403.91347048405953</v>
      </c>
      <c r="AW23" s="78">
        <v>488.66264312649992</v>
      </c>
      <c r="AX23" s="78">
        <v>0.33259128410434757</v>
      </c>
      <c r="AY23" s="78">
        <v>547.58314167314734</v>
      </c>
      <c r="AZ23" s="78">
        <v>176.73236599546823</v>
      </c>
      <c r="BA23" s="78">
        <v>0</v>
      </c>
      <c r="BB23" s="78">
        <v>11.042065394140575</v>
      </c>
      <c r="BC23" s="78">
        <v>162.53191488126095</v>
      </c>
      <c r="BD23" s="78">
        <v>1819.1604957034479</v>
      </c>
      <c r="BE23" s="78">
        <v>0</v>
      </c>
      <c r="BF23" s="78">
        <v>0.43212651030312965</v>
      </c>
      <c r="BG23" s="78">
        <v>22.407513176734</v>
      </c>
      <c r="BH23" s="78">
        <v>1.5151065747252808E-2</v>
      </c>
      <c r="BI23" s="78">
        <v>93.383108919271564</v>
      </c>
      <c r="BJ23" s="78">
        <v>68.387423836730093</v>
      </c>
      <c r="BK23" s="78">
        <v>150.18224886048102</v>
      </c>
      <c r="BL23" s="78">
        <v>153.01185123430017</v>
      </c>
      <c r="BM23" s="78">
        <v>176.33385347763809</v>
      </c>
      <c r="BN23" s="78">
        <v>0</v>
      </c>
      <c r="BO23" s="78">
        <v>0</v>
      </c>
      <c r="BP23" s="113">
        <v>55332.514935845298</v>
      </c>
      <c r="BQ23" s="114">
        <v>10355.4356029681</v>
      </c>
      <c r="BR23" s="114">
        <v>0</v>
      </c>
      <c r="BS23" s="113">
        <v>10355.4356029681</v>
      </c>
      <c r="BT23" s="114">
        <v>0</v>
      </c>
      <c r="BU23" s="114">
        <v>2474.0830023178505</v>
      </c>
      <c r="BV23" s="113">
        <v>2474.0830023178505</v>
      </c>
      <c r="BW23" s="114">
        <v>2143.3551085969912</v>
      </c>
      <c r="BX23" s="113">
        <v>14972.873713882942</v>
      </c>
      <c r="BY23" s="115">
        <v>70305.388649728236</v>
      </c>
      <c r="BZ23" s="97"/>
      <c r="CB23" s="81"/>
    </row>
    <row r="24" spans="1:80" ht="14.25" customHeight="1">
      <c r="A24" s="32" t="s">
        <v>418</v>
      </c>
      <c r="B24" s="21" t="s">
        <v>336</v>
      </c>
      <c r="C24" s="98" t="s">
        <v>132</v>
      </c>
      <c r="D24" s="78">
        <v>437.5384101883522</v>
      </c>
      <c r="E24" s="78">
        <v>14.27068514782321</v>
      </c>
      <c r="F24" s="78">
        <v>5.5857128316057931</v>
      </c>
      <c r="G24" s="78">
        <v>2374.0845946099944</v>
      </c>
      <c r="H24" s="78">
        <v>1975.6597636271683</v>
      </c>
      <c r="I24" s="78">
        <v>0</v>
      </c>
      <c r="J24" s="78">
        <v>82.856653737196723</v>
      </c>
      <c r="K24" s="78">
        <v>30.791501272097033</v>
      </c>
      <c r="L24" s="78">
        <v>4.8030366661274719</v>
      </c>
      <c r="M24" s="78">
        <v>3.7321715213838307E-2</v>
      </c>
      <c r="N24" s="78">
        <v>698.61205532126496</v>
      </c>
      <c r="O24" s="78">
        <v>295.46179938878709</v>
      </c>
      <c r="P24" s="78">
        <v>72.943243371160577</v>
      </c>
      <c r="Q24" s="78">
        <v>10375.761216952424</v>
      </c>
      <c r="R24" s="78">
        <v>0</v>
      </c>
      <c r="S24" s="78">
        <v>2103.924245849169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50.957022637303055</v>
      </c>
      <c r="Z24" s="78">
        <v>432.20858428263591</v>
      </c>
      <c r="AA24" s="78">
        <v>579.23675488588765</v>
      </c>
      <c r="AB24" s="78">
        <v>20.742557792653393</v>
      </c>
      <c r="AC24" s="78">
        <v>38.518938888721578</v>
      </c>
      <c r="AD24" s="78">
        <v>49930.753671125458</v>
      </c>
      <c r="AE24" s="78">
        <v>66.081754089738155</v>
      </c>
      <c r="AF24" s="78">
        <v>4397.772895664466</v>
      </c>
      <c r="AG24" s="78">
        <v>8263.2593409994988</v>
      </c>
      <c r="AH24" s="78">
        <v>666.59200773311466</v>
      </c>
      <c r="AI24" s="78">
        <v>76.133413520239671</v>
      </c>
      <c r="AJ24" s="78">
        <v>0.22282795823645646</v>
      </c>
      <c r="AK24" s="78">
        <v>35.021246218609697</v>
      </c>
      <c r="AL24" s="78">
        <v>8.2083990489246972</v>
      </c>
      <c r="AM24" s="78">
        <v>2076.2571067448916</v>
      </c>
      <c r="AN24" s="78">
        <v>8.5956373334663674</v>
      </c>
      <c r="AO24" s="78">
        <v>124.28467682860546</v>
      </c>
      <c r="AP24" s="78">
        <v>415.1012924354074</v>
      </c>
      <c r="AQ24" s="78">
        <v>83.872428166721932</v>
      </c>
      <c r="AR24" s="78">
        <v>61.589585099496013</v>
      </c>
      <c r="AS24" s="78">
        <v>84.801127968974001</v>
      </c>
      <c r="AT24" s="78">
        <v>0</v>
      </c>
      <c r="AU24" s="120">
        <v>84.917190422714128</v>
      </c>
      <c r="AV24" s="78">
        <v>501.50202603977908</v>
      </c>
      <c r="AW24" s="78">
        <v>618.4922738004899</v>
      </c>
      <c r="AX24" s="78">
        <v>5.411943603693925</v>
      </c>
      <c r="AY24" s="78">
        <v>31.228260652770508</v>
      </c>
      <c r="AZ24" s="78">
        <v>35.33697825693573</v>
      </c>
      <c r="BA24" s="78">
        <v>0</v>
      </c>
      <c r="BB24" s="78">
        <v>3.7534134529491592</v>
      </c>
      <c r="BC24" s="78">
        <v>180.03591742303297</v>
      </c>
      <c r="BD24" s="78">
        <v>183.94373993760109</v>
      </c>
      <c r="BE24" s="78">
        <v>167.19020178143981</v>
      </c>
      <c r="BF24" s="78">
        <v>27.112716805804055</v>
      </c>
      <c r="BG24" s="78">
        <v>167.54354278010635</v>
      </c>
      <c r="BH24" s="78">
        <v>6.9448443002592972</v>
      </c>
      <c r="BI24" s="78">
        <v>19.440937906673515</v>
      </c>
      <c r="BJ24" s="78">
        <v>1.9958330562760167</v>
      </c>
      <c r="BK24" s="78">
        <v>183.2545523352195</v>
      </c>
      <c r="BL24" s="78">
        <v>190.14544397198469</v>
      </c>
      <c r="BM24" s="78">
        <v>55.127254172372503</v>
      </c>
      <c r="BN24" s="78">
        <v>0</v>
      </c>
      <c r="BO24" s="78">
        <v>0</v>
      </c>
      <c r="BP24" s="113">
        <v>88355.918580801575</v>
      </c>
      <c r="BQ24" s="114">
        <v>1883.9353458651756</v>
      </c>
      <c r="BR24" s="114">
        <v>0</v>
      </c>
      <c r="BS24" s="113">
        <v>1883.9353458651756</v>
      </c>
      <c r="BT24" s="114">
        <v>0</v>
      </c>
      <c r="BU24" s="114">
        <v>1229.1445689849854</v>
      </c>
      <c r="BV24" s="113">
        <v>1229.1445689849854</v>
      </c>
      <c r="BW24" s="114">
        <v>23207.877218270532</v>
      </c>
      <c r="BX24" s="113">
        <v>26320.957133120693</v>
      </c>
      <c r="BY24" s="115">
        <v>114676.87571392227</v>
      </c>
      <c r="BZ24" s="97"/>
      <c r="CB24" s="81"/>
    </row>
    <row r="25" spans="1:80" ht="14.25" customHeight="1">
      <c r="A25" s="32" t="s">
        <v>419</v>
      </c>
      <c r="B25" s="21" t="s">
        <v>361</v>
      </c>
      <c r="C25" s="98" t="s">
        <v>133</v>
      </c>
      <c r="D25" s="78">
        <v>154.71988693082983</v>
      </c>
      <c r="E25" s="78">
        <v>7.803639022342705</v>
      </c>
      <c r="F25" s="78">
        <v>1.6842736249260275</v>
      </c>
      <c r="G25" s="78">
        <v>8140.9131181860703</v>
      </c>
      <c r="H25" s="78">
        <v>555.86180238007466</v>
      </c>
      <c r="I25" s="78">
        <v>813.10504508510292</v>
      </c>
      <c r="J25" s="78">
        <v>1340.1548991192399</v>
      </c>
      <c r="K25" s="78">
        <v>956.95857286824719</v>
      </c>
      <c r="L25" s="78">
        <v>373.61805102502831</v>
      </c>
      <c r="M25" s="78">
        <v>1.7396918375522623</v>
      </c>
      <c r="N25" s="78">
        <v>1039.4789413914889</v>
      </c>
      <c r="O25" s="78">
        <v>37.400490004534618</v>
      </c>
      <c r="P25" s="78">
        <v>8105.3062876490449</v>
      </c>
      <c r="Q25" s="78">
        <v>1555.181673355931</v>
      </c>
      <c r="R25" s="78">
        <v>8.3422141779080849</v>
      </c>
      <c r="S25" s="78">
        <v>0</v>
      </c>
      <c r="T25" s="78">
        <v>0</v>
      </c>
      <c r="U25" s="78">
        <v>0</v>
      </c>
      <c r="V25" s="78">
        <v>0</v>
      </c>
      <c r="W25" s="78">
        <v>597.56056203518119</v>
      </c>
      <c r="X25" s="78">
        <v>0</v>
      </c>
      <c r="Y25" s="78">
        <v>208.53467324167724</v>
      </c>
      <c r="Z25" s="78">
        <v>150.97356789048891</v>
      </c>
      <c r="AA25" s="78">
        <v>827.30674865598382</v>
      </c>
      <c r="AB25" s="78">
        <v>3.6626794993143936</v>
      </c>
      <c r="AC25" s="78">
        <v>4281.2292473617126</v>
      </c>
      <c r="AD25" s="78">
        <v>24913.479566353275</v>
      </c>
      <c r="AE25" s="78">
        <v>35.453326822101509</v>
      </c>
      <c r="AF25" s="78">
        <v>1901.0185701843743</v>
      </c>
      <c r="AG25" s="78">
        <v>4463.4270596335982</v>
      </c>
      <c r="AH25" s="78">
        <v>779.74390278508827</v>
      </c>
      <c r="AI25" s="78">
        <v>579.22621670274646</v>
      </c>
      <c r="AJ25" s="78">
        <v>0.23831635848519184</v>
      </c>
      <c r="AK25" s="78">
        <v>364.53704812852652</v>
      </c>
      <c r="AL25" s="78">
        <v>333.65567715369377</v>
      </c>
      <c r="AM25" s="78">
        <v>940.70024562797585</v>
      </c>
      <c r="AN25" s="78">
        <v>5.1618834514811311</v>
      </c>
      <c r="AO25" s="78">
        <v>2036.7355109131063</v>
      </c>
      <c r="AP25" s="78">
        <v>738.97091968023426</v>
      </c>
      <c r="AQ25" s="78">
        <v>3429.7585115693764</v>
      </c>
      <c r="AR25" s="78">
        <v>190.34060012477048</v>
      </c>
      <c r="AS25" s="78">
        <v>45.668377930009214</v>
      </c>
      <c r="AT25" s="78">
        <v>0</v>
      </c>
      <c r="AU25" s="120">
        <v>85.266194511141066</v>
      </c>
      <c r="AV25" s="78">
        <v>3945.8047725079532</v>
      </c>
      <c r="AW25" s="78">
        <v>634.35515751247567</v>
      </c>
      <c r="AX25" s="78">
        <v>0</v>
      </c>
      <c r="AY25" s="78">
        <v>640.28248086227177</v>
      </c>
      <c r="AZ25" s="78">
        <v>420.31539410568905</v>
      </c>
      <c r="BA25" s="78">
        <v>0</v>
      </c>
      <c r="BB25" s="78">
        <v>8.8432361576858831</v>
      </c>
      <c r="BC25" s="78">
        <v>23.442318272418589</v>
      </c>
      <c r="BD25" s="78">
        <v>818.19353236714198</v>
      </c>
      <c r="BE25" s="78">
        <v>0</v>
      </c>
      <c r="BF25" s="78">
        <v>2.9817470134460362</v>
      </c>
      <c r="BG25" s="78">
        <v>21.980491369370508</v>
      </c>
      <c r="BH25" s="78">
        <v>0</v>
      </c>
      <c r="BI25" s="78">
        <v>14.266587098526154</v>
      </c>
      <c r="BJ25" s="78">
        <v>2.0450655612611084</v>
      </c>
      <c r="BK25" s="78">
        <v>53.208445869860824</v>
      </c>
      <c r="BL25" s="78">
        <v>809.157699956589</v>
      </c>
      <c r="BM25" s="78">
        <v>45.387338876919607</v>
      </c>
      <c r="BN25" s="78">
        <v>0</v>
      </c>
      <c r="BO25" s="78">
        <v>0</v>
      </c>
      <c r="BP25" s="113">
        <v>77445.182260804242</v>
      </c>
      <c r="BQ25" s="114">
        <v>427.98009441433226</v>
      </c>
      <c r="BR25" s="114">
        <v>13.156267749122351</v>
      </c>
      <c r="BS25" s="113">
        <v>441.13636216345463</v>
      </c>
      <c r="BT25" s="114">
        <v>10028.925045336468</v>
      </c>
      <c r="BU25" s="114">
        <v>2985.4148765550394</v>
      </c>
      <c r="BV25" s="113">
        <v>13014.339921891507</v>
      </c>
      <c r="BW25" s="114">
        <v>9717.1086322668198</v>
      </c>
      <c r="BX25" s="113">
        <v>23172.584916321783</v>
      </c>
      <c r="BY25" s="115">
        <v>100617.76717712602</v>
      </c>
      <c r="BZ25" s="97"/>
      <c r="CB25" s="81"/>
    </row>
    <row r="26" spans="1:80" ht="14.25" customHeight="1">
      <c r="A26" s="32" t="s">
        <v>420</v>
      </c>
      <c r="B26" s="21" t="s">
        <v>337</v>
      </c>
      <c r="C26" s="98" t="s">
        <v>134</v>
      </c>
      <c r="D26" s="78">
        <v>1639.2187430790025</v>
      </c>
      <c r="E26" s="78">
        <v>97.412484455372564</v>
      </c>
      <c r="F26" s="78">
        <v>15.965408072723406</v>
      </c>
      <c r="G26" s="78">
        <v>1082.806899108411</v>
      </c>
      <c r="H26" s="78">
        <v>2487.6377104278854</v>
      </c>
      <c r="I26" s="78">
        <v>0</v>
      </c>
      <c r="J26" s="78">
        <v>237.95709138590121</v>
      </c>
      <c r="K26" s="78">
        <v>0</v>
      </c>
      <c r="L26" s="78">
        <v>29.985582883022413</v>
      </c>
      <c r="M26" s="78">
        <v>0</v>
      </c>
      <c r="N26" s="78">
        <v>183.08188506845113</v>
      </c>
      <c r="O26" s="78">
        <v>20.594231747013936</v>
      </c>
      <c r="P26" s="78">
        <v>272.30278070229849</v>
      </c>
      <c r="Q26" s="78">
        <v>314.94426054935241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78">
        <v>257.96335371562355</v>
      </c>
      <c r="X26" s="78">
        <v>0</v>
      </c>
      <c r="Y26" s="78">
        <v>247.91406381576672</v>
      </c>
      <c r="Z26" s="78">
        <v>313.01635652300143</v>
      </c>
      <c r="AA26" s="78">
        <v>1911.5877641032534</v>
      </c>
      <c r="AB26" s="78">
        <v>10.391255105267854</v>
      </c>
      <c r="AC26" s="78">
        <v>57.177203120844858</v>
      </c>
      <c r="AD26" s="78">
        <v>13724.144855893843</v>
      </c>
      <c r="AE26" s="78">
        <v>71.775492113432321</v>
      </c>
      <c r="AF26" s="78">
        <v>805.46661145528208</v>
      </c>
      <c r="AG26" s="78">
        <v>475.64575360263575</v>
      </c>
      <c r="AH26" s="78">
        <v>966.59168436193102</v>
      </c>
      <c r="AI26" s="78">
        <v>45.223461546954503</v>
      </c>
      <c r="AJ26" s="78">
        <v>12.564032379637023</v>
      </c>
      <c r="AK26" s="78">
        <v>196.10652374888883</v>
      </c>
      <c r="AL26" s="78">
        <v>136.35143253939302</v>
      </c>
      <c r="AM26" s="78">
        <v>623.74935991680036</v>
      </c>
      <c r="AN26" s="78">
        <v>34.932035451494315</v>
      </c>
      <c r="AO26" s="78">
        <v>62.937355271496109</v>
      </c>
      <c r="AP26" s="78">
        <v>5216.4248186347786</v>
      </c>
      <c r="AQ26" s="78">
        <v>684.5659555485795</v>
      </c>
      <c r="AR26" s="78">
        <v>91.244967842776759</v>
      </c>
      <c r="AS26" s="78">
        <v>155.10719809541644</v>
      </c>
      <c r="AT26" s="78">
        <v>18.709115528841753</v>
      </c>
      <c r="AU26" s="120">
        <v>99.478605090768454</v>
      </c>
      <c r="AV26" s="78">
        <v>227.60819709955803</v>
      </c>
      <c r="AW26" s="78">
        <v>915.10640448389154</v>
      </c>
      <c r="AX26" s="78">
        <v>0</v>
      </c>
      <c r="AY26" s="78">
        <v>47.517023511195688</v>
      </c>
      <c r="AZ26" s="78">
        <v>202.31305972038172</v>
      </c>
      <c r="BA26" s="78">
        <v>0</v>
      </c>
      <c r="BB26" s="78">
        <v>16.736009463999149</v>
      </c>
      <c r="BC26" s="78">
        <v>228.30201976317866</v>
      </c>
      <c r="BD26" s="78">
        <v>429.34164587594989</v>
      </c>
      <c r="BE26" s="78">
        <v>0</v>
      </c>
      <c r="BF26" s="78">
        <v>2.0700618727667441</v>
      </c>
      <c r="BG26" s="78">
        <v>30.683983950572696</v>
      </c>
      <c r="BH26" s="78">
        <v>2.1401312955783101E-2</v>
      </c>
      <c r="BI26" s="78">
        <v>38.155316561327211</v>
      </c>
      <c r="BJ26" s="78">
        <v>7.5648366006597945</v>
      </c>
      <c r="BK26" s="78">
        <v>53.385526901038119</v>
      </c>
      <c r="BL26" s="78">
        <v>261.67349144710278</v>
      </c>
      <c r="BM26" s="78">
        <v>19.671498407087157</v>
      </c>
      <c r="BN26" s="78">
        <v>0</v>
      </c>
      <c r="BO26" s="78">
        <v>0</v>
      </c>
      <c r="BP26" s="113">
        <v>35081.1268098578</v>
      </c>
      <c r="BQ26" s="114">
        <v>34175.157643048522</v>
      </c>
      <c r="BR26" s="114">
        <v>0</v>
      </c>
      <c r="BS26" s="113">
        <v>34175.157643048522</v>
      </c>
      <c r="BT26" s="114">
        <v>5348.2502026566563</v>
      </c>
      <c r="BU26" s="114">
        <v>995.89544514528222</v>
      </c>
      <c r="BV26" s="113">
        <v>6344.1456478019381</v>
      </c>
      <c r="BW26" s="114">
        <v>7564.4390863849867</v>
      </c>
      <c r="BX26" s="113">
        <v>48083.742377235445</v>
      </c>
      <c r="BY26" s="115">
        <v>83164.869187093253</v>
      </c>
      <c r="BZ26" s="97"/>
      <c r="CB26" s="81"/>
    </row>
    <row r="27" spans="1:80" ht="14.25" customHeight="1">
      <c r="A27" s="32" t="s">
        <v>421</v>
      </c>
      <c r="B27" s="21" t="s">
        <v>338</v>
      </c>
      <c r="C27" s="98" t="s">
        <v>135</v>
      </c>
      <c r="D27" s="78">
        <v>73.031669863932677</v>
      </c>
      <c r="E27" s="78">
        <v>3.6794053552871477</v>
      </c>
      <c r="F27" s="78">
        <v>1.5643474619198401</v>
      </c>
      <c r="G27" s="78">
        <v>162.05451479318884</v>
      </c>
      <c r="H27" s="78">
        <v>252.70585226114733</v>
      </c>
      <c r="I27" s="78">
        <v>0</v>
      </c>
      <c r="J27" s="78">
        <v>36.272546468525015</v>
      </c>
      <c r="K27" s="78">
        <v>0</v>
      </c>
      <c r="L27" s="78">
        <v>2.8842116343286479</v>
      </c>
      <c r="M27" s="78">
        <v>0.56020718765403932</v>
      </c>
      <c r="N27" s="78">
        <v>0</v>
      </c>
      <c r="O27" s="78">
        <v>5.2973049750226506</v>
      </c>
      <c r="P27" s="78">
        <v>8.803807426428973</v>
      </c>
      <c r="Q27" s="78">
        <v>49.073077744375276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0.59591287079556221</v>
      </c>
      <c r="Z27" s="78">
        <v>88.531508953524053</v>
      </c>
      <c r="AA27" s="78">
        <v>4636.905397991477</v>
      </c>
      <c r="AB27" s="78">
        <v>2.1007606813908031</v>
      </c>
      <c r="AC27" s="78">
        <v>4.9524496880577731</v>
      </c>
      <c r="AD27" s="78">
        <v>7453.0697580253245</v>
      </c>
      <c r="AE27" s="78">
        <v>95.836293376487902</v>
      </c>
      <c r="AF27" s="78">
        <v>418.32717069022635</v>
      </c>
      <c r="AG27" s="78">
        <v>894.51030040245962</v>
      </c>
      <c r="AH27" s="78">
        <v>112.28681600117696</v>
      </c>
      <c r="AI27" s="78">
        <v>23.137524073429002</v>
      </c>
      <c r="AJ27" s="78">
        <v>2317.711512941918</v>
      </c>
      <c r="AK27" s="78">
        <v>340.96495138072004</v>
      </c>
      <c r="AL27" s="78">
        <v>403.43249996130828</v>
      </c>
      <c r="AM27" s="78">
        <v>273.96194524814689</v>
      </c>
      <c r="AN27" s="78">
        <v>107.70628182932676</v>
      </c>
      <c r="AO27" s="78">
        <v>246.25776407854593</v>
      </c>
      <c r="AP27" s="78">
        <v>1789.1849977718357</v>
      </c>
      <c r="AQ27" s="78">
        <v>3188.0450084525696</v>
      </c>
      <c r="AR27" s="78">
        <v>287.68426812478305</v>
      </c>
      <c r="AS27" s="78">
        <v>74.610544360020313</v>
      </c>
      <c r="AT27" s="78">
        <v>11.30058725751808</v>
      </c>
      <c r="AU27" s="120">
        <v>22.468391238304026</v>
      </c>
      <c r="AV27" s="78">
        <v>236.69896326739092</v>
      </c>
      <c r="AW27" s="78">
        <v>409.36236929399121</v>
      </c>
      <c r="AX27" s="78">
        <v>8.3121938288245351E-2</v>
      </c>
      <c r="AY27" s="78">
        <v>37.949023939230706</v>
      </c>
      <c r="AZ27" s="78">
        <v>110.04326402986527</v>
      </c>
      <c r="BA27" s="78">
        <v>0</v>
      </c>
      <c r="BB27" s="78">
        <v>9.4589782000777098E-2</v>
      </c>
      <c r="BC27" s="78">
        <v>79.722159838634013</v>
      </c>
      <c r="BD27" s="78">
        <v>460.72970482099856</v>
      </c>
      <c r="BE27" s="78">
        <v>296.11103512620366</v>
      </c>
      <c r="BF27" s="78">
        <v>3.2004014625155488</v>
      </c>
      <c r="BG27" s="78">
        <v>36.833630395067303</v>
      </c>
      <c r="BH27" s="78">
        <v>2.8074447555177766</v>
      </c>
      <c r="BI27" s="78">
        <v>48.853559665979716</v>
      </c>
      <c r="BJ27" s="78">
        <v>24.599816042097022</v>
      </c>
      <c r="BK27" s="78">
        <v>47.173044787677327</v>
      </c>
      <c r="BL27" s="78">
        <v>223.02865889633239</v>
      </c>
      <c r="BM27" s="78">
        <v>59.874801415472653</v>
      </c>
      <c r="BN27" s="78">
        <v>0</v>
      </c>
      <c r="BO27" s="78">
        <v>0</v>
      </c>
      <c r="BP27" s="113">
        <v>25466.675180028418</v>
      </c>
      <c r="BQ27" s="114">
        <v>14183.610164770371</v>
      </c>
      <c r="BR27" s="114">
        <v>0</v>
      </c>
      <c r="BS27" s="113">
        <v>14183.610164770371</v>
      </c>
      <c r="BT27" s="114">
        <v>334.11792375910773</v>
      </c>
      <c r="BU27" s="114">
        <v>462.32551452936701</v>
      </c>
      <c r="BV27" s="113">
        <v>796.44343828847468</v>
      </c>
      <c r="BW27" s="114">
        <v>1114.8699423458663</v>
      </c>
      <c r="BX27" s="113">
        <v>16094.92354540471</v>
      </c>
      <c r="BY27" s="115">
        <v>41561.598725433127</v>
      </c>
      <c r="BZ27" s="97"/>
      <c r="CB27" s="81"/>
    </row>
    <row r="28" spans="1:80" ht="14.25" customHeight="1">
      <c r="A28" s="32" t="s">
        <v>422</v>
      </c>
      <c r="B28" s="21" t="s">
        <v>339</v>
      </c>
      <c r="C28" s="98" t="s">
        <v>136</v>
      </c>
      <c r="D28" s="78">
        <v>487.48220726088857</v>
      </c>
      <c r="E28" s="78">
        <v>5.0579895535478636</v>
      </c>
      <c r="F28" s="78">
        <v>8.7827435827632758</v>
      </c>
      <c r="G28" s="78">
        <v>2634.9484560455949</v>
      </c>
      <c r="H28" s="78">
        <v>220.50528885218054</v>
      </c>
      <c r="I28" s="78">
        <v>0</v>
      </c>
      <c r="J28" s="78">
        <v>20.673631175340098</v>
      </c>
      <c r="K28" s="78">
        <v>0</v>
      </c>
      <c r="L28" s="78">
        <v>19.379140036683808</v>
      </c>
      <c r="M28" s="78">
        <v>0</v>
      </c>
      <c r="N28" s="78">
        <v>0</v>
      </c>
      <c r="O28" s="78">
        <v>1.3883398938456504</v>
      </c>
      <c r="P28" s="78">
        <v>178.73885916312844</v>
      </c>
      <c r="Q28" s="78">
        <v>241.20901554840214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84.285450848313332</v>
      </c>
      <c r="Y28" s="78">
        <v>41.910401536059354</v>
      </c>
      <c r="Z28" s="78">
        <v>519.70624017117063</v>
      </c>
      <c r="AA28" s="78">
        <v>2087.4088385999053</v>
      </c>
      <c r="AB28" s="78">
        <v>27.686653918652532</v>
      </c>
      <c r="AC28" s="78">
        <v>79.024428263929479</v>
      </c>
      <c r="AD28" s="78">
        <v>10067.869058514993</v>
      </c>
      <c r="AE28" s="78">
        <v>972.8246197919226</v>
      </c>
      <c r="AF28" s="78">
        <v>1395.0110106257723</v>
      </c>
      <c r="AG28" s="78">
        <v>1293.1066587473381</v>
      </c>
      <c r="AH28" s="78">
        <v>465.00846353214808</v>
      </c>
      <c r="AI28" s="78">
        <v>28.674084243186591</v>
      </c>
      <c r="AJ28" s="78">
        <v>503.49506541874644</v>
      </c>
      <c r="AK28" s="78">
        <v>306.27766449137823</v>
      </c>
      <c r="AL28" s="78">
        <v>385.77001497551589</v>
      </c>
      <c r="AM28" s="78">
        <v>651.21019401433932</v>
      </c>
      <c r="AN28" s="78">
        <v>23.601010642033593</v>
      </c>
      <c r="AO28" s="78">
        <v>193.55002050198866</v>
      </c>
      <c r="AP28" s="78">
        <v>3698.3787150968606</v>
      </c>
      <c r="AQ28" s="78">
        <v>1593.0250648529818</v>
      </c>
      <c r="AR28" s="78">
        <v>112.2933504397338</v>
      </c>
      <c r="AS28" s="78">
        <v>150.76751289666112</v>
      </c>
      <c r="AT28" s="78">
        <v>1.7542857028494874</v>
      </c>
      <c r="AU28" s="120">
        <v>113.42713326791213</v>
      </c>
      <c r="AV28" s="78">
        <v>555.1020964628392</v>
      </c>
      <c r="AW28" s="78">
        <v>1061.7719616326226</v>
      </c>
      <c r="AX28" s="78">
        <v>52.811076043010452</v>
      </c>
      <c r="AY28" s="78">
        <v>116.71298633082422</v>
      </c>
      <c r="AZ28" s="78">
        <v>58.060870084439941</v>
      </c>
      <c r="BA28" s="78">
        <v>0</v>
      </c>
      <c r="BB28" s="78">
        <v>0.6832916915881605</v>
      </c>
      <c r="BC28" s="78">
        <v>533.51552988593869</v>
      </c>
      <c r="BD28" s="78">
        <v>1391.5756137007936</v>
      </c>
      <c r="BE28" s="78">
        <v>0</v>
      </c>
      <c r="BF28" s="78">
        <v>73.288561985485572</v>
      </c>
      <c r="BG28" s="78">
        <v>39.563234827473963</v>
      </c>
      <c r="BH28" s="78">
        <v>28.971488813760494</v>
      </c>
      <c r="BI28" s="78">
        <v>211.39881569673378</v>
      </c>
      <c r="BJ28" s="78">
        <v>202.9318679729179</v>
      </c>
      <c r="BK28" s="78">
        <v>339.56714381053075</v>
      </c>
      <c r="BL28" s="78">
        <v>108.36745236339777</v>
      </c>
      <c r="BM28" s="78">
        <v>31.033432098205928</v>
      </c>
      <c r="BN28" s="78">
        <v>0</v>
      </c>
      <c r="BO28" s="78">
        <v>0</v>
      </c>
      <c r="BP28" s="113">
        <v>33419.587035607321</v>
      </c>
      <c r="BQ28" s="114">
        <v>26292.924867273203</v>
      </c>
      <c r="BR28" s="114">
        <v>0</v>
      </c>
      <c r="BS28" s="113">
        <v>26292.924867273203</v>
      </c>
      <c r="BT28" s="114">
        <v>9593.5905782742375</v>
      </c>
      <c r="BU28" s="114">
        <v>613.08561076913168</v>
      </c>
      <c r="BV28" s="113">
        <v>10206.67618904337</v>
      </c>
      <c r="BW28" s="114">
        <v>2282.2707105537506</v>
      </c>
      <c r="BX28" s="113">
        <v>38781.871766870325</v>
      </c>
      <c r="BY28" s="115">
        <v>72201.458802477646</v>
      </c>
      <c r="BZ28" s="97"/>
      <c r="CB28" s="81"/>
    </row>
    <row r="29" spans="1:80" ht="14.25" customHeight="1">
      <c r="A29" s="32" t="s">
        <v>423</v>
      </c>
      <c r="B29" s="21" t="s">
        <v>340</v>
      </c>
      <c r="C29" s="98" t="s">
        <v>137</v>
      </c>
      <c r="D29" s="78">
        <v>293.97190169584934</v>
      </c>
      <c r="E29" s="78">
        <v>70.770799346343921</v>
      </c>
      <c r="F29" s="78">
        <v>202.0709245571482</v>
      </c>
      <c r="G29" s="78">
        <v>3520.9188993327757</v>
      </c>
      <c r="H29" s="78">
        <v>1472.6892171701247</v>
      </c>
      <c r="I29" s="78">
        <v>0</v>
      </c>
      <c r="J29" s="78">
        <v>138.74134916966469</v>
      </c>
      <c r="K29" s="78">
        <v>0</v>
      </c>
      <c r="L29" s="78">
        <v>63.918540397547055</v>
      </c>
      <c r="M29" s="78">
        <v>0</v>
      </c>
      <c r="N29" s="78">
        <v>0</v>
      </c>
      <c r="O29" s="78">
        <v>42.463607692615994</v>
      </c>
      <c r="P29" s="78">
        <v>176.03949773727885</v>
      </c>
      <c r="Q29" s="78">
        <v>1964.455283900583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8">
        <v>13.794987501691528</v>
      </c>
      <c r="Z29" s="78">
        <v>373.86783907337133</v>
      </c>
      <c r="AA29" s="78">
        <v>598.96462670720985</v>
      </c>
      <c r="AB29" s="78">
        <v>90.315733664430681</v>
      </c>
      <c r="AC29" s="78">
        <v>178.52512561232336</v>
      </c>
      <c r="AD29" s="78">
        <v>7089.6106373851189</v>
      </c>
      <c r="AE29" s="78">
        <v>9250.6114406311481</v>
      </c>
      <c r="AF29" s="78">
        <v>996.35366235428796</v>
      </c>
      <c r="AG29" s="78">
        <v>1071.631534515966</v>
      </c>
      <c r="AH29" s="78">
        <v>545.25900323581152</v>
      </c>
      <c r="AI29" s="78">
        <v>526.92869126828919</v>
      </c>
      <c r="AJ29" s="78">
        <v>6.4271646159113232</v>
      </c>
      <c r="AK29" s="78">
        <v>335.9777187124123</v>
      </c>
      <c r="AL29" s="78">
        <v>35.067190292765737</v>
      </c>
      <c r="AM29" s="78">
        <v>806.42053861534123</v>
      </c>
      <c r="AN29" s="78">
        <v>21.369155318025662</v>
      </c>
      <c r="AO29" s="78">
        <v>151.54404871717631</v>
      </c>
      <c r="AP29" s="78">
        <v>353.62206067065591</v>
      </c>
      <c r="AQ29" s="78">
        <v>5290.6814003621721</v>
      </c>
      <c r="AR29" s="78">
        <v>682.84299996667187</v>
      </c>
      <c r="AS29" s="78">
        <v>457.56578567227371</v>
      </c>
      <c r="AT29" s="78">
        <v>10.568370134325011</v>
      </c>
      <c r="AU29" s="120">
        <v>149.19288848156933</v>
      </c>
      <c r="AV29" s="78">
        <v>1202.9461135031913</v>
      </c>
      <c r="AW29" s="78">
        <v>1795.2450158972197</v>
      </c>
      <c r="AX29" s="78">
        <v>15.326199940545354</v>
      </c>
      <c r="AY29" s="78">
        <v>78.900137734514686</v>
      </c>
      <c r="AZ29" s="78">
        <v>235.37587011181139</v>
      </c>
      <c r="BA29" s="78">
        <v>0</v>
      </c>
      <c r="BB29" s="78">
        <v>3.1892894825321139</v>
      </c>
      <c r="BC29" s="78">
        <v>461.15923698991571</v>
      </c>
      <c r="BD29" s="78">
        <v>1279.2941775885392</v>
      </c>
      <c r="BE29" s="78">
        <v>143.18781006751266</v>
      </c>
      <c r="BF29" s="78">
        <v>63.66982660920111</v>
      </c>
      <c r="BG29" s="78">
        <v>1232.1736222721081</v>
      </c>
      <c r="BH29" s="78">
        <v>2.5379520266951645</v>
      </c>
      <c r="BI29" s="78">
        <v>143.6331453057654</v>
      </c>
      <c r="BJ29" s="78">
        <v>106.68868935904784</v>
      </c>
      <c r="BK29" s="78">
        <v>121.55669481577378</v>
      </c>
      <c r="BL29" s="78">
        <v>319.96310769632669</v>
      </c>
      <c r="BM29" s="78">
        <v>123.07656548971224</v>
      </c>
      <c r="BN29" s="78">
        <v>0</v>
      </c>
      <c r="BO29" s="78">
        <v>0</v>
      </c>
      <c r="BP29" s="113">
        <v>44311.10607939928</v>
      </c>
      <c r="BQ29" s="114">
        <v>1285.9127196648055</v>
      </c>
      <c r="BR29" s="114">
        <v>0</v>
      </c>
      <c r="BS29" s="113">
        <v>1285.9127196648055</v>
      </c>
      <c r="BT29" s="114">
        <v>25172.719037468858</v>
      </c>
      <c r="BU29" s="114">
        <v>1754.2061822192288</v>
      </c>
      <c r="BV29" s="113">
        <v>26926.925219688088</v>
      </c>
      <c r="BW29" s="114">
        <v>2291.6569563695348</v>
      </c>
      <c r="BX29" s="113">
        <v>30504.494895722426</v>
      </c>
      <c r="BY29" s="115">
        <v>74815.600975121706</v>
      </c>
      <c r="BZ29" s="97"/>
      <c r="CB29" s="81"/>
    </row>
    <row r="30" spans="1:80" ht="14.25" customHeight="1">
      <c r="A30" s="32" t="s">
        <v>424</v>
      </c>
      <c r="B30" s="21" t="s">
        <v>362</v>
      </c>
      <c r="C30" s="98" t="s">
        <v>138</v>
      </c>
      <c r="D30" s="78">
        <v>75.507705119561564</v>
      </c>
      <c r="E30" s="78">
        <v>3.1681020837589506</v>
      </c>
      <c r="F30" s="78">
        <v>46.214084703059498</v>
      </c>
      <c r="G30" s="78">
        <v>96.171735320989129</v>
      </c>
      <c r="H30" s="78">
        <v>22.469512506554707</v>
      </c>
      <c r="I30" s="78">
        <v>0</v>
      </c>
      <c r="J30" s="78">
        <v>1.7169903128373041</v>
      </c>
      <c r="K30" s="78">
        <v>0</v>
      </c>
      <c r="L30" s="78">
        <v>0.70233784899178386</v>
      </c>
      <c r="M30" s="78">
        <v>0</v>
      </c>
      <c r="N30" s="78">
        <v>0</v>
      </c>
      <c r="O30" s="78">
        <v>0</v>
      </c>
      <c r="P30" s="78">
        <v>15.329668164586957</v>
      </c>
      <c r="Q30" s="78">
        <v>134.04637612794107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0.14661410294451649</v>
      </c>
      <c r="Y30" s="78">
        <v>2.1415449223097083</v>
      </c>
      <c r="Z30" s="78">
        <v>20.078548726791048</v>
      </c>
      <c r="AA30" s="78">
        <v>34.611233569828592</v>
      </c>
      <c r="AB30" s="78">
        <v>1.9940920124976617E-2</v>
      </c>
      <c r="AC30" s="78">
        <v>175.41848147038857</v>
      </c>
      <c r="AD30" s="78">
        <v>463.44110633915045</v>
      </c>
      <c r="AE30" s="78">
        <v>1318.7802981977798</v>
      </c>
      <c r="AF30" s="78">
        <v>80.448889894618915</v>
      </c>
      <c r="AG30" s="78">
        <v>91.833203371601385</v>
      </c>
      <c r="AH30" s="78">
        <v>111.77362920436897</v>
      </c>
      <c r="AI30" s="78">
        <v>9.4262906845237442</v>
      </c>
      <c r="AJ30" s="78">
        <v>7.9629122360787008</v>
      </c>
      <c r="AK30" s="78">
        <v>115.74320320643358</v>
      </c>
      <c r="AL30" s="78">
        <v>164.18700514854257</v>
      </c>
      <c r="AM30" s="78">
        <v>110.5392634948348</v>
      </c>
      <c r="AN30" s="78">
        <v>2.3696069815454313</v>
      </c>
      <c r="AO30" s="78">
        <v>2.4123897906836094</v>
      </c>
      <c r="AP30" s="78">
        <v>8.9498420877756928</v>
      </c>
      <c r="AQ30" s="78">
        <v>37.704921122785876</v>
      </c>
      <c r="AR30" s="78">
        <v>28.207582233236696</v>
      </c>
      <c r="AS30" s="78">
        <v>20.743913231151815</v>
      </c>
      <c r="AT30" s="78">
        <v>0.21952333549148467</v>
      </c>
      <c r="AU30" s="120">
        <v>7.6359582055525443</v>
      </c>
      <c r="AV30" s="78">
        <v>111.71911114604839</v>
      </c>
      <c r="AW30" s="78">
        <v>120.31832782316165</v>
      </c>
      <c r="AX30" s="78">
        <v>0.35542211326469669</v>
      </c>
      <c r="AY30" s="78">
        <v>8.1129439884148713</v>
      </c>
      <c r="AZ30" s="78">
        <v>16.805343201523236</v>
      </c>
      <c r="BA30" s="78">
        <v>0</v>
      </c>
      <c r="BB30" s="78">
        <v>6.0266639397178539</v>
      </c>
      <c r="BC30" s="78">
        <v>34.978641407001092</v>
      </c>
      <c r="BD30" s="78">
        <v>110.07828816685404</v>
      </c>
      <c r="BE30" s="78">
        <v>250.97166584843615</v>
      </c>
      <c r="BF30" s="78">
        <v>8.853099748669516</v>
      </c>
      <c r="BG30" s="78">
        <v>213.7984170676815</v>
      </c>
      <c r="BH30" s="78">
        <v>4.2747089718492521</v>
      </c>
      <c r="BI30" s="78">
        <v>7.0246564816672885</v>
      </c>
      <c r="BJ30" s="78">
        <v>2.6958991577056768</v>
      </c>
      <c r="BK30" s="78">
        <v>2.7437392996402021</v>
      </c>
      <c r="BL30" s="78">
        <v>7.1886840548663926</v>
      </c>
      <c r="BM30" s="78">
        <v>45.479377457957213</v>
      </c>
      <c r="BN30" s="78">
        <v>0</v>
      </c>
      <c r="BO30" s="78">
        <v>0</v>
      </c>
      <c r="BP30" s="113">
        <v>4161.5474045412848</v>
      </c>
      <c r="BQ30" s="114">
        <v>41698.581280727645</v>
      </c>
      <c r="BR30" s="114">
        <v>0</v>
      </c>
      <c r="BS30" s="113">
        <v>41698.581280727645</v>
      </c>
      <c r="BT30" s="114">
        <v>63565.925553234425</v>
      </c>
      <c r="BU30" s="114">
        <v>798.17231802786057</v>
      </c>
      <c r="BV30" s="113">
        <v>64364.097871262289</v>
      </c>
      <c r="BW30" s="114">
        <v>1386.8760418946983</v>
      </c>
      <c r="BX30" s="113">
        <v>107449.55519388462</v>
      </c>
      <c r="BY30" s="115">
        <v>111611.1025984259</v>
      </c>
      <c r="BZ30" s="97"/>
      <c r="CB30" s="81"/>
    </row>
    <row r="31" spans="1:80" ht="14.25" customHeight="1">
      <c r="A31" s="32" t="s">
        <v>425</v>
      </c>
      <c r="B31" s="21" t="s">
        <v>341</v>
      </c>
      <c r="C31" s="98" t="s">
        <v>139</v>
      </c>
      <c r="D31" s="78">
        <v>30.77203227234039</v>
      </c>
      <c r="E31" s="78">
        <v>1.1050772249367915</v>
      </c>
      <c r="F31" s="78">
        <v>0.18963524913428459</v>
      </c>
      <c r="G31" s="78">
        <v>28.440581903242332</v>
      </c>
      <c r="H31" s="78">
        <v>9.4419111478708295</v>
      </c>
      <c r="I31" s="78">
        <v>4.7279534766370921E-5</v>
      </c>
      <c r="J31" s="78">
        <v>0.93213721363346158</v>
      </c>
      <c r="K31" s="78">
        <v>7.5384868704577313E-4</v>
      </c>
      <c r="L31" s="78">
        <v>7.3085506294562281E-3</v>
      </c>
      <c r="M31" s="78">
        <v>0</v>
      </c>
      <c r="N31" s="78">
        <v>0</v>
      </c>
      <c r="O31" s="78">
        <v>1.1408790926949524E-3</v>
      </c>
      <c r="P31" s="78">
        <v>1.7698544843039776</v>
      </c>
      <c r="Q31" s="78">
        <v>56.205103634549445</v>
      </c>
      <c r="R31" s="78">
        <v>0.76666361001065131</v>
      </c>
      <c r="S31" s="78">
        <v>0</v>
      </c>
      <c r="T31" s="78">
        <v>0</v>
      </c>
      <c r="U31" s="78">
        <v>0</v>
      </c>
      <c r="V31" s="78">
        <v>0</v>
      </c>
      <c r="W31" s="78">
        <v>3.7991649246056837E-2</v>
      </c>
      <c r="X31" s="78">
        <v>107.10329246681482</v>
      </c>
      <c r="Y31" s="78">
        <v>0.76756910107052145</v>
      </c>
      <c r="Z31" s="78">
        <v>55.125689254938131</v>
      </c>
      <c r="AA31" s="78">
        <v>1.5758252961064794E-2</v>
      </c>
      <c r="AB31" s="78">
        <v>7.7641387782135081E-5</v>
      </c>
      <c r="AC31" s="78">
        <v>0.16085410443553153</v>
      </c>
      <c r="AD31" s="78">
        <v>29.763568142414599</v>
      </c>
      <c r="AE31" s="78">
        <v>13.667520010128401</v>
      </c>
      <c r="AF31" s="78">
        <v>3.0692506807092634</v>
      </c>
      <c r="AG31" s="78">
        <v>2.8433454905673994</v>
      </c>
      <c r="AH31" s="78">
        <v>0.84205585529920757</v>
      </c>
      <c r="AI31" s="78">
        <v>0.28404751826532026</v>
      </c>
      <c r="AJ31" s="78">
        <v>3521.7372114730438</v>
      </c>
      <c r="AK31" s="78">
        <v>241.80486154709342</v>
      </c>
      <c r="AL31" s="78">
        <v>15.496902858074645</v>
      </c>
      <c r="AM31" s="78">
        <v>5.5540905615309768</v>
      </c>
      <c r="AN31" s="78">
        <v>0.12028395640443609</v>
      </c>
      <c r="AO31" s="78">
        <v>0.7347533636401552</v>
      </c>
      <c r="AP31" s="78">
        <v>0.57594097307128178</v>
      </c>
      <c r="AQ31" s="78">
        <v>9.1930862022912141</v>
      </c>
      <c r="AR31" s="78">
        <v>0.60607657523530578</v>
      </c>
      <c r="AS31" s="78">
        <v>0.13613409742050822</v>
      </c>
      <c r="AT31" s="78">
        <v>3.7041222593883387E-3</v>
      </c>
      <c r="AU31" s="120">
        <v>2.0849745266580926</v>
      </c>
      <c r="AV31" s="78">
        <v>5.6500303015315883</v>
      </c>
      <c r="AW31" s="78">
        <v>2.1448135346702397</v>
      </c>
      <c r="AX31" s="78">
        <v>0</v>
      </c>
      <c r="AY31" s="78">
        <v>1.0131797666316622</v>
      </c>
      <c r="AZ31" s="78">
        <v>1.8989292949646484E-2</v>
      </c>
      <c r="BA31" s="78">
        <v>0</v>
      </c>
      <c r="BB31" s="78">
        <v>8.1214278228149989E-3</v>
      </c>
      <c r="BC31" s="78">
        <v>9.8111029360468347</v>
      </c>
      <c r="BD31" s="78">
        <v>11.218963033765208</v>
      </c>
      <c r="BE31" s="78">
        <v>0</v>
      </c>
      <c r="BF31" s="78">
        <v>1.2289353872728549E-2</v>
      </c>
      <c r="BG31" s="78">
        <v>0</v>
      </c>
      <c r="BH31" s="78">
        <v>0</v>
      </c>
      <c r="BI31" s="78">
        <v>0.19516451889357134</v>
      </c>
      <c r="BJ31" s="78">
        <v>2.4087590945632915E-2</v>
      </c>
      <c r="BK31" s="78">
        <v>0.51328491847696722</v>
      </c>
      <c r="BL31" s="78">
        <v>2.7225023736515528</v>
      </c>
      <c r="BM31" s="78">
        <v>0.57425502031398912</v>
      </c>
      <c r="BN31" s="78">
        <v>0</v>
      </c>
      <c r="BO31" s="78">
        <v>0</v>
      </c>
      <c r="BP31" s="113">
        <v>4175.2680717924995</v>
      </c>
      <c r="BQ31" s="114">
        <v>1718.690798468112</v>
      </c>
      <c r="BR31" s="114">
        <v>0</v>
      </c>
      <c r="BS31" s="113">
        <v>1718.690798468112</v>
      </c>
      <c r="BT31" s="114">
        <v>6624.399746702331</v>
      </c>
      <c r="BU31" s="114">
        <v>-245.49512773976036</v>
      </c>
      <c r="BV31" s="113">
        <v>6378.9046189625706</v>
      </c>
      <c r="BW31" s="114">
        <v>2419.4577736636729</v>
      </c>
      <c r="BX31" s="113">
        <v>10517.053191094355</v>
      </c>
      <c r="BY31" s="115">
        <v>14692.321262886855</v>
      </c>
      <c r="BZ31" s="97"/>
      <c r="CB31" s="81"/>
    </row>
    <row r="32" spans="1:80" ht="14.25" customHeight="1">
      <c r="A32" s="32" t="s">
        <v>426</v>
      </c>
      <c r="B32" s="21" t="s">
        <v>342</v>
      </c>
      <c r="C32" s="98" t="s">
        <v>140</v>
      </c>
      <c r="D32" s="78">
        <v>6.3016766113199392</v>
      </c>
      <c r="E32" s="78">
        <v>4.0555921593684072</v>
      </c>
      <c r="F32" s="78">
        <v>0.45094615887885375</v>
      </c>
      <c r="G32" s="78">
        <v>158.90824924893215</v>
      </c>
      <c r="H32" s="78">
        <v>102.65688954260077</v>
      </c>
      <c r="I32" s="78">
        <v>40.409948928209552</v>
      </c>
      <c r="J32" s="78">
        <v>120.23470696337125</v>
      </c>
      <c r="K32" s="78">
        <v>2.2046226328122948E-2</v>
      </c>
      <c r="L32" s="78">
        <v>2.6678997793627195</v>
      </c>
      <c r="M32" s="78">
        <v>1.9436102986934326E-6</v>
      </c>
      <c r="N32" s="78">
        <v>0.40876958053162238</v>
      </c>
      <c r="O32" s="78">
        <v>10.348268330587182</v>
      </c>
      <c r="P32" s="78">
        <v>203.37365308924686</v>
      </c>
      <c r="Q32" s="78">
        <v>76.858182480546461</v>
      </c>
      <c r="R32" s="78">
        <v>126.92530684209348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1.1576690493903265E-3</v>
      </c>
      <c r="Y32" s="78">
        <v>177.81808284126319</v>
      </c>
      <c r="Z32" s="78">
        <v>1.1721840872206273</v>
      </c>
      <c r="AA32" s="78">
        <v>0.83511154791511977</v>
      </c>
      <c r="AB32" s="78">
        <v>1.2058984730197819E-2</v>
      </c>
      <c r="AC32" s="78">
        <v>22.79320692359877</v>
      </c>
      <c r="AD32" s="78">
        <v>273.29917807629522</v>
      </c>
      <c r="AE32" s="78">
        <v>52.30366120933693</v>
      </c>
      <c r="AF32" s="78">
        <v>1673.102731519157</v>
      </c>
      <c r="AG32" s="78">
        <v>30.236330124128919</v>
      </c>
      <c r="AH32" s="78">
        <v>69.298929337858738</v>
      </c>
      <c r="AI32" s="78">
        <v>0.58618305619176703</v>
      </c>
      <c r="AJ32" s="78">
        <v>419.45962292656105</v>
      </c>
      <c r="AK32" s="78">
        <v>155.1477289114724</v>
      </c>
      <c r="AL32" s="78">
        <v>34.688355365529112</v>
      </c>
      <c r="AM32" s="78">
        <v>224.15719948691674</v>
      </c>
      <c r="AN32" s="78">
        <v>6.2525494868827698</v>
      </c>
      <c r="AO32" s="78">
        <v>18.589291263493678</v>
      </c>
      <c r="AP32" s="78">
        <v>576.14522340777739</v>
      </c>
      <c r="AQ32" s="78">
        <v>115.7486869828666</v>
      </c>
      <c r="AR32" s="78">
        <v>132.1209059091459</v>
      </c>
      <c r="AS32" s="78">
        <v>21.359809292374294</v>
      </c>
      <c r="AT32" s="78">
        <v>1.2525759082527743</v>
      </c>
      <c r="AU32" s="120">
        <v>37.860565013711764</v>
      </c>
      <c r="AV32" s="78">
        <v>52.20619282935283</v>
      </c>
      <c r="AW32" s="78">
        <v>27.0747771452512</v>
      </c>
      <c r="AX32" s="78">
        <v>8.2456295030596996E-2</v>
      </c>
      <c r="AY32" s="78">
        <v>22.296706157165595</v>
      </c>
      <c r="AZ32" s="78">
        <v>60.970001734381313</v>
      </c>
      <c r="BA32" s="78">
        <v>0</v>
      </c>
      <c r="BB32" s="78">
        <v>9.2904858702108559E-2</v>
      </c>
      <c r="BC32" s="78">
        <v>29.100747897515692</v>
      </c>
      <c r="BD32" s="78">
        <v>270.66058838011668</v>
      </c>
      <c r="BE32" s="78">
        <v>0</v>
      </c>
      <c r="BF32" s="78">
        <v>1.1905089999148228</v>
      </c>
      <c r="BG32" s="78">
        <v>301.32200889778898</v>
      </c>
      <c r="BH32" s="78">
        <v>1.5181205292494704</v>
      </c>
      <c r="BI32" s="78">
        <v>31.087864510920859</v>
      </c>
      <c r="BJ32" s="78">
        <v>143.38261481332648</v>
      </c>
      <c r="BK32" s="78">
        <v>193.57237243954214</v>
      </c>
      <c r="BL32" s="78">
        <v>96.20828675648626</v>
      </c>
      <c r="BM32" s="78">
        <v>62.285214725718326</v>
      </c>
      <c r="BN32" s="78">
        <v>0</v>
      </c>
      <c r="BO32" s="78">
        <v>0</v>
      </c>
      <c r="BP32" s="113">
        <v>6190.9148341871787</v>
      </c>
      <c r="BQ32" s="114">
        <v>42843.683956237335</v>
      </c>
      <c r="BR32" s="114">
        <v>0</v>
      </c>
      <c r="BS32" s="113">
        <v>42843.683956237335</v>
      </c>
      <c r="BT32" s="114">
        <v>1049.6885441649438</v>
      </c>
      <c r="BU32" s="114">
        <v>745.40532733199802</v>
      </c>
      <c r="BV32" s="113">
        <v>1795.0938714969418</v>
      </c>
      <c r="BW32" s="114">
        <v>4923.0506870163281</v>
      </c>
      <c r="BX32" s="113">
        <v>49561.82851475061</v>
      </c>
      <c r="BY32" s="115">
        <v>55752.743348937787</v>
      </c>
      <c r="BZ32" s="97"/>
      <c r="CB32" s="81"/>
    </row>
    <row r="33" spans="1:80" ht="14.25" customHeight="1">
      <c r="A33" s="32" t="s">
        <v>427</v>
      </c>
      <c r="B33" s="21" t="s">
        <v>343</v>
      </c>
      <c r="C33" s="98" t="s">
        <v>141</v>
      </c>
      <c r="D33" s="78">
        <v>0</v>
      </c>
      <c r="E33" s="78">
        <v>3.2585527632975642</v>
      </c>
      <c r="F33" s="78">
        <v>9.7639175346014545E-2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0.29996651808959135</v>
      </c>
      <c r="N33" s="78">
        <v>0</v>
      </c>
      <c r="O33" s="78">
        <v>1.1723862926238162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4.0927251397961797</v>
      </c>
      <c r="AA33" s="78">
        <v>0</v>
      </c>
      <c r="AB33" s="78">
        <v>0</v>
      </c>
      <c r="AC33" s="78">
        <v>80.073911657996035</v>
      </c>
      <c r="AD33" s="78">
        <v>288.97618577006637</v>
      </c>
      <c r="AE33" s="78">
        <v>0.43095451615480135</v>
      </c>
      <c r="AF33" s="78">
        <v>427.28262036558129</v>
      </c>
      <c r="AG33" s="78">
        <v>100.99664759601889</v>
      </c>
      <c r="AH33" s="78">
        <v>3.5525516013434104</v>
      </c>
      <c r="AI33" s="78">
        <v>4.1785436598580451E-2</v>
      </c>
      <c r="AJ33" s="78">
        <v>0</v>
      </c>
      <c r="AK33" s="78">
        <v>141.81659868483709</v>
      </c>
      <c r="AL33" s="78">
        <v>7.9483224099448897</v>
      </c>
      <c r="AM33" s="78">
        <v>13.472422715817771</v>
      </c>
      <c r="AN33" s="78">
        <v>0.44238681283155784</v>
      </c>
      <c r="AO33" s="78">
        <v>2.489333285550027</v>
      </c>
      <c r="AP33" s="78">
        <v>635.38555392875469</v>
      </c>
      <c r="AQ33" s="78">
        <v>9.1140708349439894</v>
      </c>
      <c r="AR33" s="78">
        <v>2.1907852360561533</v>
      </c>
      <c r="AS33" s="78">
        <v>1.0042932323176186</v>
      </c>
      <c r="AT33" s="78">
        <v>2.9139890340878268E-2</v>
      </c>
      <c r="AU33" s="120">
        <v>2.0405950107656334</v>
      </c>
      <c r="AV33" s="78">
        <v>28.317270853920352</v>
      </c>
      <c r="AW33" s="78">
        <v>49.102084797516788</v>
      </c>
      <c r="AX33" s="78">
        <v>3.2846729251198989</v>
      </c>
      <c r="AY33" s="78">
        <v>20.068180075942955</v>
      </c>
      <c r="AZ33" s="78">
        <v>3.6703190189116475</v>
      </c>
      <c r="BA33" s="78">
        <v>9.3007965700489512E-2</v>
      </c>
      <c r="BB33" s="78">
        <v>1.2657915972012806E-2</v>
      </c>
      <c r="BC33" s="78">
        <v>127.03251801018497</v>
      </c>
      <c r="BD33" s="78">
        <v>52.09451413024042</v>
      </c>
      <c r="BE33" s="78">
        <v>1732.8495594276289</v>
      </c>
      <c r="BF33" s="78">
        <v>117.36210390321123</v>
      </c>
      <c r="BG33" s="78">
        <v>1319.0360599675537</v>
      </c>
      <c r="BH33" s="78">
        <v>9.646913720613874</v>
      </c>
      <c r="BI33" s="78">
        <v>11.411330889041075</v>
      </c>
      <c r="BJ33" s="78">
        <v>1.7136184325044073</v>
      </c>
      <c r="BK33" s="78">
        <v>0.21737454476255633</v>
      </c>
      <c r="BL33" s="78">
        <v>0.50472178539106971</v>
      </c>
      <c r="BM33" s="78">
        <v>156.51459780599265</v>
      </c>
      <c r="BN33" s="78">
        <v>0</v>
      </c>
      <c r="BO33" s="78">
        <v>0</v>
      </c>
      <c r="BP33" s="113">
        <v>5359.1409350452814</v>
      </c>
      <c r="BQ33" s="114">
        <v>656.73694167381609</v>
      </c>
      <c r="BR33" s="114">
        <v>33.208927000000003</v>
      </c>
      <c r="BS33" s="113">
        <v>689.94586867381611</v>
      </c>
      <c r="BT33" s="114">
        <v>662.43997467023303</v>
      </c>
      <c r="BU33" s="114">
        <v>-799.44872662871774</v>
      </c>
      <c r="BV33" s="113">
        <v>-137.00875195848471</v>
      </c>
      <c r="BW33" s="114">
        <v>0</v>
      </c>
      <c r="BX33" s="113">
        <v>552.9371167153314</v>
      </c>
      <c r="BY33" s="115">
        <v>5912.0780517606127</v>
      </c>
      <c r="BZ33" s="97"/>
      <c r="CB33" s="81"/>
    </row>
    <row r="34" spans="1:80" ht="14.25" customHeight="1">
      <c r="A34" s="32" t="s">
        <v>428</v>
      </c>
      <c r="B34" s="21" t="s">
        <v>363</v>
      </c>
      <c r="C34" s="98" t="s">
        <v>53</v>
      </c>
      <c r="D34" s="78">
        <v>1658.3653056786534</v>
      </c>
      <c r="E34" s="78">
        <v>14.047725548917485</v>
      </c>
      <c r="F34" s="78">
        <v>20.872612248755591</v>
      </c>
      <c r="G34" s="78">
        <v>3161.8701487128842</v>
      </c>
      <c r="H34" s="78">
        <v>4407.8750625807033</v>
      </c>
      <c r="I34" s="78">
        <v>1165.6746626680742</v>
      </c>
      <c r="J34" s="78">
        <v>193.95351896013776</v>
      </c>
      <c r="K34" s="78">
        <v>303.25014674735672</v>
      </c>
      <c r="L34" s="78">
        <v>132.323830048161</v>
      </c>
      <c r="M34" s="78">
        <v>64.288672476470268</v>
      </c>
      <c r="N34" s="78">
        <v>318.38885076487787</v>
      </c>
      <c r="O34" s="78">
        <v>50.431846585390673</v>
      </c>
      <c r="P34" s="78">
        <v>509.1167003267592</v>
      </c>
      <c r="Q34" s="78">
        <v>1683.5964699099754</v>
      </c>
      <c r="R34" s="78">
        <v>1288.6591176619888</v>
      </c>
      <c r="S34" s="78">
        <v>1892.3453482211046</v>
      </c>
      <c r="T34" s="78">
        <v>4.7003499407256122</v>
      </c>
      <c r="U34" s="78">
        <v>203.18279774594657</v>
      </c>
      <c r="V34" s="78">
        <v>23.643545096959706</v>
      </c>
      <c r="W34" s="78">
        <v>0</v>
      </c>
      <c r="X34" s="78">
        <v>73.824725559871212</v>
      </c>
      <c r="Y34" s="78">
        <v>118.89506660512887</v>
      </c>
      <c r="Z34" s="78">
        <v>17.465702341858051</v>
      </c>
      <c r="AA34" s="78">
        <v>7731.2019276674191</v>
      </c>
      <c r="AB34" s="78">
        <v>1.7521658370695488E-6</v>
      </c>
      <c r="AC34" s="78">
        <v>449.26014137789196</v>
      </c>
      <c r="AD34" s="78">
        <v>2374.1692064452227</v>
      </c>
      <c r="AE34" s="78">
        <v>411.57923462457973</v>
      </c>
      <c r="AF34" s="78">
        <v>1945.3189336607941</v>
      </c>
      <c r="AG34" s="78">
        <v>738.79802179848991</v>
      </c>
      <c r="AH34" s="78">
        <v>823.6621870073941</v>
      </c>
      <c r="AI34" s="78">
        <v>54.531276544478565</v>
      </c>
      <c r="AJ34" s="78">
        <v>321.7252756979168</v>
      </c>
      <c r="AK34" s="78">
        <v>677.50575897040972</v>
      </c>
      <c r="AL34" s="78">
        <v>70.80628090640451</v>
      </c>
      <c r="AM34" s="78">
        <v>1773.2759073491989</v>
      </c>
      <c r="AN34" s="78">
        <v>44.369111225086435</v>
      </c>
      <c r="AO34" s="78">
        <v>309.22733010283895</v>
      </c>
      <c r="AP34" s="78">
        <v>1565.32777998083</v>
      </c>
      <c r="AQ34" s="78">
        <v>397.72092069832274</v>
      </c>
      <c r="AR34" s="78">
        <v>1017.5449795419305</v>
      </c>
      <c r="AS34" s="78">
        <v>275.53901521188942</v>
      </c>
      <c r="AT34" s="78">
        <v>2.3055723255705274E-6</v>
      </c>
      <c r="AU34" s="120">
        <v>426.98263037987516</v>
      </c>
      <c r="AV34" s="78">
        <v>615.09414610083059</v>
      </c>
      <c r="AW34" s="78">
        <v>586.95352835475148</v>
      </c>
      <c r="AX34" s="78">
        <v>9.2439736807673363</v>
      </c>
      <c r="AY34" s="78">
        <v>124.05722125640465</v>
      </c>
      <c r="AZ34" s="78">
        <v>118.49891739684898</v>
      </c>
      <c r="BA34" s="78">
        <v>416.48254466032796</v>
      </c>
      <c r="BB34" s="78">
        <v>8.2102644666233573</v>
      </c>
      <c r="BC34" s="78">
        <v>995.79977696092692</v>
      </c>
      <c r="BD34" s="78">
        <v>411.03847105883023</v>
      </c>
      <c r="BE34" s="78">
        <v>2671.7935654678658</v>
      </c>
      <c r="BF34" s="78">
        <v>644.47602216280495</v>
      </c>
      <c r="BG34" s="78">
        <v>2021.889920260621</v>
      </c>
      <c r="BH34" s="78">
        <v>73.410370315243469</v>
      </c>
      <c r="BI34" s="78">
        <v>190.28950943252153</v>
      </c>
      <c r="BJ34" s="78">
        <v>138.34808199925249</v>
      </c>
      <c r="BK34" s="78">
        <v>161.30385201554739</v>
      </c>
      <c r="BL34" s="78">
        <v>118.59466502606367</v>
      </c>
      <c r="BM34" s="78">
        <v>138.92030930962974</v>
      </c>
      <c r="BN34" s="78">
        <v>0</v>
      </c>
      <c r="BO34" s="78">
        <v>0</v>
      </c>
      <c r="BP34" s="113">
        <v>48159.723269605289</v>
      </c>
      <c r="BQ34" s="114">
        <v>43990.390623174259</v>
      </c>
      <c r="BR34" s="114">
        <v>102.46121243520922</v>
      </c>
      <c r="BS34" s="113">
        <v>44092.851835609465</v>
      </c>
      <c r="BT34" s="114">
        <v>0</v>
      </c>
      <c r="BU34" s="114">
        <v>0</v>
      </c>
      <c r="BV34" s="113">
        <v>0</v>
      </c>
      <c r="BW34" s="114">
        <v>16169.916137087026</v>
      </c>
      <c r="BX34" s="113">
        <v>60262.767972696493</v>
      </c>
      <c r="BY34" s="115">
        <v>108422.49124230178</v>
      </c>
      <c r="BZ34" s="97"/>
      <c r="CB34" s="81"/>
    </row>
    <row r="35" spans="1:80" ht="14.25" customHeight="1">
      <c r="A35" s="32" t="s">
        <v>429</v>
      </c>
      <c r="B35" s="21" t="s">
        <v>344</v>
      </c>
      <c r="C35" s="98" t="s">
        <v>54</v>
      </c>
      <c r="D35" s="78">
        <v>688.4686681753235</v>
      </c>
      <c r="E35" s="78">
        <v>7.5075489496508774E-2</v>
      </c>
      <c r="F35" s="78">
        <v>0.49707572222519508</v>
      </c>
      <c r="G35" s="78">
        <v>17.186312765559403</v>
      </c>
      <c r="H35" s="78">
        <v>6.1437310037858692</v>
      </c>
      <c r="I35" s="78">
        <v>89.717183815864672</v>
      </c>
      <c r="J35" s="78">
        <v>9.9499337568211867E-3</v>
      </c>
      <c r="K35" s="78">
        <v>0.57428941804369771</v>
      </c>
      <c r="L35" s="78">
        <v>6.8750408506276202E-3</v>
      </c>
      <c r="M35" s="78">
        <v>0</v>
      </c>
      <c r="N35" s="78">
        <v>0.3382377089805324</v>
      </c>
      <c r="O35" s="78">
        <v>0</v>
      </c>
      <c r="P35" s="78">
        <v>0.6099137657282343</v>
      </c>
      <c r="Q35" s="78">
        <v>10.874996297787934</v>
      </c>
      <c r="R35" s="78">
        <v>0</v>
      </c>
      <c r="S35" s="78">
        <v>14.179755009753052</v>
      </c>
      <c r="T35" s="78">
        <v>0</v>
      </c>
      <c r="U35" s="78">
        <v>0</v>
      </c>
      <c r="V35" s="78">
        <v>4.3432571828232307</v>
      </c>
      <c r="W35" s="78">
        <v>9.2868344205901074</v>
      </c>
      <c r="X35" s="78">
        <v>1.0285177477139826</v>
      </c>
      <c r="Y35" s="78">
        <v>0.16929099134979977</v>
      </c>
      <c r="Z35" s="78">
        <v>2.3589674759184387</v>
      </c>
      <c r="AA35" s="78">
        <v>0.38722990751257458</v>
      </c>
      <c r="AB35" s="78">
        <v>4554.2527539589373</v>
      </c>
      <c r="AC35" s="78">
        <v>31.973000519689222</v>
      </c>
      <c r="AD35" s="78">
        <v>247.42714243150525</v>
      </c>
      <c r="AE35" s="78">
        <v>0.92075110012741734</v>
      </c>
      <c r="AF35" s="78">
        <v>74.858762972680225</v>
      </c>
      <c r="AG35" s="78">
        <v>24.958725915264459</v>
      </c>
      <c r="AH35" s="78">
        <v>110.01530323802466</v>
      </c>
      <c r="AI35" s="78">
        <v>0</v>
      </c>
      <c r="AJ35" s="78">
        <v>0</v>
      </c>
      <c r="AK35" s="78">
        <v>26.638310487889814</v>
      </c>
      <c r="AL35" s="78">
        <v>3.0737520437525703</v>
      </c>
      <c r="AM35" s="78">
        <v>317.5098815634293</v>
      </c>
      <c r="AN35" s="78">
        <v>7.1245683764594683E-2</v>
      </c>
      <c r="AO35" s="78">
        <v>42.755326228248151</v>
      </c>
      <c r="AP35" s="78">
        <v>0.29955221058889248</v>
      </c>
      <c r="AQ35" s="78">
        <v>1.2160571165426288</v>
      </c>
      <c r="AR35" s="78">
        <v>18.912779722865853</v>
      </c>
      <c r="AS35" s="78">
        <v>62.601891557303574</v>
      </c>
      <c r="AT35" s="78">
        <v>1.8164961912993214</v>
      </c>
      <c r="AU35" s="120">
        <v>34.312247015491955</v>
      </c>
      <c r="AV35" s="78">
        <v>23.850344075941056</v>
      </c>
      <c r="AW35" s="78">
        <v>20.060518478997604</v>
      </c>
      <c r="AX35" s="78">
        <v>2.6518702014101425</v>
      </c>
      <c r="AY35" s="78">
        <v>18.693360474582882</v>
      </c>
      <c r="AZ35" s="78">
        <v>2.5915998380810743</v>
      </c>
      <c r="BA35" s="78">
        <v>0.55931589126541803</v>
      </c>
      <c r="BB35" s="78">
        <v>0</v>
      </c>
      <c r="BC35" s="78">
        <v>83.805002476306456</v>
      </c>
      <c r="BD35" s="78">
        <v>14.326217623476175</v>
      </c>
      <c r="BE35" s="78">
        <v>689.00709673559402</v>
      </c>
      <c r="BF35" s="78">
        <v>136.70152822937524</v>
      </c>
      <c r="BG35" s="78">
        <v>938.22474956193582</v>
      </c>
      <c r="BH35" s="78">
        <v>26.533808824580866</v>
      </c>
      <c r="BI35" s="78">
        <v>200.15849563963019</v>
      </c>
      <c r="BJ35" s="78">
        <v>21.007016416211041</v>
      </c>
      <c r="BK35" s="78">
        <v>13.419199867418852</v>
      </c>
      <c r="BL35" s="78">
        <v>0.14775267359068797</v>
      </c>
      <c r="BM35" s="78">
        <v>20.33341801942662</v>
      </c>
      <c r="BN35" s="78">
        <v>0</v>
      </c>
      <c r="BO35" s="78">
        <v>0</v>
      </c>
      <c r="BP35" s="113">
        <v>8611.9414368582948</v>
      </c>
      <c r="BQ35" s="114">
        <v>5162.906115104036</v>
      </c>
      <c r="BR35" s="114">
        <v>2127.6744739214118</v>
      </c>
      <c r="BS35" s="113">
        <v>7290.5805890254478</v>
      </c>
      <c r="BT35" s="114">
        <v>0</v>
      </c>
      <c r="BU35" s="114">
        <v>0</v>
      </c>
      <c r="BV35" s="113">
        <v>0</v>
      </c>
      <c r="BW35" s="114">
        <v>0</v>
      </c>
      <c r="BX35" s="113">
        <v>7290.5805890254478</v>
      </c>
      <c r="BY35" s="115">
        <v>15902.522025883743</v>
      </c>
      <c r="BZ35" s="97"/>
      <c r="CB35" s="81"/>
    </row>
    <row r="36" spans="1:80" ht="14.25" customHeight="1">
      <c r="A36" s="32" t="s">
        <v>430</v>
      </c>
      <c r="B36" s="21" t="s">
        <v>364</v>
      </c>
      <c r="C36" s="98" t="s">
        <v>55</v>
      </c>
      <c r="D36" s="78">
        <v>0.41638348327949987</v>
      </c>
      <c r="E36" s="78">
        <v>3.2116382148824302E-3</v>
      </c>
      <c r="F36" s="78">
        <v>5.0554489566046661E-4</v>
      </c>
      <c r="G36" s="78">
        <v>172.67122903172591</v>
      </c>
      <c r="H36" s="78">
        <v>39.66257430897781</v>
      </c>
      <c r="I36" s="78">
        <v>396.62297758708627</v>
      </c>
      <c r="J36" s="78">
        <v>0.24854919213907531</v>
      </c>
      <c r="K36" s="78">
        <v>2549.4930112877651</v>
      </c>
      <c r="L36" s="78">
        <v>5.1015331165820332E-3</v>
      </c>
      <c r="M36" s="78">
        <v>25.437679116038616</v>
      </c>
      <c r="N36" s="78">
        <v>287.4870940959666</v>
      </c>
      <c r="O36" s="78">
        <v>8.1986636109581236E-4</v>
      </c>
      <c r="P36" s="78">
        <v>65.483605536749366</v>
      </c>
      <c r="Q36" s="78">
        <v>79.305482921626194</v>
      </c>
      <c r="R36" s="78">
        <v>233.29100932843838</v>
      </c>
      <c r="S36" s="78">
        <v>3.9161121748357548</v>
      </c>
      <c r="T36" s="78">
        <v>6.9226527056449676E-4</v>
      </c>
      <c r="U36" s="78">
        <v>2.4041774893747124E-4</v>
      </c>
      <c r="V36" s="78">
        <v>0.20352157066502882</v>
      </c>
      <c r="W36" s="78">
        <v>9.709685369556402E-3</v>
      </c>
      <c r="X36" s="78">
        <v>1.0762467093012869E-2</v>
      </c>
      <c r="Y36" s="78">
        <v>0.89904256541728567</v>
      </c>
      <c r="Z36" s="78">
        <v>4.1202983918361618</v>
      </c>
      <c r="AA36" s="78">
        <v>97.945848321398259</v>
      </c>
      <c r="AB36" s="78">
        <v>1564.5331511169977</v>
      </c>
      <c r="AC36" s="78">
        <v>2422.4173321215594</v>
      </c>
      <c r="AD36" s="78">
        <v>169.53680927521492</v>
      </c>
      <c r="AE36" s="78">
        <v>33.724115450493478</v>
      </c>
      <c r="AF36" s="78">
        <v>516.54056826832027</v>
      </c>
      <c r="AG36" s="78">
        <v>19.059666738970158</v>
      </c>
      <c r="AH36" s="78">
        <v>0.94414135050504644</v>
      </c>
      <c r="AI36" s="78">
        <v>4.7509160382246771E-2</v>
      </c>
      <c r="AJ36" s="78">
        <v>5.5729842241572915E-4</v>
      </c>
      <c r="AK36" s="78">
        <v>0.65565336929320162</v>
      </c>
      <c r="AL36" s="78">
        <v>31.440457642432627</v>
      </c>
      <c r="AM36" s="78">
        <v>263.98430073157442</v>
      </c>
      <c r="AN36" s="78">
        <v>1.4704859572420539</v>
      </c>
      <c r="AO36" s="78">
        <v>0.17851081365468796</v>
      </c>
      <c r="AP36" s="78">
        <v>57.323809367939248</v>
      </c>
      <c r="AQ36" s="78">
        <v>23.756044763665798</v>
      </c>
      <c r="AR36" s="78">
        <v>0.59371379168260741</v>
      </c>
      <c r="AS36" s="78">
        <v>0.13223188839990235</v>
      </c>
      <c r="AT36" s="78">
        <v>3.800264050704113E-3</v>
      </c>
      <c r="AU36" s="120">
        <v>3.0394621995371565</v>
      </c>
      <c r="AV36" s="78">
        <v>0.70358419117876969</v>
      </c>
      <c r="AW36" s="78">
        <v>1.3748183020347535</v>
      </c>
      <c r="AX36" s="78">
        <v>3.0220313910192531E-3</v>
      </c>
      <c r="AY36" s="78">
        <v>0.37001965575164175</v>
      </c>
      <c r="AZ36" s="78">
        <v>0.23591093701591348</v>
      </c>
      <c r="BA36" s="78">
        <v>1.3760957156421963E-2</v>
      </c>
      <c r="BB36" s="78">
        <v>2.3592306825910749</v>
      </c>
      <c r="BC36" s="78">
        <v>1.0106143351604371</v>
      </c>
      <c r="BD36" s="78">
        <v>299.0762255429317</v>
      </c>
      <c r="BE36" s="78">
        <v>0</v>
      </c>
      <c r="BF36" s="78">
        <v>5.4584568885239042E-2</v>
      </c>
      <c r="BG36" s="78">
        <v>1.4735253855227071</v>
      </c>
      <c r="BH36" s="78">
        <v>9.0231411365506245E-4</v>
      </c>
      <c r="BI36" s="78">
        <v>0.14802595014847722</v>
      </c>
      <c r="BJ36" s="78">
        <v>4.8159937890330457E-3</v>
      </c>
      <c r="BK36" s="78">
        <v>0.67105874423274281</v>
      </c>
      <c r="BL36" s="78">
        <v>4.3567540727042875</v>
      </c>
      <c r="BM36" s="78">
        <v>2.8485936165595048E-2</v>
      </c>
      <c r="BN36" s="78">
        <v>0</v>
      </c>
      <c r="BO36" s="78">
        <v>0</v>
      </c>
      <c r="BP36" s="113">
        <v>9378.5031235031202</v>
      </c>
      <c r="BQ36" s="114">
        <v>8575.1041822899188</v>
      </c>
      <c r="BR36" s="114">
        <v>8633.113974955515</v>
      </c>
      <c r="BS36" s="113">
        <v>17208.218157245436</v>
      </c>
      <c r="BT36" s="114">
        <v>0</v>
      </c>
      <c r="BU36" s="114">
        <v>101.55360752631178</v>
      </c>
      <c r="BV36" s="113">
        <v>101.55360752631178</v>
      </c>
      <c r="BW36" s="114">
        <v>3433.4025607515869</v>
      </c>
      <c r="BX36" s="113">
        <v>20743.174325523334</v>
      </c>
      <c r="BY36" s="115">
        <v>30121.677449026454</v>
      </c>
      <c r="BZ36" s="97"/>
      <c r="CB36" s="81"/>
    </row>
    <row r="37" spans="1:80" ht="14.25" customHeight="1">
      <c r="A37" s="32" t="s">
        <v>431</v>
      </c>
      <c r="B37" s="21" t="s">
        <v>365</v>
      </c>
      <c r="C37" s="98" t="s">
        <v>56</v>
      </c>
      <c r="D37" s="78">
        <v>259.01763469353932</v>
      </c>
      <c r="E37" s="78">
        <v>43.81745228718431</v>
      </c>
      <c r="F37" s="78">
        <v>2.4426591731422073E-2</v>
      </c>
      <c r="G37" s="78">
        <v>72.554420632230361</v>
      </c>
      <c r="H37" s="78">
        <v>47.645551826423805</v>
      </c>
      <c r="I37" s="78">
        <v>1500.0538858277712</v>
      </c>
      <c r="J37" s="78">
        <v>1.7933074870353553E-2</v>
      </c>
      <c r="K37" s="78">
        <v>58.452009476565472</v>
      </c>
      <c r="L37" s="78">
        <v>1.3862696932943424</v>
      </c>
      <c r="M37" s="78">
        <v>0</v>
      </c>
      <c r="N37" s="78">
        <v>5.3006370316965254</v>
      </c>
      <c r="O37" s="78">
        <v>0</v>
      </c>
      <c r="P37" s="78">
        <v>11.817101490475052</v>
      </c>
      <c r="Q37" s="78">
        <v>2319.0255065723131</v>
      </c>
      <c r="R37" s="78">
        <v>4550.9126775529048</v>
      </c>
      <c r="S37" s="78">
        <v>1697.8322342278323</v>
      </c>
      <c r="T37" s="78">
        <v>7.1044582307545134</v>
      </c>
      <c r="U37" s="78">
        <v>206.48138181209535</v>
      </c>
      <c r="V37" s="78">
        <v>102.42210292169167</v>
      </c>
      <c r="W37" s="78">
        <v>219.00092895999003</v>
      </c>
      <c r="X37" s="78">
        <v>24.254158151720659</v>
      </c>
      <c r="Y37" s="78">
        <v>4.699070026577842</v>
      </c>
      <c r="Z37" s="78">
        <v>2.2263307448923069</v>
      </c>
      <c r="AA37" s="78">
        <v>7.6223531782637552</v>
      </c>
      <c r="AB37" s="78">
        <v>0</v>
      </c>
      <c r="AC37" s="78">
        <v>692.94043846073066</v>
      </c>
      <c r="AD37" s="78">
        <v>46647.852366169711</v>
      </c>
      <c r="AE37" s="78">
        <v>220.22050027883438</v>
      </c>
      <c r="AF37" s="78">
        <v>1983.8437514315017</v>
      </c>
      <c r="AG37" s="78">
        <v>196.06944498141934</v>
      </c>
      <c r="AH37" s="78">
        <v>215.51475712338254</v>
      </c>
      <c r="AI37" s="78">
        <v>0</v>
      </c>
      <c r="AJ37" s="78">
        <v>8.0514066553004998E-2</v>
      </c>
      <c r="AK37" s="78">
        <v>1981.4173480647389</v>
      </c>
      <c r="AL37" s="78">
        <v>134.72511397200046</v>
      </c>
      <c r="AM37" s="78">
        <v>1330.6474908698115</v>
      </c>
      <c r="AN37" s="78">
        <v>2.1172754431231193</v>
      </c>
      <c r="AO37" s="78">
        <v>44.202796265779099</v>
      </c>
      <c r="AP37" s="78">
        <v>817.62943396739547</v>
      </c>
      <c r="AQ37" s="78">
        <v>726.38972682671874</v>
      </c>
      <c r="AR37" s="78">
        <v>4.8240531394643433</v>
      </c>
      <c r="AS37" s="78">
        <v>1.3258755391322932</v>
      </c>
      <c r="AT37" s="78">
        <v>3.8501863737410658E-2</v>
      </c>
      <c r="AU37" s="120">
        <v>1291.5236035799637</v>
      </c>
      <c r="AV37" s="78">
        <v>189.69832343831388</v>
      </c>
      <c r="AW37" s="78">
        <v>208.89033515504448</v>
      </c>
      <c r="AX37" s="78">
        <v>44.423387680820838</v>
      </c>
      <c r="AY37" s="78">
        <v>720.62497056739107</v>
      </c>
      <c r="AZ37" s="78">
        <v>11.58246712163586</v>
      </c>
      <c r="BA37" s="78">
        <v>10.81379679638191</v>
      </c>
      <c r="BB37" s="78">
        <v>0</v>
      </c>
      <c r="BC37" s="78">
        <v>5648.7057455838767</v>
      </c>
      <c r="BD37" s="78">
        <v>187.68128174792611</v>
      </c>
      <c r="BE37" s="78">
        <v>7123.7467095432985</v>
      </c>
      <c r="BF37" s="78">
        <v>209.80879220454014</v>
      </c>
      <c r="BG37" s="78">
        <v>1203.1123174878092</v>
      </c>
      <c r="BH37" s="78">
        <v>58.434180350288855</v>
      </c>
      <c r="BI37" s="78">
        <v>190.12766529960754</v>
      </c>
      <c r="BJ37" s="78">
        <v>27.495853019039622</v>
      </c>
      <c r="BK37" s="78">
        <v>23.5251689370672</v>
      </c>
      <c r="BL37" s="78">
        <v>31.794220181945377</v>
      </c>
      <c r="BM37" s="78">
        <v>119.88919224617173</v>
      </c>
      <c r="BN37" s="78">
        <v>0</v>
      </c>
      <c r="BO37" s="78">
        <v>0</v>
      </c>
      <c r="BP37" s="113">
        <v>83443.385924409959</v>
      </c>
      <c r="BQ37" s="114">
        <v>17509.267094372492</v>
      </c>
      <c r="BR37" s="114">
        <v>22861.228804084458</v>
      </c>
      <c r="BS37" s="113">
        <v>40370.495898456953</v>
      </c>
      <c r="BT37" s="114">
        <v>473545.4108806802</v>
      </c>
      <c r="BU37" s="114">
        <v>0</v>
      </c>
      <c r="BV37" s="113">
        <v>473545.4108806802</v>
      </c>
      <c r="BW37" s="114">
        <v>1820.1032439037165</v>
      </c>
      <c r="BX37" s="113">
        <v>515736.01002304087</v>
      </c>
      <c r="BY37" s="115">
        <v>599179.39594745077</v>
      </c>
      <c r="BZ37" s="97"/>
      <c r="CB37" s="81"/>
    </row>
    <row r="38" spans="1:80" ht="14.25" customHeight="1">
      <c r="A38" s="32" t="s">
        <v>432</v>
      </c>
      <c r="B38" s="21" t="s">
        <v>345</v>
      </c>
      <c r="C38" s="98" t="s">
        <v>57</v>
      </c>
      <c r="D38" s="78">
        <v>177.63516039528082</v>
      </c>
      <c r="E38" s="78">
        <v>0.62997733668636269</v>
      </c>
      <c r="F38" s="78">
        <v>0</v>
      </c>
      <c r="G38" s="78">
        <v>101.06928197365137</v>
      </c>
      <c r="H38" s="78">
        <v>37.913408353312462</v>
      </c>
      <c r="I38" s="78">
        <v>1851.8494059700445</v>
      </c>
      <c r="J38" s="78">
        <v>1.9649475625269842E-2</v>
      </c>
      <c r="K38" s="78">
        <v>203.78453371367414</v>
      </c>
      <c r="L38" s="78">
        <v>1.0499369890873955</v>
      </c>
      <c r="M38" s="78">
        <v>0</v>
      </c>
      <c r="N38" s="78">
        <v>1.0825691738776222</v>
      </c>
      <c r="O38" s="78">
        <v>0</v>
      </c>
      <c r="P38" s="78">
        <v>49.377022006558867</v>
      </c>
      <c r="Q38" s="78">
        <v>50.149543924982645</v>
      </c>
      <c r="R38" s="78">
        <v>0.15172062516414578</v>
      </c>
      <c r="S38" s="78">
        <v>1358.6093119101643</v>
      </c>
      <c r="T38" s="78">
        <v>0.50777074216992146</v>
      </c>
      <c r="U38" s="78">
        <v>15.305136169304072</v>
      </c>
      <c r="V38" s="78">
        <v>0</v>
      </c>
      <c r="W38" s="78">
        <v>0</v>
      </c>
      <c r="X38" s="78">
        <v>0</v>
      </c>
      <c r="Y38" s="78">
        <v>37.214506693309062</v>
      </c>
      <c r="Z38" s="78">
        <v>243.30239918818407</v>
      </c>
      <c r="AA38" s="78">
        <v>4.3388125065451026</v>
      </c>
      <c r="AB38" s="78">
        <v>0</v>
      </c>
      <c r="AC38" s="78">
        <v>41.089928781583907</v>
      </c>
      <c r="AD38" s="78">
        <v>333.82534099753042</v>
      </c>
      <c r="AE38" s="78">
        <v>807.13974285501672</v>
      </c>
      <c r="AF38" s="78">
        <v>5830.3684411870208</v>
      </c>
      <c r="AG38" s="78">
        <v>576.24672490205535</v>
      </c>
      <c r="AH38" s="78">
        <v>31.844312631777903</v>
      </c>
      <c r="AI38" s="78">
        <v>2.4942558812796731</v>
      </c>
      <c r="AJ38" s="78">
        <v>942.29005738237402</v>
      </c>
      <c r="AK38" s="78">
        <v>970.22260662237522</v>
      </c>
      <c r="AL38" s="78">
        <v>29.389644952639035</v>
      </c>
      <c r="AM38" s="78">
        <v>70.18813436547579</v>
      </c>
      <c r="AN38" s="78">
        <v>6.6292529678419641</v>
      </c>
      <c r="AO38" s="78">
        <v>4.1210767561404689E-2</v>
      </c>
      <c r="AP38" s="78">
        <v>593.70328839120555</v>
      </c>
      <c r="AQ38" s="78">
        <v>1.2103742128836525</v>
      </c>
      <c r="AR38" s="78">
        <v>48.1632408101393</v>
      </c>
      <c r="AS38" s="78">
        <v>46.360599443692813</v>
      </c>
      <c r="AT38" s="78">
        <v>1.3452241833013634</v>
      </c>
      <c r="AU38" s="120">
        <v>22.056769589728788</v>
      </c>
      <c r="AV38" s="78">
        <v>4918.4603253554451</v>
      </c>
      <c r="AW38" s="78">
        <v>281.05239007675885</v>
      </c>
      <c r="AX38" s="78">
        <v>8.4978293465127502E-2</v>
      </c>
      <c r="AY38" s="78">
        <v>33.981271797880758</v>
      </c>
      <c r="AZ38" s="78">
        <v>3.9228367261447712</v>
      </c>
      <c r="BA38" s="78">
        <v>109.11920171541873</v>
      </c>
      <c r="BB38" s="78">
        <v>44.561060881396898</v>
      </c>
      <c r="BC38" s="78">
        <v>4929.7628142836702</v>
      </c>
      <c r="BD38" s="78">
        <v>174.53655975158242</v>
      </c>
      <c r="BE38" s="78">
        <v>0</v>
      </c>
      <c r="BF38" s="78">
        <v>3.2156927447557093</v>
      </c>
      <c r="BG38" s="78">
        <v>78.143135930108585</v>
      </c>
      <c r="BH38" s="78">
        <v>3.0469945270681014</v>
      </c>
      <c r="BI38" s="78">
        <v>67.849385127051576</v>
      </c>
      <c r="BJ38" s="78">
        <v>1.0739427304755473</v>
      </c>
      <c r="BK38" s="78">
        <v>0.84246928789618203</v>
      </c>
      <c r="BL38" s="78">
        <v>5.6547060416304151E-3</v>
      </c>
      <c r="BM38" s="78">
        <v>188.89499727464937</v>
      </c>
      <c r="BN38" s="78">
        <v>0</v>
      </c>
      <c r="BO38" s="78">
        <v>0</v>
      </c>
      <c r="BP38" s="113">
        <v>25327.153009282909</v>
      </c>
      <c r="BQ38" s="114">
        <v>13605.152020241136</v>
      </c>
      <c r="BR38" s="114">
        <v>0</v>
      </c>
      <c r="BS38" s="113">
        <v>13605.152020241136</v>
      </c>
      <c r="BT38" s="114">
        <v>0</v>
      </c>
      <c r="BU38" s="114">
        <v>0</v>
      </c>
      <c r="BV38" s="113">
        <v>0</v>
      </c>
      <c r="BW38" s="114">
        <v>2695.7288294918108</v>
      </c>
      <c r="BX38" s="113">
        <v>16300.880849732946</v>
      </c>
      <c r="BY38" s="115">
        <v>41628.033859015857</v>
      </c>
      <c r="BZ38" s="97"/>
      <c r="CB38" s="81"/>
    </row>
    <row r="39" spans="1:80" ht="14.25" customHeight="1">
      <c r="A39" s="32" t="s">
        <v>433</v>
      </c>
      <c r="B39" s="21" t="s">
        <v>366</v>
      </c>
      <c r="C39" s="98" t="s">
        <v>58</v>
      </c>
      <c r="D39" s="78">
        <v>0</v>
      </c>
      <c r="E39" s="78">
        <v>0</v>
      </c>
      <c r="F39" s="78">
        <v>0</v>
      </c>
      <c r="G39" s="78">
        <v>8.0399334322371114</v>
      </c>
      <c r="H39" s="78">
        <v>0.24613029889584553</v>
      </c>
      <c r="I39" s="78">
        <v>21.360016432197856</v>
      </c>
      <c r="J39" s="78">
        <v>1.3432346974045139E-4</v>
      </c>
      <c r="K39" s="78">
        <v>5.0815536542980079E-2</v>
      </c>
      <c r="L39" s="78">
        <v>6.0798321080171192E-2</v>
      </c>
      <c r="M39" s="78">
        <v>0</v>
      </c>
      <c r="N39" s="78">
        <v>6.1466746886058741E-3</v>
      </c>
      <c r="O39" s="78">
        <v>0</v>
      </c>
      <c r="P39" s="78">
        <v>4.5830805959595336E-2</v>
      </c>
      <c r="Q39" s="78">
        <v>5.7354042690645361E-2</v>
      </c>
      <c r="R39" s="78">
        <v>0</v>
      </c>
      <c r="S39" s="78">
        <v>58.498731769076244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0.33553503511296889</v>
      </c>
      <c r="Z39" s="78">
        <v>0.17513669570989715</v>
      </c>
      <c r="AA39" s="78">
        <v>2.1659904546351836E-2</v>
      </c>
      <c r="AB39" s="78">
        <v>0</v>
      </c>
      <c r="AC39" s="78">
        <v>0.11336093751072096</v>
      </c>
      <c r="AD39" s="78">
        <v>64.313568947267839</v>
      </c>
      <c r="AE39" s="78">
        <v>0.36251491516928075</v>
      </c>
      <c r="AF39" s="78">
        <v>808.60683328366758</v>
      </c>
      <c r="AG39" s="78">
        <v>18.929262719678857</v>
      </c>
      <c r="AH39" s="78">
        <v>16.207227466255794</v>
      </c>
      <c r="AI39" s="78">
        <v>0</v>
      </c>
      <c r="AJ39" s="78">
        <v>2.5459666571515078</v>
      </c>
      <c r="AK39" s="78">
        <v>39.96027521277982</v>
      </c>
      <c r="AL39" s="78">
        <v>0</v>
      </c>
      <c r="AM39" s="78">
        <v>5.5301587024048864</v>
      </c>
      <c r="AN39" s="78">
        <v>1.042149516724912</v>
      </c>
      <c r="AO39" s="78">
        <v>4.7166048901113786</v>
      </c>
      <c r="AP39" s="78">
        <v>0.59217429278067213</v>
      </c>
      <c r="AQ39" s="78">
        <v>3.8684046950078441</v>
      </c>
      <c r="AR39" s="78">
        <v>47.21417753126935</v>
      </c>
      <c r="AS39" s="78">
        <v>14.714990987390221</v>
      </c>
      <c r="AT39" s="78">
        <v>0.42697529812553914</v>
      </c>
      <c r="AU39" s="120">
        <v>1.093319782044659</v>
      </c>
      <c r="AV39" s="78">
        <v>6.4001952309549237</v>
      </c>
      <c r="AW39" s="78">
        <v>4.2198390247113409</v>
      </c>
      <c r="AX39" s="78">
        <v>1.5665188021240608E-3</v>
      </c>
      <c r="AY39" s="78">
        <v>4.9349841478556868</v>
      </c>
      <c r="AZ39" s="78">
        <v>0.17086368976697197</v>
      </c>
      <c r="BA39" s="78">
        <v>5.8748276834014292E-3</v>
      </c>
      <c r="BB39" s="78">
        <v>0</v>
      </c>
      <c r="BC39" s="78">
        <v>145.49424169214444</v>
      </c>
      <c r="BD39" s="78">
        <v>0.73209635733874645</v>
      </c>
      <c r="BE39" s="78">
        <v>0</v>
      </c>
      <c r="BF39" s="78">
        <v>0.10632347717687692</v>
      </c>
      <c r="BG39" s="78">
        <v>18.838426091368429</v>
      </c>
      <c r="BH39" s="78">
        <v>0.1004412000567599</v>
      </c>
      <c r="BI39" s="78">
        <v>19.636552140815791</v>
      </c>
      <c r="BJ39" s="78">
        <v>1.409415756253747</v>
      </c>
      <c r="BK39" s="78">
        <v>28.722416076598851</v>
      </c>
      <c r="BL39" s="78">
        <v>0.23739532706968963</v>
      </c>
      <c r="BM39" s="78">
        <v>0.20269073737794366</v>
      </c>
      <c r="BN39" s="78">
        <v>0</v>
      </c>
      <c r="BO39" s="78">
        <v>0</v>
      </c>
      <c r="BP39" s="113">
        <v>1350.3495114035243</v>
      </c>
      <c r="BQ39" s="114">
        <v>0</v>
      </c>
      <c r="BR39" s="114">
        <v>2221.1060531736816</v>
      </c>
      <c r="BS39" s="113">
        <v>2221.1060531736816</v>
      </c>
      <c r="BT39" s="114">
        <v>0</v>
      </c>
      <c r="BU39" s="114">
        <v>0</v>
      </c>
      <c r="BV39" s="113">
        <v>0</v>
      </c>
      <c r="BW39" s="114">
        <v>1952.0778547580551</v>
      </c>
      <c r="BX39" s="113">
        <v>4173.1839079317369</v>
      </c>
      <c r="BY39" s="115">
        <v>5523.533419335261</v>
      </c>
      <c r="BZ39" s="97"/>
      <c r="CB39" s="81"/>
    </row>
    <row r="40" spans="1:80" ht="14.25" customHeight="1">
      <c r="A40" s="32" t="s">
        <v>434</v>
      </c>
      <c r="B40" s="21" t="s">
        <v>367</v>
      </c>
      <c r="C40" s="98" t="s">
        <v>59</v>
      </c>
      <c r="D40" s="78">
        <v>0</v>
      </c>
      <c r="E40" s="78">
        <v>1.3076212704807715</v>
      </c>
      <c r="F40" s="78">
        <v>2.0549798606926319E-2</v>
      </c>
      <c r="G40" s="78">
        <v>26.944413747351344</v>
      </c>
      <c r="H40" s="78">
        <v>28.368245205610172</v>
      </c>
      <c r="I40" s="78">
        <v>329.40412345491899</v>
      </c>
      <c r="J40" s="78">
        <v>9.4445257536173288E-3</v>
      </c>
      <c r="K40" s="78">
        <v>60.698806925211862</v>
      </c>
      <c r="L40" s="78">
        <v>0.15811819078010553</v>
      </c>
      <c r="M40" s="78">
        <v>3.5057931431649571E-2</v>
      </c>
      <c r="N40" s="78">
        <v>0.48636601507679839</v>
      </c>
      <c r="O40" s="78">
        <v>0.2979288708133388</v>
      </c>
      <c r="P40" s="78">
        <v>5.1750059306474876</v>
      </c>
      <c r="Q40" s="78">
        <v>6.8238772168099775</v>
      </c>
      <c r="R40" s="78">
        <v>0.16111495340749352</v>
      </c>
      <c r="S40" s="78">
        <v>583.72179613146579</v>
      </c>
      <c r="T40" s="78">
        <v>0.38695003603156897</v>
      </c>
      <c r="U40" s="78">
        <v>66.586926744280817</v>
      </c>
      <c r="V40" s="78">
        <v>15.798897902860654</v>
      </c>
      <c r="W40" s="78">
        <v>33.781512475498452</v>
      </c>
      <c r="X40" s="78">
        <v>3.7412674130113373</v>
      </c>
      <c r="Y40" s="78">
        <v>48.931880495472839</v>
      </c>
      <c r="Z40" s="78">
        <v>8.5105893294897275</v>
      </c>
      <c r="AA40" s="78">
        <v>0.37855266412242672</v>
      </c>
      <c r="AB40" s="78">
        <v>0</v>
      </c>
      <c r="AC40" s="78">
        <v>78.950185638280772</v>
      </c>
      <c r="AD40" s="78">
        <v>369.1379965607947</v>
      </c>
      <c r="AE40" s="78">
        <v>67.556748923138187</v>
      </c>
      <c r="AF40" s="78">
        <v>144.19598893225208</v>
      </c>
      <c r="AG40" s="78">
        <v>17.5111797570943</v>
      </c>
      <c r="AH40" s="78">
        <v>26.429398806984953</v>
      </c>
      <c r="AI40" s="78">
        <v>2.5196733370601094E-2</v>
      </c>
      <c r="AJ40" s="78">
        <v>2.0990363875063878</v>
      </c>
      <c r="AK40" s="78">
        <v>153.65825344931736</v>
      </c>
      <c r="AL40" s="78">
        <v>15.231930331828831</v>
      </c>
      <c r="AM40" s="78">
        <v>39.944401221489116</v>
      </c>
      <c r="AN40" s="78">
        <v>0.95509919075694716</v>
      </c>
      <c r="AO40" s="78">
        <v>5.2428835050973763</v>
      </c>
      <c r="AP40" s="78">
        <v>104.51162301616408</v>
      </c>
      <c r="AQ40" s="78">
        <v>22.084381232639274</v>
      </c>
      <c r="AR40" s="78">
        <v>107.66433244332124</v>
      </c>
      <c r="AS40" s="78">
        <v>56.792010485270893</v>
      </c>
      <c r="AT40" s="78">
        <v>1.6479009490347958</v>
      </c>
      <c r="AU40" s="120">
        <v>4.630279509568652</v>
      </c>
      <c r="AV40" s="78">
        <v>10.83886264570814</v>
      </c>
      <c r="AW40" s="78">
        <v>238.25197681375005</v>
      </c>
      <c r="AX40" s="78">
        <v>10.73692221705017</v>
      </c>
      <c r="AY40" s="78">
        <v>5.1278766221742886</v>
      </c>
      <c r="AZ40" s="78">
        <v>10.798709509099957</v>
      </c>
      <c r="BA40" s="78">
        <v>1.6484764326429781E-2</v>
      </c>
      <c r="BB40" s="78">
        <v>4.5081418984882253</v>
      </c>
      <c r="BC40" s="78">
        <v>455.12539461691324</v>
      </c>
      <c r="BD40" s="78">
        <v>40.109971694372284</v>
      </c>
      <c r="BE40" s="78">
        <v>541.918947895011</v>
      </c>
      <c r="BF40" s="78">
        <v>161.67508599866781</v>
      </c>
      <c r="BG40" s="78">
        <v>295.89752764016635</v>
      </c>
      <c r="BH40" s="78">
        <v>23.68806245481144</v>
      </c>
      <c r="BI40" s="78">
        <v>41.418372646331875</v>
      </c>
      <c r="BJ40" s="78">
        <v>10.214922097538466</v>
      </c>
      <c r="BK40" s="78">
        <v>22.9323774711313</v>
      </c>
      <c r="BL40" s="78">
        <v>0.25448801399562365</v>
      </c>
      <c r="BM40" s="78">
        <v>3.7525958085410025</v>
      </c>
      <c r="BN40" s="78">
        <v>0</v>
      </c>
      <c r="BO40" s="78">
        <v>0</v>
      </c>
      <c r="BP40" s="113">
        <v>4317.2645951111208</v>
      </c>
      <c r="BQ40" s="114">
        <v>0</v>
      </c>
      <c r="BR40" s="114">
        <v>0</v>
      </c>
      <c r="BS40" s="113">
        <v>0</v>
      </c>
      <c r="BT40" s="114">
        <v>0</v>
      </c>
      <c r="BU40" s="114">
        <v>0</v>
      </c>
      <c r="BV40" s="113">
        <v>0</v>
      </c>
      <c r="BW40" s="114">
        <v>639.84088432752219</v>
      </c>
      <c r="BX40" s="113">
        <v>639.84088432752219</v>
      </c>
      <c r="BY40" s="115">
        <v>4957.1054794386428</v>
      </c>
      <c r="BZ40" s="97"/>
      <c r="CB40" s="81"/>
    </row>
    <row r="41" spans="1:80" ht="14.25" customHeight="1">
      <c r="A41" s="32" t="s">
        <v>435</v>
      </c>
      <c r="B41" s="21" t="s">
        <v>368</v>
      </c>
      <c r="C41" s="98" t="s">
        <v>60</v>
      </c>
      <c r="D41" s="78">
        <v>164.78549171121958</v>
      </c>
      <c r="E41" s="78">
        <v>4.5701998101781651</v>
      </c>
      <c r="F41" s="78">
        <v>9.221600417355881E-2</v>
      </c>
      <c r="G41" s="78">
        <v>42.390900744140517</v>
      </c>
      <c r="H41" s="78">
        <v>4.8831985090159975</v>
      </c>
      <c r="I41" s="78">
        <v>432.74035307362811</v>
      </c>
      <c r="J41" s="78">
        <v>9.1722055660056149E-3</v>
      </c>
      <c r="K41" s="78">
        <v>30.937133200225901</v>
      </c>
      <c r="L41" s="78">
        <v>0.24830896111046066</v>
      </c>
      <c r="M41" s="78">
        <v>1.4944932662412489E-2</v>
      </c>
      <c r="N41" s="78">
        <v>3.8314808433948575</v>
      </c>
      <c r="O41" s="78">
        <v>2.2850623543055619E-3</v>
      </c>
      <c r="P41" s="78">
        <v>3.9117033014423277</v>
      </c>
      <c r="Q41" s="78">
        <v>14.403038659903622</v>
      </c>
      <c r="R41" s="78">
        <v>4.0487138556379536</v>
      </c>
      <c r="S41" s="78">
        <v>384.4520971092266</v>
      </c>
      <c r="T41" s="78">
        <v>1.4434811568487991</v>
      </c>
      <c r="U41" s="78">
        <v>34.954396674414816</v>
      </c>
      <c r="V41" s="78">
        <v>10.975435801591958</v>
      </c>
      <c r="W41" s="78">
        <v>23.467890819751339</v>
      </c>
      <c r="X41" s="78">
        <v>2.5990462787059632</v>
      </c>
      <c r="Y41" s="78">
        <v>26.904184063409538</v>
      </c>
      <c r="Z41" s="78">
        <v>2.3196806376265271</v>
      </c>
      <c r="AA41" s="78">
        <v>0.79739834417956379</v>
      </c>
      <c r="AB41" s="78">
        <v>0</v>
      </c>
      <c r="AC41" s="78">
        <v>37.330996812770756</v>
      </c>
      <c r="AD41" s="78">
        <v>195.29398277721344</v>
      </c>
      <c r="AE41" s="78">
        <v>22.716548775590773</v>
      </c>
      <c r="AF41" s="78">
        <v>533.54837207460253</v>
      </c>
      <c r="AG41" s="78">
        <v>37.713942193461037</v>
      </c>
      <c r="AH41" s="78">
        <v>3013.6921282424955</v>
      </c>
      <c r="AI41" s="78">
        <v>0.30146924848676832</v>
      </c>
      <c r="AJ41" s="78">
        <v>0</v>
      </c>
      <c r="AK41" s="78">
        <v>84.877063061536049</v>
      </c>
      <c r="AL41" s="78">
        <v>5.9953581889473098</v>
      </c>
      <c r="AM41" s="78">
        <v>14.930184648499569</v>
      </c>
      <c r="AN41" s="78">
        <v>1.1724271132826793</v>
      </c>
      <c r="AO41" s="78">
        <v>1.1141918422286037</v>
      </c>
      <c r="AP41" s="78">
        <v>28.479404940378014</v>
      </c>
      <c r="AQ41" s="78">
        <v>4.2555783675213252</v>
      </c>
      <c r="AR41" s="78">
        <v>4.5646615459766586</v>
      </c>
      <c r="AS41" s="78">
        <v>7.2561820058844875</v>
      </c>
      <c r="AT41" s="78">
        <v>0.21055548447304465</v>
      </c>
      <c r="AU41" s="120">
        <v>11.712777280867639</v>
      </c>
      <c r="AV41" s="78">
        <v>4.9455715013711972</v>
      </c>
      <c r="AW41" s="78">
        <v>15.331967148840803</v>
      </c>
      <c r="AX41" s="78">
        <v>1.0816526504247927</v>
      </c>
      <c r="AY41" s="78">
        <v>3.8591027599099932</v>
      </c>
      <c r="AZ41" s="78">
        <v>1.5922750242153885</v>
      </c>
      <c r="BA41" s="78">
        <v>2.1937861250318658E-5</v>
      </c>
      <c r="BB41" s="78">
        <v>131.44958937626828</v>
      </c>
      <c r="BC41" s="78">
        <v>123.48650802766285</v>
      </c>
      <c r="BD41" s="78">
        <v>52.663544991506015</v>
      </c>
      <c r="BE41" s="78">
        <v>192.47769302385836</v>
      </c>
      <c r="BF41" s="78">
        <v>1993.0934304536356</v>
      </c>
      <c r="BG41" s="78">
        <v>43.996564820936207</v>
      </c>
      <c r="BH41" s="78">
        <v>6.775592494108178</v>
      </c>
      <c r="BI41" s="78">
        <v>13.483449470729903</v>
      </c>
      <c r="BJ41" s="78">
        <v>4.9551103288228928</v>
      </c>
      <c r="BK41" s="78">
        <v>0.66195151464379676</v>
      </c>
      <c r="BL41" s="78">
        <v>0.19749038176098141</v>
      </c>
      <c r="BM41" s="78">
        <v>1.7947779017529017</v>
      </c>
      <c r="BN41" s="78">
        <v>0</v>
      </c>
      <c r="BO41" s="78">
        <v>0</v>
      </c>
      <c r="BP41" s="113">
        <v>7791.7948701729374</v>
      </c>
      <c r="BQ41" s="114">
        <v>13828.890857557732</v>
      </c>
      <c r="BR41" s="114">
        <v>385.69217577641751</v>
      </c>
      <c r="BS41" s="113">
        <v>14214.583033334149</v>
      </c>
      <c r="BT41" s="114">
        <v>0</v>
      </c>
      <c r="BU41" s="114">
        <v>0</v>
      </c>
      <c r="BV41" s="113">
        <v>0</v>
      </c>
      <c r="BW41" s="114">
        <v>36928.639267676961</v>
      </c>
      <c r="BX41" s="113">
        <v>51143.222301011112</v>
      </c>
      <c r="BY41" s="115">
        <v>58935.017171184052</v>
      </c>
      <c r="BZ41" s="97"/>
      <c r="CB41" s="81"/>
    </row>
    <row r="42" spans="1:80" ht="14.25" customHeight="1">
      <c r="A42" s="32" t="s">
        <v>436</v>
      </c>
      <c r="B42" s="21" t="s">
        <v>369</v>
      </c>
      <c r="C42" s="98" t="s">
        <v>142</v>
      </c>
      <c r="D42" s="78">
        <v>0</v>
      </c>
      <c r="E42" s="78">
        <v>0</v>
      </c>
      <c r="F42" s="78">
        <v>0</v>
      </c>
      <c r="G42" s="78">
        <v>4.4352871431325998</v>
      </c>
      <c r="H42" s="78">
        <v>0.634776454966134</v>
      </c>
      <c r="I42" s="78">
        <v>189.98873255956019</v>
      </c>
      <c r="J42" s="78">
        <v>2.1723302580734113E-4</v>
      </c>
      <c r="K42" s="78">
        <v>13.100389784650577</v>
      </c>
      <c r="L42" s="78">
        <v>1.2563603302731388E-2</v>
      </c>
      <c r="M42" s="78">
        <v>0</v>
      </c>
      <c r="N42" s="78">
        <v>1.5322564576175798E-2</v>
      </c>
      <c r="O42" s="78">
        <v>0</v>
      </c>
      <c r="P42" s="78">
        <v>3.3306504274904173E-3</v>
      </c>
      <c r="Q42" s="78">
        <v>0.31125320191033956</v>
      </c>
      <c r="R42" s="78">
        <v>0</v>
      </c>
      <c r="S42" s="78">
        <v>68.366246415566124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1.2555016749476386</v>
      </c>
      <c r="Z42" s="78">
        <v>0</v>
      </c>
      <c r="AA42" s="78">
        <v>0</v>
      </c>
      <c r="AB42" s="78">
        <v>0</v>
      </c>
      <c r="AC42" s="78">
        <v>9.2922217529236004E-2</v>
      </c>
      <c r="AD42" s="78">
        <v>10.721878591541639</v>
      </c>
      <c r="AE42" s="78">
        <v>1.8714180778772596</v>
      </c>
      <c r="AF42" s="78">
        <v>42.446733995761448</v>
      </c>
      <c r="AG42" s="78">
        <v>2.972021220089565</v>
      </c>
      <c r="AH42" s="78">
        <v>17.475471353333518</v>
      </c>
      <c r="AI42" s="78">
        <v>3.1714869827449776</v>
      </c>
      <c r="AJ42" s="78">
        <v>0</v>
      </c>
      <c r="AK42" s="78">
        <v>8.0200070545320123</v>
      </c>
      <c r="AL42" s="78">
        <v>0.24585718813429913</v>
      </c>
      <c r="AM42" s="78">
        <v>3.9512363308105005</v>
      </c>
      <c r="AN42" s="78">
        <v>0</v>
      </c>
      <c r="AO42" s="78">
        <v>0</v>
      </c>
      <c r="AP42" s="78">
        <v>0.81241582877835494</v>
      </c>
      <c r="AQ42" s="78">
        <v>0</v>
      </c>
      <c r="AR42" s="78">
        <v>0</v>
      </c>
      <c r="AS42" s="78">
        <v>0</v>
      </c>
      <c r="AT42" s="78">
        <v>0</v>
      </c>
      <c r="AU42" s="120">
        <v>1.9601741480803239E-3</v>
      </c>
      <c r="AV42" s="78">
        <v>0.1985784671956661</v>
      </c>
      <c r="AW42" s="78">
        <v>3.8263955527508733E-2</v>
      </c>
      <c r="AX42" s="78">
        <v>1.1290116900018207E-5</v>
      </c>
      <c r="AY42" s="78">
        <v>2.7680979551342716E-2</v>
      </c>
      <c r="AZ42" s="78">
        <v>9.9958012242731736E-2</v>
      </c>
      <c r="BA42" s="78">
        <v>0</v>
      </c>
      <c r="BB42" s="78">
        <v>0</v>
      </c>
      <c r="BC42" s="78">
        <v>27.164143116820043</v>
      </c>
      <c r="BD42" s="78">
        <v>1.8944341733935908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8.4769145003850035E-2</v>
      </c>
      <c r="BK42" s="78">
        <v>0</v>
      </c>
      <c r="BL42" s="78">
        <v>1.4444682025204678E-3</v>
      </c>
      <c r="BM42" s="78">
        <v>0</v>
      </c>
      <c r="BN42" s="78">
        <v>0</v>
      </c>
      <c r="BO42" s="78">
        <v>0</v>
      </c>
      <c r="BP42" s="113">
        <v>399.4163139094008</v>
      </c>
      <c r="BQ42" s="114">
        <v>8894.4811857359637</v>
      </c>
      <c r="BR42" s="114">
        <v>0</v>
      </c>
      <c r="BS42" s="113">
        <v>8894.4811857359637</v>
      </c>
      <c r="BT42" s="114">
        <v>0</v>
      </c>
      <c r="BU42" s="114">
        <v>0</v>
      </c>
      <c r="BV42" s="113">
        <v>0</v>
      </c>
      <c r="BW42" s="114">
        <v>18067.207704882141</v>
      </c>
      <c r="BX42" s="113">
        <v>26961.688890618105</v>
      </c>
      <c r="BY42" s="115">
        <v>27361.105204527506</v>
      </c>
      <c r="BZ42" s="97"/>
      <c r="CB42" s="81"/>
    </row>
    <row r="43" spans="1:80" ht="14.25" customHeight="1">
      <c r="A43" s="32" t="s">
        <v>437</v>
      </c>
      <c r="B43" s="21" t="s">
        <v>370</v>
      </c>
      <c r="C43" s="98" t="s">
        <v>143</v>
      </c>
      <c r="D43" s="78">
        <v>0</v>
      </c>
      <c r="E43" s="78">
        <v>0</v>
      </c>
      <c r="F43" s="78">
        <v>0</v>
      </c>
      <c r="G43" s="78">
        <v>7.6175135331304322E-2</v>
      </c>
      <c r="H43" s="78">
        <v>2.1760318620614234E-2</v>
      </c>
      <c r="I43" s="78">
        <v>4.7290797196018794E-2</v>
      </c>
      <c r="J43" s="78">
        <v>0</v>
      </c>
      <c r="K43" s="78">
        <v>0</v>
      </c>
      <c r="L43" s="78">
        <v>0</v>
      </c>
      <c r="M43" s="78">
        <v>0</v>
      </c>
      <c r="N43" s="78">
        <v>1.6196360823202735E-2</v>
      </c>
      <c r="O43" s="78">
        <v>0</v>
      </c>
      <c r="P43" s="78">
        <v>0</v>
      </c>
      <c r="Q43" s="78">
        <v>180.69612558186495</v>
      </c>
      <c r="R43" s="78">
        <v>98.864994128045652</v>
      </c>
      <c r="S43" s="78">
        <v>0.21785645460228548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2.4820419561963078E-3</v>
      </c>
      <c r="AB43" s="78">
        <v>0</v>
      </c>
      <c r="AC43" s="78">
        <v>0.40920104166286286</v>
      </c>
      <c r="AD43" s="78">
        <v>2.1235435317758484</v>
      </c>
      <c r="AE43" s="78">
        <v>0.2986945827931366</v>
      </c>
      <c r="AF43" s="78">
        <v>3.016297642666057</v>
      </c>
      <c r="AG43" s="78">
        <v>7.1305526947982409</v>
      </c>
      <c r="AH43" s="78">
        <v>0.97524027707366012</v>
      </c>
      <c r="AI43" s="78">
        <v>0</v>
      </c>
      <c r="AJ43" s="78">
        <v>0</v>
      </c>
      <c r="AK43" s="78">
        <v>1.1832733243975551</v>
      </c>
      <c r="AL43" s="78">
        <v>0.74062550567546648</v>
      </c>
      <c r="AM43" s="78">
        <v>0.173611965236076</v>
      </c>
      <c r="AN43" s="78">
        <v>0</v>
      </c>
      <c r="AO43" s="78">
        <v>0.26101538590120721</v>
      </c>
      <c r="AP43" s="78">
        <v>1.7238224822050286E-3</v>
      </c>
      <c r="AQ43" s="78">
        <v>0</v>
      </c>
      <c r="AR43" s="78">
        <v>0.32235670054832755</v>
      </c>
      <c r="AS43" s="78">
        <v>0</v>
      </c>
      <c r="AT43" s="78">
        <v>0</v>
      </c>
      <c r="AU43" s="120">
        <v>0</v>
      </c>
      <c r="AV43" s="78">
        <v>1.3724361677352402E-2</v>
      </c>
      <c r="AW43" s="78">
        <v>27.019265027051102</v>
      </c>
      <c r="AX43" s="78">
        <v>26.333153348992195</v>
      </c>
      <c r="AY43" s="78">
        <v>1.0585268104475102E-2</v>
      </c>
      <c r="AZ43" s="78">
        <v>4.283848023735275</v>
      </c>
      <c r="BA43" s="78">
        <v>0</v>
      </c>
      <c r="BB43" s="78">
        <v>0</v>
      </c>
      <c r="BC43" s="78">
        <v>522.66017062655271</v>
      </c>
      <c r="BD43" s="78">
        <v>0.34370196853967716</v>
      </c>
      <c r="BE43" s="78">
        <v>596.35795043970336</v>
      </c>
      <c r="BF43" s="78">
        <v>4.1075364909222021</v>
      </c>
      <c r="BG43" s="78">
        <v>2.5867835171871643</v>
      </c>
      <c r="BH43" s="78">
        <v>2.3443257159552022</v>
      </c>
      <c r="BI43" s="78">
        <v>17.529940630387586</v>
      </c>
      <c r="BJ43" s="78">
        <v>4.5651983727874725</v>
      </c>
      <c r="BK43" s="78">
        <v>3.7114783648980603</v>
      </c>
      <c r="BL43" s="78">
        <v>1.7316250289574792E-4</v>
      </c>
      <c r="BM43" s="78">
        <v>0</v>
      </c>
      <c r="BN43" s="78">
        <v>0</v>
      </c>
      <c r="BO43" s="78">
        <v>0</v>
      </c>
      <c r="BP43" s="113">
        <v>1508.4468526124476</v>
      </c>
      <c r="BQ43" s="114">
        <v>9649.0421708754111</v>
      </c>
      <c r="BR43" s="114">
        <v>13.646152000000001</v>
      </c>
      <c r="BS43" s="113">
        <v>9662.6883228754104</v>
      </c>
      <c r="BT43" s="114">
        <v>0</v>
      </c>
      <c r="BU43" s="114">
        <v>0</v>
      </c>
      <c r="BV43" s="113">
        <v>0</v>
      </c>
      <c r="BW43" s="114">
        <v>26458.637667690877</v>
      </c>
      <c r="BX43" s="113">
        <v>36121.325990566285</v>
      </c>
      <c r="BY43" s="115">
        <v>37629.772843178733</v>
      </c>
      <c r="BZ43" s="97"/>
      <c r="CB43" s="81"/>
    </row>
    <row r="44" spans="1:80" ht="14.25" customHeight="1">
      <c r="A44" s="32" t="s">
        <v>438</v>
      </c>
      <c r="B44" s="21" t="s">
        <v>371</v>
      </c>
      <c r="C44" s="98" t="s">
        <v>144</v>
      </c>
      <c r="D44" s="78">
        <v>0</v>
      </c>
      <c r="E44" s="78">
        <v>7.6883526479152602</v>
      </c>
      <c r="F44" s="78">
        <v>0</v>
      </c>
      <c r="G44" s="78">
        <v>62.278084706744579</v>
      </c>
      <c r="H44" s="78">
        <v>0.24498319129844714</v>
      </c>
      <c r="I44" s="78">
        <v>78.520110191672998</v>
      </c>
      <c r="J44" s="78">
        <v>2.182551712444158E-4</v>
      </c>
      <c r="K44" s="78">
        <v>0.48768941971746171</v>
      </c>
      <c r="L44" s="78">
        <v>7.3058273908516635E-3</v>
      </c>
      <c r="M44" s="78">
        <v>0</v>
      </c>
      <c r="N44" s="78">
        <v>1.1927651439619658E-2</v>
      </c>
      <c r="O44" s="78">
        <v>0</v>
      </c>
      <c r="P44" s="78">
        <v>0.18656809186072357</v>
      </c>
      <c r="Q44" s="78">
        <v>0.53032393844053327</v>
      </c>
      <c r="R44" s="78">
        <v>0</v>
      </c>
      <c r="S44" s="78">
        <v>10.748099062660852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0.19921941210382663</v>
      </c>
      <c r="Z44" s="78">
        <v>0.50006940197326677</v>
      </c>
      <c r="AA44" s="78">
        <v>0.48699972794183705</v>
      </c>
      <c r="AB44" s="78">
        <v>0</v>
      </c>
      <c r="AC44" s="78">
        <v>0.96791837123238456</v>
      </c>
      <c r="AD44" s="78">
        <v>134.46230583539915</v>
      </c>
      <c r="AE44" s="78">
        <v>0.67058313354922672</v>
      </c>
      <c r="AF44" s="78">
        <v>114.31463937238594</v>
      </c>
      <c r="AG44" s="78">
        <v>5.13114396155538</v>
      </c>
      <c r="AH44" s="78">
        <v>4081.554514091134</v>
      </c>
      <c r="AI44" s="78">
        <v>132.88582275857854</v>
      </c>
      <c r="AJ44" s="78">
        <v>175.10924637222817</v>
      </c>
      <c r="AK44" s="78">
        <v>11432.690010835062</v>
      </c>
      <c r="AL44" s="78">
        <v>0</v>
      </c>
      <c r="AM44" s="78">
        <v>5.4627372702506234</v>
      </c>
      <c r="AN44" s="78">
        <v>0.13322017652751117</v>
      </c>
      <c r="AO44" s="78">
        <v>3.3329082282311893</v>
      </c>
      <c r="AP44" s="78">
        <v>1219.7451033393802</v>
      </c>
      <c r="AQ44" s="78">
        <v>9.5458116189702782</v>
      </c>
      <c r="AR44" s="78">
        <v>25.947289178241835</v>
      </c>
      <c r="AS44" s="78">
        <v>11.397245586210596</v>
      </c>
      <c r="AT44" s="78">
        <v>0.3307145961958613</v>
      </c>
      <c r="AU44" s="120">
        <v>2.8746379998601856</v>
      </c>
      <c r="AV44" s="78">
        <v>31.246038410311147</v>
      </c>
      <c r="AW44" s="78">
        <v>20.601425327089729</v>
      </c>
      <c r="AX44" s="78">
        <v>7.7061187059619795E-3</v>
      </c>
      <c r="AY44" s="78">
        <v>24.092799809558198</v>
      </c>
      <c r="AZ44" s="78">
        <v>0.67369074382680916</v>
      </c>
      <c r="BA44" s="78">
        <v>0.31865350484732435</v>
      </c>
      <c r="BB44" s="78">
        <v>0</v>
      </c>
      <c r="BC44" s="78">
        <v>1918.209142486279</v>
      </c>
      <c r="BD44" s="78">
        <v>3.5740911219063016</v>
      </c>
      <c r="BE44" s="78">
        <v>0</v>
      </c>
      <c r="BF44" s="78">
        <v>2.1523364356641792E-2</v>
      </c>
      <c r="BG44" s="78">
        <v>6.1347898915024235</v>
      </c>
      <c r="BH44" s="78">
        <v>3.2713110541475215E-2</v>
      </c>
      <c r="BI44" s="78">
        <v>13.655530647306671</v>
      </c>
      <c r="BJ44" s="78">
        <v>1.1323529049870515</v>
      </c>
      <c r="BK44" s="78">
        <v>115.11109666839384</v>
      </c>
      <c r="BL44" s="78">
        <v>0.40868615509435152</v>
      </c>
      <c r="BM44" s="78">
        <v>0.62671924605861251</v>
      </c>
      <c r="BN44" s="78">
        <v>0</v>
      </c>
      <c r="BO44" s="78">
        <v>0</v>
      </c>
      <c r="BP44" s="113">
        <v>19654.292763762089</v>
      </c>
      <c r="BQ44" s="114">
        <v>8541.4243323644241</v>
      </c>
      <c r="BR44" s="114">
        <v>25.489551854488848</v>
      </c>
      <c r="BS44" s="113">
        <v>8566.9138842189132</v>
      </c>
      <c r="BT44" s="114">
        <v>0</v>
      </c>
      <c r="BU44" s="114">
        <v>0</v>
      </c>
      <c r="BV44" s="113">
        <v>0</v>
      </c>
      <c r="BW44" s="114">
        <v>33210.457900850583</v>
      </c>
      <c r="BX44" s="113">
        <v>41777.371785069496</v>
      </c>
      <c r="BY44" s="115">
        <v>61431.664548831584</v>
      </c>
      <c r="BZ44" s="97"/>
      <c r="CB44" s="81"/>
    </row>
    <row r="45" spans="1:80" ht="14.25" customHeight="1">
      <c r="A45" s="33" t="s">
        <v>439</v>
      </c>
      <c r="B45" s="22" t="s">
        <v>372</v>
      </c>
      <c r="C45" s="83" t="s">
        <v>61</v>
      </c>
      <c r="D45" s="78">
        <v>0</v>
      </c>
      <c r="E45" s="78">
        <v>3.9079998086619175E-3</v>
      </c>
      <c r="F45" s="78">
        <v>3.6960621541274629E-3</v>
      </c>
      <c r="G45" s="78">
        <v>34.488653017346309</v>
      </c>
      <c r="H45" s="78">
        <v>9.944346679444644</v>
      </c>
      <c r="I45" s="78">
        <v>291.92382417376677</v>
      </c>
      <c r="J45" s="78">
        <v>5.9315370357344507E-3</v>
      </c>
      <c r="K45" s="78">
        <v>12.788195647257956</v>
      </c>
      <c r="L45" s="78">
        <v>1.6821048361260704</v>
      </c>
      <c r="M45" s="78">
        <v>0</v>
      </c>
      <c r="N45" s="78">
        <v>13.3002341779044</v>
      </c>
      <c r="O45" s="78">
        <v>0.2193160666617941</v>
      </c>
      <c r="P45" s="78">
        <v>6.6670530004863355</v>
      </c>
      <c r="Q45" s="78">
        <v>9.6799062891872207</v>
      </c>
      <c r="R45" s="78">
        <v>0.25945182238575659</v>
      </c>
      <c r="S45" s="78">
        <v>470.18775466538449</v>
      </c>
      <c r="T45" s="78">
        <v>2.5263975052885868</v>
      </c>
      <c r="U45" s="78">
        <v>17.127135382640351</v>
      </c>
      <c r="V45" s="78">
        <v>17.347215413844445</v>
      </c>
      <c r="W45" s="78">
        <v>37.092158707900026</v>
      </c>
      <c r="X45" s="78">
        <v>4.1079227693956888</v>
      </c>
      <c r="Y45" s="78">
        <v>14.444695033230047</v>
      </c>
      <c r="Z45" s="78">
        <v>2.0871487455109086</v>
      </c>
      <c r="AA45" s="78">
        <v>26.785462164894952</v>
      </c>
      <c r="AB45" s="78">
        <v>0</v>
      </c>
      <c r="AC45" s="78">
        <v>4.0153540463034023</v>
      </c>
      <c r="AD45" s="78">
        <v>1002.6364739301355</v>
      </c>
      <c r="AE45" s="78">
        <v>70.435299790774891</v>
      </c>
      <c r="AF45" s="78">
        <v>727.7559598088676</v>
      </c>
      <c r="AG45" s="78">
        <v>112.75095148942563</v>
      </c>
      <c r="AH45" s="78">
        <v>115.19896820287136</v>
      </c>
      <c r="AI45" s="78">
        <v>0.20005696119389149</v>
      </c>
      <c r="AJ45" s="78">
        <v>3.5333753951676874</v>
      </c>
      <c r="AK45" s="78">
        <v>1112.2254322394276</v>
      </c>
      <c r="AL45" s="78">
        <v>30.370147951040632</v>
      </c>
      <c r="AM45" s="78">
        <v>178.84963944197571</v>
      </c>
      <c r="AN45" s="78">
        <v>7.6439590790096084</v>
      </c>
      <c r="AO45" s="78">
        <v>20.826284257421619</v>
      </c>
      <c r="AP45" s="78">
        <v>1809.8545073185016</v>
      </c>
      <c r="AQ45" s="78">
        <v>36.423483754713111</v>
      </c>
      <c r="AR45" s="78">
        <v>1620.9885512303908</v>
      </c>
      <c r="AS45" s="78">
        <v>573.44400662459168</v>
      </c>
      <c r="AT45" s="78">
        <v>16.639360794625205</v>
      </c>
      <c r="AU45" s="120">
        <v>18.950993246220879</v>
      </c>
      <c r="AV45" s="78">
        <v>101.43969882188674</v>
      </c>
      <c r="AW45" s="78">
        <v>50.222691036942578</v>
      </c>
      <c r="AX45" s="78">
        <v>2.2214645027461213</v>
      </c>
      <c r="AY45" s="78">
        <v>34.049677452095359</v>
      </c>
      <c r="AZ45" s="78">
        <v>6.4850999784956267</v>
      </c>
      <c r="BA45" s="78">
        <v>1.1419099329822044</v>
      </c>
      <c r="BB45" s="78">
        <v>40.639743583296422</v>
      </c>
      <c r="BC45" s="78">
        <v>913.48220497586794</v>
      </c>
      <c r="BD45" s="78">
        <v>33.663950310594601</v>
      </c>
      <c r="BE45" s="78">
        <v>386.73216130571961</v>
      </c>
      <c r="BF45" s="78">
        <v>12.385526680633767</v>
      </c>
      <c r="BG45" s="78">
        <v>32.164687482733932</v>
      </c>
      <c r="BH45" s="78">
        <v>0.63379080799322807</v>
      </c>
      <c r="BI45" s="78">
        <v>108.28186603896569</v>
      </c>
      <c r="BJ45" s="78">
        <v>5.388812213184238</v>
      </c>
      <c r="BK45" s="78">
        <v>224.05789260736299</v>
      </c>
      <c r="BL45" s="78">
        <v>1.6375102993587862</v>
      </c>
      <c r="BM45" s="78">
        <v>78.08224874254617</v>
      </c>
      <c r="BN45" s="78">
        <v>0</v>
      </c>
      <c r="BO45" s="78">
        <v>0</v>
      </c>
      <c r="BP45" s="113">
        <v>10468.126254033719</v>
      </c>
      <c r="BQ45" s="114">
        <v>6956.0433630985135</v>
      </c>
      <c r="BR45" s="114">
        <v>0</v>
      </c>
      <c r="BS45" s="113">
        <v>6956.0433630985135</v>
      </c>
      <c r="BT45" s="114">
        <v>0</v>
      </c>
      <c r="BU45" s="114">
        <v>0</v>
      </c>
      <c r="BV45" s="113">
        <v>0</v>
      </c>
      <c r="BW45" s="114">
        <v>971.53511405605457</v>
      </c>
      <c r="BX45" s="113">
        <v>7927.5784771545677</v>
      </c>
      <c r="BY45" s="115">
        <v>18395.704731188285</v>
      </c>
      <c r="BZ45" s="97"/>
      <c r="CB45" s="81"/>
    </row>
    <row r="46" spans="1:80" ht="14.25" customHeight="1">
      <c r="A46" s="33" t="s">
        <v>440</v>
      </c>
      <c r="B46" s="22" t="s">
        <v>373</v>
      </c>
      <c r="C46" s="83" t="s">
        <v>62</v>
      </c>
      <c r="D46" s="78">
        <v>0</v>
      </c>
      <c r="E46" s="78">
        <v>3.7204507129247095</v>
      </c>
      <c r="F46" s="78">
        <v>5.1958477089615995E-3</v>
      </c>
      <c r="G46" s="78">
        <v>4.0381046224845708E-2</v>
      </c>
      <c r="H46" s="78">
        <v>3.1165997954435474</v>
      </c>
      <c r="I46" s="78">
        <v>40.55174242494526</v>
      </c>
      <c r="J46" s="78">
        <v>1.1073025330330439E-4</v>
      </c>
      <c r="K46" s="78">
        <v>2.9805493911480636E-2</v>
      </c>
      <c r="L46" s="78">
        <v>3.639420365465766E-4</v>
      </c>
      <c r="M46" s="78">
        <v>8.9419703702028463E-3</v>
      </c>
      <c r="N46" s="78">
        <v>3.6585962648139189E-4</v>
      </c>
      <c r="O46" s="78">
        <v>7.5989144042056866E-2</v>
      </c>
      <c r="P46" s="78">
        <v>8.8704098458010643E-4</v>
      </c>
      <c r="Q46" s="78">
        <v>2.9729151402009962E-3</v>
      </c>
      <c r="R46" s="78">
        <v>1.0147238808372607E-3</v>
      </c>
      <c r="S46" s="78">
        <v>3.0506845947735286</v>
      </c>
      <c r="T46" s="78">
        <v>1.7694469383378878E-2</v>
      </c>
      <c r="U46" s="78">
        <v>4.9573751757489193</v>
      </c>
      <c r="V46" s="78">
        <v>5.315185849827095E-3</v>
      </c>
      <c r="W46" s="78">
        <v>1.1364791583035556E-2</v>
      </c>
      <c r="X46" s="78">
        <v>1.2609679170548043E-3</v>
      </c>
      <c r="Y46" s="78">
        <v>2.4572675345557524</v>
      </c>
      <c r="Z46" s="78">
        <v>5.5423699613700288</v>
      </c>
      <c r="AA46" s="78">
        <v>9.6199928230304904E-2</v>
      </c>
      <c r="AB46" s="78">
        <v>0</v>
      </c>
      <c r="AC46" s="78">
        <v>1.3191455195289521</v>
      </c>
      <c r="AD46" s="78">
        <v>63.755979219414471</v>
      </c>
      <c r="AE46" s="78">
        <v>1.1838498104837374</v>
      </c>
      <c r="AF46" s="78">
        <v>15.758963663611663</v>
      </c>
      <c r="AG46" s="78">
        <v>1.7537822816926336</v>
      </c>
      <c r="AH46" s="78">
        <v>10.005122922662203</v>
      </c>
      <c r="AI46" s="78">
        <v>3.3214504840537872E-4</v>
      </c>
      <c r="AJ46" s="78">
        <v>14.628800595752207</v>
      </c>
      <c r="AK46" s="78">
        <v>492.44412738766863</v>
      </c>
      <c r="AL46" s="78">
        <v>7.7980095556932985E-2</v>
      </c>
      <c r="AM46" s="78">
        <v>2597.8426262905205</v>
      </c>
      <c r="AN46" s="78">
        <v>4.4472017120410573E-2</v>
      </c>
      <c r="AO46" s="78">
        <v>48.864050233005784</v>
      </c>
      <c r="AP46" s="78">
        <v>0.53516628443496805</v>
      </c>
      <c r="AQ46" s="78">
        <v>190.31055125783547</v>
      </c>
      <c r="AR46" s="78">
        <v>131.94778179544525</v>
      </c>
      <c r="AS46" s="78">
        <v>62.821721390841518</v>
      </c>
      <c r="AT46" s="78">
        <v>1.8228731175380815</v>
      </c>
      <c r="AU46" s="120">
        <v>7.2496675997626532E-3</v>
      </c>
      <c r="AV46" s="78">
        <v>11.439296077161728</v>
      </c>
      <c r="AW46" s="78">
        <v>13.725847849111005</v>
      </c>
      <c r="AX46" s="78">
        <v>20.594689911016626</v>
      </c>
      <c r="AY46" s="78">
        <v>5.4123566426904404</v>
      </c>
      <c r="AZ46" s="78">
        <v>43.651714590753073</v>
      </c>
      <c r="BA46" s="78">
        <v>1.5086514715001087E-4</v>
      </c>
      <c r="BB46" s="78">
        <v>4.7557608515549683</v>
      </c>
      <c r="BC46" s="78">
        <v>1166.8441712529798</v>
      </c>
      <c r="BD46" s="78">
        <v>26.96820857943797</v>
      </c>
      <c r="BE46" s="78">
        <v>1461.1023869405838</v>
      </c>
      <c r="BF46" s="78">
        <v>323.5907491626545</v>
      </c>
      <c r="BG46" s="78">
        <v>303.36683261625177</v>
      </c>
      <c r="BH46" s="78">
        <v>3.8132200735724986</v>
      </c>
      <c r="BI46" s="78">
        <v>157.56055485325336</v>
      </c>
      <c r="BJ46" s="78">
        <v>77.283523148976258</v>
      </c>
      <c r="BK46" s="78">
        <v>5.6273171281606178</v>
      </c>
      <c r="BL46" s="78">
        <v>1.8960504478388351</v>
      </c>
      <c r="BM46" s="78">
        <v>2.3338285609667141E-4</v>
      </c>
      <c r="BN46" s="78">
        <v>0</v>
      </c>
      <c r="BO46" s="78">
        <v>0</v>
      </c>
      <c r="BP46" s="113">
        <v>7326.4519943266678</v>
      </c>
      <c r="BQ46" s="114">
        <v>120356.22091086462</v>
      </c>
      <c r="BR46" s="114">
        <v>709.42384779501322</v>
      </c>
      <c r="BS46" s="113">
        <v>121065.64475865963</v>
      </c>
      <c r="BT46" s="114">
        <v>0</v>
      </c>
      <c r="BU46" s="114">
        <v>0</v>
      </c>
      <c r="BV46" s="113">
        <v>0</v>
      </c>
      <c r="BW46" s="114">
        <v>247325.14084235876</v>
      </c>
      <c r="BX46" s="113">
        <v>368390.7856010184</v>
      </c>
      <c r="BY46" s="115">
        <v>375717.23759534507</v>
      </c>
      <c r="BZ46" s="97"/>
      <c r="CB46" s="81"/>
    </row>
    <row r="47" spans="1:80" ht="14.25" customHeight="1">
      <c r="A47" s="33" t="s">
        <v>441</v>
      </c>
      <c r="B47" s="22" t="s">
        <v>346</v>
      </c>
      <c r="C47" s="83" t="s">
        <v>145</v>
      </c>
      <c r="D47" s="78">
        <v>2.4338271089550707</v>
      </c>
      <c r="E47" s="78">
        <v>6.7500758031096716E-2</v>
      </c>
      <c r="F47" s="78">
        <v>4.7623269054605311E-3</v>
      </c>
      <c r="G47" s="78">
        <v>5.4164842516500178</v>
      </c>
      <c r="H47" s="78">
        <v>51.53137108893349</v>
      </c>
      <c r="I47" s="78">
        <v>0</v>
      </c>
      <c r="J47" s="78">
        <v>0.61167831375927062</v>
      </c>
      <c r="K47" s="78">
        <v>0</v>
      </c>
      <c r="L47" s="78">
        <v>263.64431634829413</v>
      </c>
      <c r="M47" s="78">
        <v>0</v>
      </c>
      <c r="N47" s="78">
        <v>79.051190400783156</v>
      </c>
      <c r="O47" s="78">
        <v>0.25499539003079269</v>
      </c>
      <c r="P47" s="78">
        <v>0.37290894413459019</v>
      </c>
      <c r="Q47" s="78">
        <v>1.2805335759972669</v>
      </c>
      <c r="R47" s="78">
        <v>0.38321842587365851</v>
      </c>
      <c r="S47" s="78">
        <v>223.12258136937402</v>
      </c>
      <c r="T47" s="78">
        <v>0</v>
      </c>
      <c r="U47" s="78">
        <v>2.9703641377269445E-3</v>
      </c>
      <c r="V47" s="78">
        <v>0</v>
      </c>
      <c r="W47" s="78">
        <v>0</v>
      </c>
      <c r="X47" s="78">
        <v>1.5903455590237255E-2</v>
      </c>
      <c r="Y47" s="78">
        <v>0.69078600946737911</v>
      </c>
      <c r="Z47" s="78">
        <v>6.7163067401160745</v>
      </c>
      <c r="AA47" s="78">
        <v>0.71415120528177956</v>
      </c>
      <c r="AB47" s="78">
        <v>3.7618837472225188E-7</v>
      </c>
      <c r="AC47" s="78">
        <v>0.54130979988229044</v>
      </c>
      <c r="AD47" s="78">
        <v>37.389130037538827</v>
      </c>
      <c r="AE47" s="78">
        <v>0.97506073562244178</v>
      </c>
      <c r="AF47" s="78">
        <v>281.75290897015338</v>
      </c>
      <c r="AG47" s="78">
        <v>79.45252835481179</v>
      </c>
      <c r="AH47" s="78">
        <v>28.71966559135798</v>
      </c>
      <c r="AI47" s="78">
        <v>3.1912753115876979</v>
      </c>
      <c r="AJ47" s="78">
        <v>0.28472899140399471</v>
      </c>
      <c r="AK47" s="78">
        <v>44.593251253286276</v>
      </c>
      <c r="AL47" s="78">
        <v>17.347835163463198</v>
      </c>
      <c r="AM47" s="78">
        <v>9.1489608767376183</v>
      </c>
      <c r="AN47" s="78">
        <v>4.9709335754057182</v>
      </c>
      <c r="AO47" s="78">
        <v>20.376565428544154</v>
      </c>
      <c r="AP47" s="78">
        <v>1636.4407546821631</v>
      </c>
      <c r="AQ47" s="78">
        <v>27.071444762205264</v>
      </c>
      <c r="AR47" s="78">
        <v>446.62700676612144</v>
      </c>
      <c r="AS47" s="78">
        <v>116.15347716582652</v>
      </c>
      <c r="AT47" s="78">
        <v>1.1542973847776186</v>
      </c>
      <c r="AU47" s="120">
        <v>20.427974507641082</v>
      </c>
      <c r="AV47" s="78">
        <v>24.971432463389458</v>
      </c>
      <c r="AW47" s="78">
        <v>16.608695987609586</v>
      </c>
      <c r="AX47" s="78">
        <v>54.440979271956863</v>
      </c>
      <c r="AY47" s="78">
        <v>154.43854179581729</v>
      </c>
      <c r="AZ47" s="78">
        <v>376.93410262059166</v>
      </c>
      <c r="BA47" s="78">
        <v>0.23522254631795239</v>
      </c>
      <c r="BB47" s="78">
        <v>0.12158658783476158</v>
      </c>
      <c r="BC47" s="78">
        <v>156.54665354687882</v>
      </c>
      <c r="BD47" s="78">
        <v>732.15886510618532</v>
      </c>
      <c r="BE47" s="78">
        <v>122.07253302173476</v>
      </c>
      <c r="BF47" s="78">
        <v>62.394125737249261</v>
      </c>
      <c r="BG47" s="78">
        <v>198.52882007346406</v>
      </c>
      <c r="BH47" s="78">
        <v>1.8433299348396035</v>
      </c>
      <c r="BI47" s="78">
        <v>116.50103219609599</v>
      </c>
      <c r="BJ47" s="78">
        <v>8.7163530268846596</v>
      </c>
      <c r="BK47" s="78">
        <v>77.165786881297748</v>
      </c>
      <c r="BL47" s="78">
        <v>13.42536148156365</v>
      </c>
      <c r="BM47" s="78">
        <v>128.77705036638528</v>
      </c>
      <c r="BN47" s="78">
        <v>0</v>
      </c>
      <c r="BO47" s="78">
        <v>0</v>
      </c>
      <c r="BP47" s="113">
        <v>5658.8150684581324</v>
      </c>
      <c r="BQ47" s="114">
        <v>1991.4967826571124</v>
      </c>
      <c r="BR47" s="114">
        <v>0</v>
      </c>
      <c r="BS47" s="113">
        <v>1991.4967826571124</v>
      </c>
      <c r="BT47" s="114">
        <v>662.43997467023303</v>
      </c>
      <c r="BU47" s="114">
        <v>33.121835631371873</v>
      </c>
      <c r="BV47" s="113">
        <v>695.56181030160485</v>
      </c>
      <c r="BW47" s="114">
        <v>588.61321909374442</v>
      </c>
      <c r="BX47" s="113">
        <v>3275.671812052462</v>
      </c>
      <c r="BY47" s="115">
        <v>8934.4868805105943</v>
      </c>
      <c r="BZ47" s="97"/>
      <c r="CB47" s="81"/>
    </row>
    <row r="48" spans="1:80" ht="14.25" customHeight="1">
      <c r="A48" s="33" t="s">
        <v>442</v>
      </c>
      <c r="B48" s="22" t="s">
        <v>374</v>
      </c>
      <c r="C48" s="83" t="s">
        <v>146</v>
      </c>
      <c r="D48" s="78">
        <v>0</v>
      </c>
      <c r="E48" s="78">
        <v>0</v>
      </c>
      <c r="F48" s="78">
        <v>0</v>
      </c>
      <c r="G48" s="78">
        <v>0.45931416934945629</v>
      </c>
      <c r="H48" s="78">
        <v>0.30386263688835619</v>
      </c>
      <c r="I48" s="78">
        <v>0.69245206171914597</v>
      </c>
      <c r="J48" s="78">
        <v>5.0459967304624402E-11</v>
      </c>
      <c r="K48" s="78">
        <v>4.5795459487537838E-3</v>
      </c>
      <c r="L48" s="78">
        <v>1.895579747886509E-2</v>
      </c>
      <c r="M48" s="78">
        <v>0</v>
      </c>
      <c r="N48" s="78">
        <v>1.7745615668999471E-3</v>
      </c>
      <c r="O48" s="78">
        <v>0</v>
      </c>
      <c r="P48" s="78">
        <v>4.7095352877047796E-2</v>
      </c>
      <c r="Q48" s="78">
        <v>3.0077034289640783E-3</v>
      </c>
      <c r="R48" s="78">
        <v>0</v>
      </c>
      <c r="S48" s="78">
        <v>0.82274922741117384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3.95564330895144E-3</v>
      </c>
      <c r="Z48" s="78">
        <v>8.6845412430583101E-3</v>
      </c>
      <c r="AA48" s="78">
        <v>8.4483829922990736E-3</v>
      </c>
      <c r="AB48" s="78">
        <v>0</v>
      </c>
      <c r="AC48" s="78">
        <v>5.5650631004779891E-3</v>
      </c>
      <c r="AD48" s="78">
        <v>2.7317422008375569</v>
      </c>
      <c r="AE48" s="78">
        <v>3.9275679257923031E-2</v>
      </c>
      <c r="AF48" s="78">
        <v>10.136571826636331</v>
      </c>
      <c r="AG48" s="78">
        <v>7.3277483770111873</v>
      </c>
      <c r="AH48" s="78">
        <v>7.5610233641868465</v>
      </c>
      <c r="AI48" s="78">
        <v>0</v>
      </c>
      <c r="AJ48" s="78">
        <v>7.1570902360804155E-4</v>
      </c>
      <c r="AK48" s="78">
        <v>3.8429806021956847</v>
      </c>
      <c r="AL48" s="78">
        <v>0</v>
      </c>
      <c r="AM48" s="78">
        <v>0.72089206299245934</v>
      </c>
      <c r="AN48" s="78">
        <v>0.36258769427542414</v>
      </c>
      <c r="AO48" s="78">
        <v>4131.5187949860456</v>
      </c>
      <c r="AP48" s="78">
        <v>6867.1217650515318</v>
      </c>
      <c r="AQ48" s="78">
        <v>0.20939289168147357</v>
      </c>
      <c r="AR48" s="78">
        <v>8.0873916837545234</v>
      </c>
      <c r="AS48" s="78">
        <v>34.012895412399125</v>
      </c>
      <c r="AT48" s="78">
        <v>0.95604028164590349</v>
      </c>
      <c r="AU48" s="120">
        <v>0.34016229120851893</v>
      </c>
      <c r="AV48" s="78">
        <v>1.1189866470596064</v>
      </c>
      <c r="AW48" s="78">
        <v>0.92376101246016673</v>
      </c>
      <c r="AX48" s="78">
        <v>0</v>
      </c>
      <c r="AY48" s="78">
        <v>1389.5456024172838</v>
      </c>
      <c r="AZ48" s="78">
        <v>0.29614447493153728</v>
      </c>
      <c r="BA48" s="78">
        <v>2.5713254063427864E-5</v>
      </c>
      <c r="BB48" s="78">
        <v>0</v>
      </c>
      <c r="BC48" s="78">
        <v>12.507316581920714</v>
      </c>
      <c r="BD48" s="78">
        <v>0.68536649597995869</v>
      </c>
      <c r="BE48" s="78">
        <v>0</v>
      </c>
      <c r="BF48" s="78">
        <v>8.5914571023760516E-2</v>
      </c>
      <c r="BG48" s="78">
        <v>3.3349571313806821</v>
      </c>
      <c r="BH48" s="78">
        <v>2.7443630564328938E-2</v>
      </c>
      <c r="BI48" s="78">
        <v>51.952214409243886</v>
      </c>
      <c r="BJ48" s="78">
        <v>4.5236690261203725</v>
      </c>
      <c r="BK48" s="78">
        <v>9.9978419661740894</v>
      </c>
      <c r="BL48" s="78">
        <v>4.5011374909196225E-2</v>
      </c>
      <c r="BM48" s="78">
        <v>6.1621829126659556E-4</v>
      </c>
      <c r="BN48" s="78">
        <v>0</v>
      </c>
      <c r="BO48" s="78">
        <v>0</v>
      </c>
      <c r="BP48" s="113">
        <v>12552.395296472647</v>
      </c>
      <c r="BQ48" s="114">
        <v>3583.5629436647573</v>
      </c>
      <c r="BR48" s="114">
        <v>2590.8863809926006</v>
      </c>
      <c r="BS48" s="113">
        <v>6174.4493246573584</v>
      </c>
      <c r="BT48" s="114">
        <v>0</v>
      </c>
      <c r="BU48" s="114">
        <v>2.4283823200968375</v>
      </c>
      <c r="BV48" s="113">
        <v>2.4283823200968375</v>
      </c>
      <c r="BW48" s="114">
        <v>6255.7646530539369</v>
      </c>
      <c r="BX48" s="113">
        <v>12432.642360031392</v>
      </c>
      <c r="BY48" s="115">
        <v>24985.037656504039</v>
      </c>
      <c r="BZ48" s="97"/>
      <c r="CB48" s="81"/>
    </row>
    <row r="49" spans="1:127" s="24" customFormat="1" ht="14.25" customHeight="1">
      <c r="A49" s="33" t="s">
        <v>443</v>
      </c>
      <c r="B49" s="22" t="s">
        <v>375</v>
      </c>
      <c r="C49" s="83" t="s">
        <v>63</v>
      </c>
      <c r="D49" s="120">
        <v>0</v>
      </c>
      <c r="E49" s="120">
        <v>0.49588846622190119</v>
      </c>
      <c r="F49" s="120">
        <v>3.1196346559399991E-2</v>
      </c>
      <c r="G49" s="120">
        <v>94.288591429588237</v>
      </c>
      <c r="H49" s="120">
        <v>27.965920520322531</v>
      </c>
      <c r="I49" s="120">
        <v>795.5452817018537</v>
      </c>
      <c r="J49" s="120">
        <v>1.6520171626441222E-2</v>
      </c>
      <c r="K49" s="120">
        <v>35.181956861199708</v>
      </c>
      <c r="L49" s="120">
        <v>4.7337417259149319</v>
      </c>
      <c r="M49" s="120">
        <v>4.9119961123465804E-2</v>
      </c>
      <c r="N49" s="120">
        <v>37.431697889160546</v>
      </c>
      <c r="O49" s="120">
        <v>0.6060753108855943</v>
      </c>
      <c r="P49" s="120">
        <v>18.613252379188506</v>
      </c>
      <c r="Q49" s="120">
        <v>27.086106293470138</v>
      </c>
      <c r="R49" s="120">
        <v>0.63776237351370968</v>
      </c>
      <c r="S49" s="120">
        <v>1310.2967604023152</v>
      </c>
      <c r="T49" s="120">
        <v>7.0667120817297517</v>
      </c>
      <c r="U49" s="120">
        <v>48.078084183582241</v>
      </c>
      <c r="V49" s="120">
        <v>48.164221800361915</v>
      </c>
      <c r="W49" s="120">
        <v>102.98569274359421</v>
      </c>
      <c r="X49" s="120">
        <v>11.405578063010225</v>
      </c>
      <c r="Y49" s="120">
        <v>40.503671748829518</v>
      </c>
      <c r="Z49" s="120">
        <v>5.8871513467130532</v>
      </c>
      <c r="AA49" s="120">
        <v>75.83264874142094</v>
      </c>
      <c r="AB49" s="120">
        <v>0</v>
      </c>
      <c r="AC49" s="120">
        <v>10.548978140132025</v>
      </c>
      <c r="AD49" s="120">
        <v>1061.8814274469762</v>
      </c>
      <c r="AE49" s="120">
        <v>198.15647637113423</v>
      </c>
      <c r="AF49" s="120">
        <v>2023.9665032555067</v>
      </c>
      <c r="AG49" s="120">
        <v>317.91085350426397</v>
      </c>
      <c r="AH49" s="120">
        <v>299.1906254739655</v>
      </c>
      <c r="AI49" s="120">
        <v>0.39056596436925239</v>
      </c>
      <c r="AJ49" s="120">
        <v>5.8053917655026117</v>
      </c>
      <c r="AK49" s="120">
        <v>754.92586992141094</v>
      </c>
      <c r="AL49" s="120">
        <v>86.053753259453671</v>
      </c>
      <c r="AM49" s="120">
        <v>513.17837335092486</v>
      </c>
      <c r="AN49" s="120">
        <v>21.474956420977271</v>
      </c>
      <c r="AO49" s="120">
        <v>58.776341648868183</v>
      </c>
      <c r="AP49" s="120">
        <v>7042.7128467510774</v>
      </c>
      <c r="AQ49" s="120">
        <v>100.78652747810428</v>
      </c>
      <c r="AR49" s="120">
        <v>4598.924727551389</v>
      </c>
      <c r="AS49" s="120">
        <v>1626.6883127182575</v>
      </c>
      <c r="AT49" s="120">
        <v>47.200837432440274</v>
      </c>
      <c r="AU49" s="120">
        <v>309.58767091846732</v>
      </c>
      <c r="AV49" s="120">
        <v>284.90274246851561</v>
      </c>
      <c r="AW49" s="120">
        <v>129.65106832994502</v>
      </c>
      <c r="AX49" s="120">
        <v>4.8785784695638075</v>
      </c>
      <c r="AY49" s="120">
        <v>95.631655085385717</v>
      </c>
      <c r="AZ49" s="120">
        <v>17.074970434242427</v>
      </c>
      <c r="BA49" s="120">
        <v>3.1993075864446059</v>
      </c>
      <c r="BB49" s="120">
        <v>114.14057556498484</v>
      </c>
      <c r="BC49" s="120">
        <v>2525.0256367101379</v>
      </c>
      <c r="BD49" s="120">
        <v>96.192675004326631</v>
      </c>
      <c r="BE49" s="120">
        <v>142.18713937429169</v>
      </c>
      <c r="BF49" s="120">
        <v>15.480337912958181</v>
      </c>
      <c r="BG49" s="120">
        <v>91.80291441681932</v>
      </c>
      <c r="BH49" s="120">
        <v>3.9345485511682026</v>
      </c>
      <c r="BI49" s="120">
        <v>304.63088650119079</v>
      </c>
      <c r="BJ49" s="120">
        <v>16.298254973228136</v>
      </c>
      <c r="BK49" s="120">
        <v>631.42853593015946</v>
      </c>
      <c r="BL49" s="120">
        <v>4.5506313803020078</v>
      </c>
      <c r="BM49" s="120">
        <v>220.29784213726887</v>
      </c>
      <c r="BN49" s="120">
        <v>0</v>
      </c>
      <c r="BO49" s="120">
        <v>0</v>
      </c>
      <c r="BP49" s="113">
        <v>26472.372972746343</v>
      </c>
      <c r="BQ49" s="141">
        <v>34217.430545083742</v>
      </c>
      <c r="BR49" s="141">
        <v>0</v>
      </c>
      <c r="BS49" s="113">
        <v>34217.430545083742</v>
      </c>
      <c r="BT49" s="141">
        <v>0</v>
      </c>
      <c r="BU49" s="141">
        <v>0</v>
      </c>
      <c r="BV49" s="113">
        <v>0</v>
      </c>
      <c r="BW49" s="141">
        <v>30518.819332103023</v>
      </c>
      <c r="BX49" s="113">
        <v>64736.249877186769</v>
      </c>
      <c r="BY49" s="115">
        <v>91208.622849933105</v>
      </c>
      <c r="BZ49" s="97"/>
      <c r="CA49" s="76"/>
      <c r="CB49" s="116"/>
    </row>
    <row r="50" spans="1:127" s="24" customFormat="1" ht="14.25" customHeight="1">
      <c r="A50" s="33" t="s">
        <v>444</v>
      </c>
      <c r="B50" s="22" t="s">
        <v>376</v>
      </c>
      <c r="C50" s="83" t="s">
        <v>64</v>
      </c>
      <c r="D50" s="120">
        <v>0</v>
      </c>
      <c r="E50" s="120">
        <v>0</v>
      </c>
      <c r="F50" s="120">
        <v>0</v>
      </c>
      <c r="G50" s="120">
        <v>4.4416935000359032</v>
      </c>
      <c r="H50" s="120">
        <v>2.8718425954540336</v>
      </c>
      <c r="I50" s="120">
        <v>96.97356874907706</v>
      </c>
      <c r="J50" s="120">
        <v>8.2337444225553567E-4</v>
      </c>
      <c r="K50" s="120">
        <v>0.7866355728465555</v>
      </c>
      <c r="L50" s="120">
        <v>14.375118044558471</v>
      </c>
      <c r="M50" s="120">
        <v>2.4548328629546519E-3</v>
      </c>
      <c r="N50" s="120">
        <v>1.4814129001292216</v>
      </c>
      <c r="O50" s="120">
        <v>0</v>
      </c>
      <c r="P50" s="120">
        <v>7.68217863717869E-4</v>
      </c>
      <c r="Q50" s="120">
        <v>0.47084871878421308</v>
      </c>
      <c r="R50" s="120">
        <v>0</v>
      </c>
      <c r="S50" s="120">
        <v>19.576940223788039</v>
      </c>
      <c r="T50" s="120">
        <v>0</v>
      </c>
      <c r="U50" s="120">
        <v>0</v>
      </c>
      <c r="V50" s="120">
        <v>2.5634594262533916</v>
      </c>
      <c r="W50" s="120">
        <v>5.4812469155630419</v>
      </c>
      <c r="X50" s="120">
        <v>0.60704063528417573</v>
      </c>
      <c r="Y50" s="120">
        <v>2.2941226190638182</v>
      </c>
      <c r="Z50" s="120">
        <v>9.2701560587270165E-2</v>
      </c>
      <c r="AA50" s="120">
        <v>1.4425972578211774</v>
      </c>
      <c r="AB50" s="120">
        <v>0</v>
      </c>
      <c r="AC50" s="120">
        <v>1.8232922295027688E-2</v>
      </c>
      <c r="AD50" s="120">
        <v>19.840857275803476</v>
      </c>
      <c r="AE50" s="120">
        <v>0.37638528041001457</v>
      </c>
      <c r="AF50" s="120">
        <v>18.304632659656157</v>
      </c>
      <c r="AG50" s="120">
        <v>4.5199752812473184</v>
      </c>
      <c r="AH50" s="120">
        <v>2.4687981023842549</v>
      </c>
      <c r="AI50" s="120">
        <v>0</v>
      </c>
      <c r="AJ50" s="120">
        <v>0.12630416172837095</v>
      </c>
      <c r="AK50" s="120">
        <v>29.205496040566956</v>
      </c>
      <c r="AL50" s="120">
        <v>0</v>
      </c>
      <c r="AM50" s="120">
        <v>21.663365207083267</v>
      </c>
      <c r="AN50" s="120">
        <v>0.94622365124682906</v>
      </c>
      <c r="AO50" s="120">
        <v>2.2697062936605472</v>
      </c>
      <c r="AP50" s="120">
        <v>842.00908602085656</v>
      </c>
      <c r="AQ50" s="120">
        <v>1203.4500900692206</v>
      </c>
      <c r="AR50" s="120">
        <v>831.01857337450122</v>
      </c>
      <c r="AS50" s="120">
        <v>279.61426923979093</v>
      </c>
      <c r="AT50" s="120">
        <v>8.1134324734382908</v>
      </c>
      <c r="AU50" s="120">
        <v>9.7879352431630284</v>
      </c>
      <c r="AV50" s="120">
        <v>13.569149334156515</v>
      </c>
      <c r="AW50" s="120">
        <v>37.111223789946671</v>
      </c>
      <c r="AX50" s="120">
        <v>2.8923264635852285E-3</v>
      </c>
      <c r="AY50" s="120">
        <v>9.0716109495884858</v>
      </c>
      <c r="AZ50" s="120">
        <v>0.66547497714711312</v>
      </c>
      <c r="BA50" s="120">
        <v>1.3803057497329322E-2</v>
      </c>
      <c r="BB50" s="120">
        <v>17.675516711925752</v>
      </c>
      <c r="BC50" s="120">
        <v>136.7444358149821</v>
      </c>
      <c r="BD50" s="120">
        <v>3.9015112843113404</v>
      </c>
      <c r="BE50" s="120">
        <v>0</v>
      </c>
      <c r="BF50" s="120">
        <v>0.14140122122564339</v>
      </c>
      <c r="BG50" s="120">
        <v>13.71082941531755</v>
      </c>
      <c r="BH50" s="120">
        <v>7.3100438881699828E-2</v>
      </c>
      <c r="BI50" s="120">
        <v>8.3456982581794144</v>
      </c>
      <c r="BJ50" s="120">
        <v>0.57712439781348179</v>
      </c>
      <c r="BK50" s="120">
        <v>43.270930994753499</v>
      </c>
      <c r="BL50" s="120">
        <v>1.2673427899748408</v>
      </c>
      <c r="BM50" s="120">
        <v>1.6288279870943327E-2</v>
      </c>
      <c r="BN50" s="120">
        <v>0</v>
      </c>
      <c r="BO50" s="120">
        <v>0</v>
      </c>
      <c r="BP50" s="113">
        <v>3713.3549724835038</v>
      </c>
      <c r="BQ50" s="141">
        <v>0</v>
      </c>
      <c r="BR50" s="141">
        <v>0</v>
      </c>
      <c r="BS50" s="113">
        <v>0</v>
      </c>
      <c r="BT50" s="141">
        <v>17753.454424565007</v>
      </c>
      <c r="BU50" s="141">
        <v>0</v>
      </c>
      <c r="BV50" s="113">
        <v>17753.454424565007</v>
      </c>
      <c r="BW50" s="141">
        <v>37771.588057255416</v>
      </c>
      <c r="BX50" s="113">
        <v>55525.042481820419</v>
      </c>
      <c r="BY50" s="115">
        <v>59238.397454303922</v>
      </c>
      <c r="BZ50" s="97"/>
      <c r="CA50" s="76"/>
      <c r="CB50" s="116"/>
    </row>
    <row r="51" spans="1:127" s="24" customFormat="1" ht="14.25" customHeight="1">
      <c r="A51" s="33" t="s">
        <v>445</v>
      </c>
      <c r="B51" s="22" t="s">
        <v>347</v>
      </c>
      <c r="C51" s="84" t="s">
        <v>147</v>
      </c>
      <c r="D51" s="120">
        <v>340.10219389913539</v>
      </c>
      <c r="E51" s="120">
        <v>4.2715925362232152</v>
      </c>
      <c r="F51" s="120">
        <v>6.5285384540969797</v>
      </c>
      <c r="G51" s="120">
        <v>312.97972261008357</v>
      </c>
      <c r="H51" s="120">
        <v>855.06078675596495</v>
      </c>
      <c r="I51" s="120">
        <v>1020.5423927029635</v>
      </c>
      <c r="J51" s="120">
        <v>90.304019673778129</v>
      </c>
      <c r="K51" s="120">
        <v>78.821362609455193</v>
      </c>
      <c r="L51" s="120">
        <v>78.759881515658122</v>
      </c>
      <c r="M51" s="120">
        <v>7.5576527003638745</v>
      </c>
      <c r="N51" s="120">
        <v>28.04685555766854</v>
      </c>
      <c r="O51" s="120">
        <v>16.711837892094415</v>
      </c>
      <c r="P51" s="120">
        <v>62.083437128609958</v>
      </c>
      <c r="Q51" s="120">
        <v>378.10621683949546</v>
      </c>
      <c r="R51" s="120">
        <v>269.16970053891276</v>
      </c>
      <c r="S51" s="120">
        <v>1639.2837115988741</v>
      </c>
      <c r="T51" s="120">
        <v>3.5040985190422846</v>
      </c>
      <c r="U51" s="120">
        <v>25.152284323107942</v>
      </c>
      <c r="V51" s="120">
        <v>20.430045391982684</v>
      </c>
      <c r="W51" s="120">
        <v>36.439172339579628</v>
      </c>
      <c r="X51" s="120">
        <v>3.1175851301952813</v>
      </c>
      <c r="Y51" s="120">
        <v>166.28963531298305</v>
      </c>
      <c r="Z51" s="120">
        <v>52.261813390644029</v>
      </c>
      <c r="AA51" s="120">
        <v>2447.2709386470378</v>
      </c>
      <c r="AB51" s="120">
        <v>3.8767070057690063</v>
      </c>
      <c r="AC51" s="120">
        <v>155.52503225878525</v>
      </c>
      <c r="AD51" s="120">
        <v>4300.7391989388343</v>
      </c>
      <c r="AE51" s="120">
        <v>901.54227215324693</v>
      </c>
      <c r="AF51" s="120">
        <v>4970.063135582237</v>
      </c>
      <c r="AG51" s="120">
        <v>3257.0663827497883</v>
      </c>
      <c r="AH51" s="120">
        <v>515.01828679856385</v>
      </c>
      <c r="AI51" s="120">
        <v>29.385701923223682</v>
      </c>
      <c r="AJ51" s="120">
        <v>36.457809632110909</v>
      </c>
      <c r="AK51" s="120">
        <v>298.14883991993332</v>
      </c>
      <c r="AL51" s="120">
        <v>57.584801944753913</v>
      </c>
      <c r="AM51" s="120">
        <v>2196.8028805892891</v>
      </c>
      <c r="AN51" s="120">
        <v>13.655399223875783</v>
      </c>
      <c r="AO51" s="120">
        <v>57.718154260215314</v>
      </c>
      <c r="AP51" s="120">
        <v>228.39668686424659</v>
      </c>
      <c r="AQ51" s="120">
        <v>130.65265549537688</v>
      </c>
      <c r="AR51" s="120">
        <v>4671.5163772029618</v>
      </c>
      <c r="AS51" s="120">
        <v>469.88900975205917</v>
      </c>
      <c r="AT51" s="120">
        <v>2.7526572191065588</v>
      </c>
      <c r="AU51" s="120">
        <v>263.40753377712264</v>
      </c>
      <c r="AV51" s="120">
        <v>92.422355040333187</v>
      </c>
      <c r="AW51" s="120">
        <v>79.714100388756407</v>
      </c>
      <c r="AX51" s="120">
        <v>2.4277718364848266</v>
      </c>
      <c r="AY51" s="120">
        <v>25.829908107604879</v>
      </c>
      <c r="AZ51" s="120">
        <v>107.68136904037672</v>
      </c>
      <c r="BA51" s="120">
        <v>10.101034167789178</v>
      </c>
      <c r="BB51" s="120">
        <v>2.4157949850724467</v>
      </c>
      <c r="BC51" s="120">
        <v>299.96201330192622</v>
      </c>
      <c r="BD51" s="120">
        <v>119.5083274579178</v>
      </c>
      <c r="BE51" s="120">
        <v>1088.098213918664</v>
      </c>
      <c r="BF51" s="120">
        <v>288.377362277918</v>
      </c>
      <c r="BG51" s="120">
        <v>405.14399452979063</v>
      </c>
      <c r="BH51" s="120">
        <v>6.4574360523087355</v>
      </c>
      <c r="BI51" s="120">
        <v>123.42982117679514</v>
      </c>
      <c r="BJ51" s="120">
        <v>41.70431014669218</v>
      </c>
      <c r="BK51" s="120">
        <v>231.44032636472753</v>
      </c>
      <c r="BL51" s="120">
        <v>384.28695776066729</v>
      </c>
      <c r="BM51" s="120">
        <v>862.62733788166838</v>
      </c>
      <c r="BN51" s="120">
        <v>19.407055234443543</v>
      </c>
      <c r="BO51" s="120">
        <v>0</v>
      </c>
      <c r="BP51" s="113">
        <v>34694.030489029399</v>
      </c>
      <c r="BQ51" s="114">
        <v>14324.46329635242</v>
      </c>
      <c r="BR51" s="114">
        <v>129.27033599999999</v>
      </c>
      <c r="BS51" s="113">
        <v>14453.73363235242</v>
      </c>
      <c r="BT51" s="114">
        <v>0</v>
      </c>
      <c r="BU51" s="114">
        <v>0</v>
      </c>
      <c r="BV51" s="113">
        <v>0</v>
      </c>
      <c r="BW51" s="114">
        <v>23820.533350871105</v>
      </c>
      <c r="BX51" s="113">
        <v>38274.266983223526</v>
      </c>
      <c r="BY51" s="115">
        <v>72968.297472252918</v>
      </c>
      <c r="BZ51" s="77"/>
      <c r="CA51" s="76"/>
      <c r="CB51" s="116"/>
    </row>
    <row r="52" spans="1:127" s="24" customFormat="1" ht="14.25" customHeight="1">
      <c r="A52" s="33" t="s">
        <v>446</v>
      </c>
      <c r="B52" s="22" t="s">
        <v>377</v>
      </c>
      <c r="C52" s="84" t="s">
        <v>148</v>
      </c>
      <c r="D52" s="120">
        <v>0</v>
      </c>
      <c r="E52" s="120">
        <v>0</v>
      </c>
      <c r="F52" s="120">
        <v>0</v>
      </c>
      <c r="G52" s="120">
        <v>38.208211787663537</v>
      </c>
      <c r="H52" s="120">
        <v>118.64761266761136</v>
      </c>
      <c r="I52" s="120">
        <v>113.43310356609507</v>
      </c>
      <c r="J52" s="120">
        <v>0.32606643486581199</v>
      </c>
      <c r="K52" s="120">
        <v>15.465621165337428</v>
      </c>
      <c r="L52" s="120">
        <v>1.0505948624268964</v>
      </c>
      <c r="M52" s="120">
        <v>0</v>
      </c>
      <c r="N52" s="120">
        <v>15.642750286508955</v>
      </c>
      <c r="O52" s="120">
        <v>5.4422799895074467E-2</v>
      </c>
      <c r="P52" s="120">
        <v>8.1720490729162858</v>
      </c>
      <c r="Q52" s="120">
        <v>20.402602190568775</v>
      </c>
      <c r="R52" s="120">
        <v>0.27922122733332355</v>
      </c>
      <c r="S52" s="120">
        <v>35.622536570573445</v>
      </c>
      <c r="T52" s="120">
        <v>0</v>
      </c>
      <c r="U52" s="120">
        <v>3.5810312278092719E-2</v>
      </c>
      <c r="V52" s="120">
        <v>0.56564921835677451</v>
      </c>
      <c r="W52" s="120">
        <v>0.34773770596451381</v>
      </c>
      <c r="X52" s="120">
        <v>0</v>
      </c>
      <c r="Y52" s="120">
        <v>1.4216215044352922</v>
      </c>
      <c r="Z52" s="120">
        <v>1.3121424818599061</v>
      </c>
      <c r="AA52" s="120">
        <v>0</v>
      </c>
      <c r="AB52" s="120">
        <v>1.7637712970187835</v>
      </c>
      <c r="AC52" s="120">
        <v>2.7106722531903329</v>
      </c>
      <c r="AD52" s="120">
        <v>241.7265839647938</v>
      </c>
      <c r="AE52" s="120">
        <v>56.016361699604509</v>
      </c>
      <c r="AF52" s="120">
        <v>893.67574951413155</v>
      </c>
      <c r="AG52" s="120">
        <v>724.60673670453332</v>
      </c>
      <c r="AH52" s="120">
        <v>123.79669616314804</v>
      </c>
      <c r="AI52" s="120">
        <v>36.240106073525482</v>
      </c>
      <c r="AJ52" s="120">
        <v>0</v>
      </c>
      <c r="AK52" s="120">
        <v>141.29023810632359</v>
      </c>
      <c r="AL52" s="120">
        <v>4.1726349702644443</v>
      </c>
      <c r="AM52" s="120">
        <v>153.92396567285363</v>
      </c>
      <c r="AN52" s="120">
        <v>1.0135001678705666</v>
      </c>
      <c r="AO52" s="120">
        <v>11.377670811065315</v>
      </c>
      <c r="AP52" s="120">
        <v>3.7431771317934337</v>
      </c>
      <c r="AQ52" s="120">
        <v>12.127314264415912</v>
      </c>
      <c r="AR52" s="120">
        <v>2674.1844376803992</v>
      </c>
      <c r="AS52" s="120">
        <v>310.03207655019361</v>
      </c>
      <c r="AT52" s="120">
        <v>0</v>
      </c>
      <c r="AU52" s="120">
        <v>24.912650056718967</v>
      </c>
      <c r="AV52" s="120">
        <v>39.108184578426659</v>
      </c>
      <c r="AW52" s="120">
        <v>16.752320825066338</v>
      </c>
      <c r="AX52" s="120">
        <v>1.6011542083978401</v>
      </c>
      <c r="AY52" s="120">
        <v>5.411981357149565</v>
      </c>
      <c r="AZ52" s="120">
        <v>0.85980917573236593</v>
      </c>
      <c r="BA52" s="120">
        <v>37.912071915227024</v>
      </c>
      <c r="BB52" s="120">
        <v>0</v>
      </c>
      <c r="BC52" s="120">
        <v>41.023491233107052</v>
      </c>
      <c r="BD52" s="120">
        <v>21.734471806879554</v>
      </c>
      <c r="BE52" s="120">
        <v>1.6792769828405101</v>
      </c>
      <c r="BF52" s="120">
        <v>13.414757222917093</v>
      </c>
      <c r="BG52" s="120">
        <v>26.959743440372282</v>
      </c>
      <c r="BH52" s="120">
        <v>2.2542901983002496E-2</v>
      </c>
      <c r="BI52" s="120">
        <v>216.75471356014506</v>
      </c>
      <c r="BJ52" s="120">
        <v>0.4733742456437659</v>
      </c>
      <c r="BK52" s="120">
        <v>0</v>
      </c>
      <c r="BL52" s="120">
        <v>0.49837374699430703</v>
      </c>
      <c r="BM52" s="120">
        <v>1.0583189395300487</v>
      </c>
      <c r="BN52" s="120">
        <v>0</v>
      </c>
      <c r="BO52" s="120">
        <v>0</v>
      </c>
      <c r="BP52" s="113">
        <v>6213.5666830769478</v>
      </c>
      <c r="BQ52" s="114">
        <v>8489.058924046547</v>
      </c>
      <c r="BR52" s="114">
        <v>0</v>
      </c>
      <c r="BS52" s="113">
        <v>8489.058924046547</v>
      </c>
      <c r="BT52" s="114">
        <v>0</v>
      </c>
      <c r="BU52" s="114">
        <v>0</v>
      </c>
      <c r="BV52" s="113">
        <v>0</v>
      </c>
      <c r="BW52" s="114">
        <v>10931.011580532413</v>
      </c>
      <c r="BX52" s="113">
        <v>19420.070504578958</v>
      </c>
      <c r="BY52" s="115">
        <v>25633.637187655906</v>
      </c>
      <c r="BZ52" s="97"/>
      <c r="CA52" s="76"/>
      <c r="CB52" s="116"/>
    </row>
    <row r="53" spans="1:127" s="24" customFormat="1" ht="14.25" customHeight="1">
      <c r="A53" s="33" t="s">
        <v>447</v>
      </c>
      <c r="B53" s="22" t="s">
        <v>348</v>
      </c>
      <c r="C53" s="84" t="s">
        <v>149</v>
      </c>
      <c r="D53" s="120">
        <v>0</v>
      </c>
      <c r="E53" s="120">
        <v>1.8768250017754388E-2</v>
      </c>
      <c r="F53" s="120">
        <v>0</v>
      </c>
      <c r="G53" s="120">
        <v>2.0722562174946058</v>
      </c>
      <c r="H53" s="120">
        <v>0.21575574083552745</v>
      </c>
      <c r="I53" s="120">
        <v>9.6498052754733372</v>
      </c>
      <c r="J53" s="120">
        <v>8.5667027498749227E-5</v>
      </c>
      <c r="K53" s="120">
        <v>0.37401042628582359</v>
      </c>
      <c r="L53" s="120">
        <v>3.577997939593187E-3</v>
      </c>
      <c r="M53" s="120">
        <v>1.995806153140333E-3</v>
      </c>
      <c r="N53" s="120">
        <v>3.1610551543439051E-2</v>
      </c>
      <c r="O53" s="120">
        <v>6.5284310863360073E-3</v>
      </c>
      <c r="P53" s="120">
        <v>7.5288617418262871E-2</v>
      </c>
      <c r="Q53" s="120">
        <v>0.336507025462572</v>
      </c>
      <c r="R53" s="120">
        <v>2.2319917952828765E-3</v>
      </c>
      <c r="S53" s="120">
        <v>32.029396826268631</v>
      </c>
      <c r="T53" s="120">
        <v>6.9623491148700315E-3</v>
      </c>
      <c r="U53" s="120">
        <v>0.13343215761687832</v>
      </c>
      <c r="V53" s="120">
        <v>0</v>
      </c>
      <c r="W53" s="120">
        <v>0</v>
      </c>
      <c r="X53" s="120">
        <v>0</v>
      </c>
      <c r="Y53" s="120">
        <v>0.30870568962313272</v>
      </c>
      <c r="Z53" s="120">
        <v>8.8341414476648568E-3</v>
      </c>
      <c r="AA53" s="120">
        <v>5.2224432740796002E-2</v>
      </c>
      <c r="AB53" s="120">
        <v>0</v>
      </c>
      <c r="AC53" s="120">
        <v>6.2687464140014415E-2</v>
      </c>
      <c r="AD53" s="120">
        <v>24.865359904108438</v>
      </c>
      <c r="AE53" s="120">
        <v>1.6725377227524856</v>
      </c>
      <c r="AF53" s="120">
        <v>36.162236696693299</v>
      </c>
      <c r="AG53" s="120">
        <v>2.8234225972009397</v>
      </c>
      <c r="AH53" s="120">
        <v>0.46779210438522206</v>
      </c>
      <c r="AI53" s="120">
        <v>1.8355417108340578E-2</v>
      </c>
      <c r="AJ53" s="120">
        <v>0.1389991784940329</v>
      </c>
      <c r="AK53" s="120">
        <v>12.726273084684584</v>
      </c>
      <c r="AL53" s="120">
        <v>9.66287965283779E-2</v>
      </c>
      <c r="AM53" s="120">
        <v>2.3091891066543937</v>
      </c>
      <c r="AN53" s="120">
        <v>3.5510303469913226E-2</v>
      </c>
      <c r="AO53" s="120">
        <v>0.14283956688134214</v>
      </c>
      <c r="AP53" s="120">
        <v>1.1014626423910525</v>
      </c>
      <c r="AQ53" s="120">
        <v>0.41267977222880747</v>
      </c>
      <c r="AR53" s="120">
        <v>38.168936700210473</v>
      </c>
      <c r="AS53" s="120">
        <v>29.154573148719585</v>
      </c>
      <c r="AT53" s="120">
        <v>0.84514671777647521</v>
      </c>
      <c r="AU53" s="120">
        <v>0.97172131443797238</v>
      </c>
      <c r="AV53" s="120">
        <v>0.37806775558447975</v>
      </c>
      <c r="AW53" s="120">
        <v>0.63847131251450473</v>
      </c>
      <c r="AX53" s="120">
        <v>1.8444432506535609E-5</v>
      </c>
      <c r="AY53" s="120">
        <v>4.5687770848351586E-2</v>
      </c>
      <c r="AZ53" s="120">
        <v>0.11250697635161983</v>
      </c>
      <c r="BA53" s="120">
        <v>7.4206135898537296E-3</v>
      </c>
      <c r="BB53" s="120">
        <v>0</v>
      </c>
      <c r="BC53" s="120">
        <v>2.5298980453484448</v>
      </c>
      <c r="BD53" s="120">
        <v>0.69658849070350259</v>
      </c>
      <c r="BE53" s="120">
        <v>0</v>
      </c>
      <c r="BF53" s="120">
        <v>9.3173705611584636E-3</v>
      </c>
      <c r="BG53" s="120">
        <v>1.9529794785091041</v>
      </c>
      <c r="BH53" s="120">
        <v>1.0411940520197494E-2</v>
      </c>
      <c r="BI53" s="120">
        <v>1.4990540482865837</v>
      </c>
      <c r="BJ53" s="120">
        <v>8.217410824626406E-2</v>
      </c>
      <c r="BK53" s="120">
        <v>1.8207120188232315</v>
      </c>
      <c r="BL53" s="120">
        <v>2.3805030467626057E-2</v>
      </c>
      <c r="BM53" s="120">
        <v>2.5294647906640471</v>
      </c>
      <c r="BN53" s="120">
        <v>0</v>
      </c>
      <c r="BO53" s="120">
        <v>0</v>
      </c>
      <c r="BP53" s="113">
        <v>209.84090802966236</v>
      </c>
      <c r="BQ53" s="114">
        <v>0</v>
      </c>
      <c r="BR53" s="114">
        <v>0</v>
      </c>
      <c r="BS53" s="113">
        <v>0</v>
      </c>
      <c r="BT53" s="114">
        <v>0</v>
      </c>
      <c r="BU53" s="114">
        <v>0</v>
      </c>
      <c r="BV53" s="113">
        <v>0</v>
      </c>
      <c r="BW53" s="114">
        <v>1469.4001776977839</v>
      </c>
      <c r="BX53" s="113">
        <v>1469.4001776977839</v>
      </c>
      <c r="BY53" s="115">
        <v>1679.2410857274463</v>
      </c>
      <c r="BZ53" s="97"/>
      <c r="CA53" s="76"/>
      <c r="CB53" s="116"/>
    </row>
    <row r="54" spans="1:127" s="24" customFormat="1" ht="14.25" customHeight="1">
      <c r="A54" s="33" t="s">
        <v>448</v>
      </c>
      <c r="B54" s="22" t="s">
        <v>66</v>
      </c>
      <c r="C54" s="84" t="s">
        <v>65</v>
      </c>
      <c r="D54" s="120">
        <v>0</v>
      </c>
      <c r="E54" s="120">
        <v>57.852221730737412</v>
      </c>
      <c r="F54" s="120">
        <v>9.6974773014713217E-2</v>
      </c>
      <c r="G54" s="120">
        <v>223.72539484364702</v>
      </c>
      <c r="H54" s="120">
        <v>40.698105542758221</v>
      </c>
      <c r="I54" s="120">
        <v>4326.1193409397438</v>
      </c>
      <c r="J54" s="120">
        <v>2.056302061042025E-2</v>
      </c>
      <c r="K54" s="120">
        <v>622.83366611405927</v>
      </c>
      <c r="L54" s="120">
        <v>3.2290173700297351</v>
      </c>
      <c r="M54" s="120">
        <v>6.1814998168955283E-2</v>
      </c>
      <c r="N54" s="120">
        <v>6.2897289507436955</v>
      </c>
      <c r="O54" s="120">
        <v>7.3733291689307565</v>
      </c>
      <c r="P54" s="120">
        <v>11.478990513720605</v>
      </c>
      <c r="Q54" s="120">
        <v>32.121450239941304</v>
      </c>
      <c r="R54" s="120">
        <v>0.65120357350452773</v>
      </c>
      <c r="S54" s="120">
        <v>1943.463636468377</v>
      </c>
      <c r="T54" s="120">
        <v>158.58850787837397</v>
      </c>
      <c r="U54" s="120">
        <v>72.857323028421689</v>
      </c>
      <c r="V54" s="120">
        <v>314.47258507890075</v>
      </c>
      <c r="W54" s="120">
        <v>672.41147915159991</v>
      </c>
      <c r="X54" s="120">
        <v>74.469051798128731</v>
      </c>
      <c r="Y54" s="120">
        <v>215.45535455077413</v>
      </c>
      <c r="Z54" s="120">
        <v>6.5960179497594345</v>
      </c>
      <c r="AA54" s="120">
        <v>17.170221902690244</v>
      </c>
      <c r="AB54" s="120">
        <v>0</v>
      </c>
      <c r="AC54" s="120">
        <v>31.26623697529558</v>
      </c>
      <c r="AD54" s="120">
        <v>2530.3092974073579</v>
      </c>
      <c r="AE54" s="120">
        <v>215.7548196002102</v>
      </c>
      <c r="AF54" s="120">
        <v>3214.6166208558525</v>
      </c>
      <c r="AG54" s="120">
        <v>1473.6117779001888</v>
      </c>
      <c r="AH54" s="120">
        <v>549.79143191991818</v>
      </c>
      <c r="AI54" s="120">
        <v>9.3954970667649809E-2</v>
      </c>
      <c r="AJ54" s="120">
        <v>65.795410375143732</v>
      </c>
      <c r="AK54" s="120">
        <v>1011.6681660304763</v>
      </c>
      <c r="AL54" s="120">
        <v>94.271738261838891</v>
      </c>
      <c r="AM54" s="120">
        <v>1340.0553825964632</v>
      </c>
      <c r="AN54" s="120">
        <v>41.883147408983078</v>
      </c>
      <c r="AO54" s="120">
        <v>62.040990731316271</v>
      </c>
      <c r="AP54" s="120">
        <v>1745.6038175814049</v>
      </c>
      <c r="AQ54" s="120">
        <v>289.80332551409691</v>
      </c>
      <c r="AR54" s="120">
        <v>4217.018029627292</v>
      </c>
      <c r="AS54" s="120">
        <v>1142.0703546917377</v>
      </c>
      <c r="AT54" s="120">
        <v>33.138914390494207</v>
      </c>
      <c r="AU54" s="120">
        <v>4481.6622898806872</v>
      </c>
      <c r="AV54" s="120">
        <v>394.67626984870282</v>
      </c>
      <c r="AW54" s="120">
        <v>406.9473192349501</v>
      </c>
      <c r="AX54" s="120">
        <v>106.46677426596088</v>
      </c>
      <c r="AY54" s="120">
        <v>378.50381740093093</v>
      </c>
      <c r="AZ54" s="120">
        <v>179.15517867374027</v>
      </c>
      <c r="BA54" s="120">
        <v>24.617996532542286</v>
      </c>
      <c r="BB54" s="120">
        <v>101.56866109430619</v>
      </c>
      <c r="BC54" s="120">
        <v>2683.2475213818129</v>
      </c>
      <c r="BD54" s="120">
        <v>313.63527516360421</v>
      </c>
      <c r="BE54" s="120">
        <v>1077.4031773932625</v>
      </c>
      <c r="BF54" s="120">
        <v>97.445556386798856</v>
      </c>
      <c r="BG54" s="120">
        <v>72.313924650200889</v>
      </c>
      <c r="BH54" s="120">
        <v>16.393474419808413</v>
      </c>
      <c r="BI54" s="120">
        <v>340.50235812730921</v>
      </c>
      <c r="BJ54" s="120">
        <v>54.801109686405987</v>
      </c>
      <c r="BK54" s="120">
        <v>104.63485981186841</v>
      </c>
      <c r="BL54" s="120">
        <v>22.944063300621657</v>
      </c>
      <c r="BM54" s="120">
        <v>1946.4261429776052</v>
      </c>
      <c r="BN54" s="120">
        <v>0</v>
      </c>
      <c r="BO54" s="120">
        <v>0</v>
      </c>
      <c r="BP54" s="113">
        <v>39670.175166656511</v>
      </c>
      <c r="BQ54" s="114">
        <v>110599.26248955424</v>
      </c>
      <c r="BR54" s="114">
        <v>138.25099139024448</v>
      </c>
      <c r="BS54" s="113">
        <v>110737.51348094449</v>
      </c>
      <c r="BT54" s="114">
        <v>0</v>
      </c>
      <c r="BU54" s="114">
        <v>0</v>
      </c>
      <c r="BV54" s="113">
        <v>0</v>
      </c>
      <c r="BW54" s="114">
        <v>0</v>
      </c>
      <c r="BX54" s="113">
        <v>110737.51348094449</v>
      </c>
      <c r="BY54" s="115">
        <v>150407.688647601</v>
      </c>
      <c r="BZ54" s="77"/>
      <c r="CA54" s="76"/>
      <c r="CB54" s="116"/>
    </row>
    <row r="55" spans="1:127" s="24" customFormat="1" ht="14.25" customHeight="1">
      <c r="A55" s="33" t="s">
        <v>449</v>
      </c>
      <c r="B55" s="22" t="s">
        <v>378</v>
      </c>
      <c r="C55" s="84" t="s">
        <v>150</v>
      </c>
      <c r="D55" s="120">
        <v>0</v>
      </c>
      <c r="E55" s="120">
        <v>10.427903822930634</v>
      </c>
      <c r="F55" s="120">
        <v>0.39671717628594438</v>
      </c>
      <c r="G55" s="120">
        <v>41.233940651506209</v>
      </c>
      <c r="H55" s="120">
        <v>26.917750940085771</v>
      </c>
      <c r="I55" s="120">
        <v>603.91979832748234</v>
      </c>
      <c r="J55" s="120">
        <v>9.5678487911268686E-4</v>
      </c>
      <c r="K55" s="120">
        <v>58.622633685868294</v>
      </c>
      <c r="L55" s="120">
        <v>0.32504432502008079</v>
      </c>
      <c r="M55" s="120">
        <v>1.8590601164000442</v>
      </c>
      <c r="N55" s="120">
        <v>2.0043290262580231</v>
      </c>
      <c r="O55" s="120">
        <v>8.9260788880282345</v>
      </c>
      <c r="P55" s="120">
        <v>0.33429161122175199</v>
      </c>
      <c r="Q55" s="120">
        <v>8.6937564951204038</v>
      </c>
      <c r="R55" s="120">
        <v>8.3031539658487141E-2</v>
      </c>
      <c r="S55" s="120">
        <v>1055.4520579366822</v>
      </c>
      <c r="T55" s="120">
        <v>0</v>
      </c>
      <c r="U55" s="120">
        <v>15.09538309480504</v>
      </c>
      <c r="V55" s="120">
        <v>0</v>
      </c>
      <c r="W55" s="120">
        <v>0</v>
      </c>
      <c r="X55" s="120">
        <v>0</v>
      </c>
      <c r="Y55" s="120">
        <v>21.734501013549277</v>
      </c>
      <c r="Z55" s="120">
        <v>5.4648120671841465</v>
      </c>
      <c r="AA55" s="120">
        <v>34.239344065404602</v>
      </c>
      <c r="AB55" s="120">
        <v>0</v>
      </c>
      <c r="AC55" s="120">
        <v>3.3074479638385763</v>
      </c>
      <c r="AD55" s="120">
        <v>3019.2637224528544</v>
      </c>
      <c r="AE55" s="120">
        <v>453.42929586356155</v>
      </c>
      <c r="AF55" s="120">
        <v>2643.3359263595798</v>
      </c>
      <c r="AG55" s="120">
        <v>3603.5163266082909</v>
      </c>
      <c r="AH55" s="120">
        <v>3386.0102926733803</v>
      </c>
      <c r="AI55" s="120">
        <v>0.29000353483049857</v>
      </c>
      <c r="AJ55" s="120">
        <v>33.412440137682708</v>
      </c>
      <c r="AK55" s="120">
        <v>1209.729324641894</v>
      </c>
      <c r="AL55" s="120">
        <v>26.377389632395904</v>
      </c>
      <c r="AM55" s="120">
        <v>325.46772753379304</v>
      </c>
      <c r="AN55" s="120">
        <v>16.317903495760557</v>
      </c>
      <c r="AO55" s="120">
        <v>110.35220572137641</v>
      </c>
      <c r="AP55" s="120">
        <v>795.05554932559892</v>
      </c>
      <c r="AQ55" s="120">
        <v>46.949688558096668</v>
      </c>
      <c r="AR55" s="120">
        <v>1793.8243910389369</v>
      </c>
      <c r="AS55" s="120">
        <v>341.80102142772523</v>
      </c>
      <c r="AT55" s="120">
        <v>9.917872012586411</v>
      </c>
      <c r="AU55" s="120">
        <v>45.367285692218822</v>
      </c>
      <c r="AV55" s="120">
        <v>268.53309014251494</v>
      </c>
      <c r="AW55" s="120">
        <v>1061.3678213204589</v>
      </c>
      <c r="AX55" s="120">
        <v>3.3819542924145511E-2</v>
      </c>
      <c r="AY55" s="120">
        <v>105.75529842011875</v>
      </c>
      <c r="AZ55" s="120">
        <v>5.7812376851460954</v>
      </c>
      <c r="BA55" s="120">
        <v>9.7426805855087792</v>
      </c>
      <c r="BB55" s="120">
        <v>0</v>
      </c>
      <c r="BC55" s="120">
        <v>1376.6404774840919</v>
      </c>
      <c r="BD55" s="120">
        <v>91.585076561310956</v>
      </c>
      <c r="BE55" s="120">
        <v>0</v>
      </c>
      <c r="BF55" s="120">
        <v>1.592254684152581E-2</v>
      </c>
      <c r="BG55" s="120">
        <v>2.325671426599667</v>
      </c>
      <c r="BH55" s="120">
        <v>1.2395024113995474E-2</v>
      </c>
      <c r="BI55" s="120">
        <v>232.53873180338758</v>
      </c>
      <c r="BJ55" s="120">
        <v>11.804728388059129</v>
      </c>
      <c r="BK55" s="120">
        <v>187.27316279473598</v>
      </c>
      <c r="BL55" s="120">
        <v>6.7947259302378971</v>
      </c>
      <c r="BM55" s="120">
        <v>3.9857165020996326</v>
      </c>
      <c r="BN55" s="120">
        <v>0</v>
      </c>
      <c r="BO55" s="120">
        <v>0</v>
      </c>
      <c r="BP55" s="113">
        <v>23123.64776240092</v>
      </c>
      <c r="BQ55" s="114">
        <v>128.24378781188292</v>
      </c>
      <c r="BR55" s="114">
        <v>0</v>
      </c>
      <c r="BS55" s="113">
        <v>128.24378781188292</v>
      </c>
      <c r="BT55" s="114">
        <v>0</v>
      </c>
      <c r="BU55" s="114">
        <v>0</v>
      </c>
      <c r="BV55" s="113">
        <v>0</v>
      </c>
      <c r="BW55" s="114">
        <v>53466.291599890566</v>
      </c>
      <c r="BX55" s="113">
        <v>53594.535387702446</v>
      </c>
      <c r="BY55" s="115">
        <v>76718.183150103374</v>
      </c>
      <c r="BZ55" s="97"/>
      <c r="CA55" s="76"/>
      <c r="CB55" s="116"/>
    </row>
    <row r="56" spans="1:127" s="24" customFormat="1" ht="14.25" customHeight="1">
      <c r="A56" s="33" t="s">
        <v>450</v>
      </c>
      <c r="B56" s="22" t="s">
        <v>349</v>
      </c>
      <c r="C56" s="84" t="s">
        <v>151</v>
      </c>
      <c r="D56" s="120">
        <v>0</v>
      </c>
      <c r="E56" s="120">
        <v>0</v>
      </c>
      <c r="F56" s="120">
        <v>0</v>
      </c>
      <c r="G56" s="120">
        <v>65.690623334363735</v>
      </c>
      <c r="H56" s="120">
        <v>20.052549908838575</v>
      </c>
      <c r="I56" s="120">
        <v>447.58587012731306</v>
      </c>
      <c r="J56" s="120">
        <v>1.1874274610513234E-3</v>
      </c>
      <c r="K56" s="120">
        <v>13.085565746204146</v>
      </c>
      <c r="L56" s="120">
        <v>3.7033881539063471</v>
      </c>
      <c r="M56" s="120">
        <v>0</v>
      </c>
      <c r="N56" s="120">
        <v>3.8600695040636304E-2</v>
      </c>
      <c r="O56" s="120">
        <v>4.5649225683117923E-4</v>
      </c>
      <c r="P56" s="120">
        <v>0.73861149064750653</v>
      </c>
      <c r="Q56" s="120">
        <v>6.6739503195897445</v>
      </c>
      <c r="R56" s="120">
        <v>0</v>
      </c>
      <c r="S56" s="120">
        <v>117.26274951976521</v>
      </c>
      <c r="T56" s="120">
        <v>0</v>
      </c>
      <c r="U56" s="120">
        <v>0</v>
      </c>
      <c r="V56" s="120">
        <v>0</v>
      </c>
      <c r="W56" s="120">
        <v>0</v>
      </c>
      <c r="X56" s="120">
        <v>0</v>
      </c>
      <c r="Y56" s="120">
        <v>41.838440968302827</v>
      </c>
      <c r="Z56" s="120">
        <v>0.89198037538569375</v>
      </c>
      <c r="AA56" s="120">
        <v>0</v>
      </c>
      <c r="AB56" s="120">
        <v>0</v>
      </c>
      <c r="AC56" s="120">
        <v>0.51880196793827871</v>
      </c>
      <c r="AD56" s="120">
        <v>14427.686246787856</v>
      </c>
      <c r="AE56" s="120">
        <v>73.229793352749297</v>
      </c>
      <c r="AF56" s="120">
        <v>659.17348244697246</v>
      </c>
      <c r="AG56" s="120">
        <v>17.12110435885609</v>
      </c>
      <c r="AH56" s="120">
        <v>41.107682159254125</v>
      </c>
      <c r="AI56" s="120">
        <v>0</v>
      </c>
      <c r="AJ56" s="120">
        <v>89.77373752323318</v>
      </c>
      <c r="AK56" s="120">
        <v>392.08472086288458</v>
      </c>
      <c r="AL56" s="120">
        <v>8.1617348707593226E-3</v>
      </c>
      <c r="AM56" s="120">
        <v>22.388118231334118</v>
      </c>
      <c r="AN56" s="120">
        <v>5.3194436973936625</v>
      </c>
      <c r="AO56" s="120">
        <v>69.991543511755694</v>
      </c>
      <c r="AP56" s="120">
        <v>173.91087686872297</v>
      </c>
      <c r="AQ56" s="120">
        <v>15.823503456802749</v>
      </c>
      <c r="AR56" s="120">
        <v>4814.4383226162035</v>
      </c>
      <c r="AS56" s="120">
        <v>918.36542200844701</v>
      </c>
      <c r="AT56" s="120">
        <v>25.590522660644762</v>
      </c>
      <c r="AU56" s="120">
        <v>33.540652448944833</v>
      </c>
      <c r="AV56" s="120">
        <v>216.90389620090292</v>
      </c>
      <c r="AW56" s="120">
        <v>4219.5346184997807</v>
      </c>
      <c r="AX56" s="120">
        <v>2.7091792817374814E-2</v>
      </c>
      <c r="AY56" s="120">
        <v>85.075507405079691</v>
      </c>
      <c r="AZ56" s="120">
        <v>47.906373203874168</v>
      </c>
      <c r="BA56" s="120">
        <v>0.50269690792264587</v>
      </c>
      <c r="BB56" s="120">
        <v>0</v>
      </c>
      <c r="BC56" s="120">
        <v>1406.9443958150966</v>
      </c>
      <c r="BD56" s="120">
        <v>93.938623731180527</v>
      </c>
      <c r="BE56" s="120">
        <v>0</v>
      </c>
      <c r="BF56" s="120">
        <v>3.9742800491737548E-2</v>
      </c>
      <c r="BG56" s="120">
        <v>6.1482412156977171</v>
      </c>
      <c r="BH56" s="120">
        <v>3.2783677758301238E-2</v>
      </c>
      <c r="BI56" s="120">
        <v>389.58731995673025</v>
      </c>
      <c r="BJ56" s="120">
        <v>26.682983125456577</v>
      </c>
      <c r="BK56" s="120">
        <v>241.44355350481982</v>
      </c>
      <c r="BL56" s="120">
        <v>4.0298016955105211</v>
      </c>
      <c r="BM56" s="120">
        <v>0</v>
      </c>
      <c r="BN56" s="120">
        <v>0</v>
      </c>
      <c r="BO56" s="120">
        <v>0</v>
      </c>
      <c r="BP56" s="113">
        <v>29236.433740787052</v>
      </c>
      <c r="BQ56" s="114">
        <v>3100.4595896005685</v>
      </c>
      <c r="BR56" s="114">
        <v>6022.415172357114</v>
      </c>
      <c r="BS56" s="113">
        <v>9122.8747619576825</v>
      </c>
      <c r="BT56" s="114">
        <v>29.855794289999999</v>
      </c>
      <c r="BU56" s="114">
        <v>0</v>
      </c>
      <c r="BV56" s="113">
        <v>29.855794289999999</v>
      </c>
      <c r="BW56" s="114">
        <v>8212.9393590539166</v>
      </c>
      <c r="BX56" s="113">
        <v>17365.669915301602</v>
      </c>
      <c r="BY56" s="115">
        <v>46602.103656088657</v>
      </c>
      <c r="BZ56" s="97"/>
      <c r="CA56" s="76"/>
      <c r="CB56" s="116"/>
    </row>
    <row r="57" spans="1:127" ht="14.25" customHeight="1">
      <c r="A57" s="33" t="s">
        <v>451</v>
      </c>
      <c r="B57" s="22" t="s">
        <v>379</v>
      </c>
      <c r="C57" s="84" t="s">
        <v>152</v>
      </c>
      <c r="D57" s="78">
        <v>0</v>
      </c>
      <c r="E57" s="78">
        <v>0</v>
      </c>
      <c r="F57" s="78">
        <v>0</v>
      </c>
      <c r="G57" s="78">
        <v>25.111138482005696</v>
      </c>
      <c r="H57" s="78">
        <v>1.1410839859215449E-3</v>
      </c>
      <c r="I57" s="78">
        <v>0.27205039358260513</v>
      </c>
      <c r="J57" s="78">
        <v>8.6032185773764602E-3</v>
      </c>
      <c r="K57" s="78">
        <v>4.1150011679415668E-4</v>
      </c>
      <c r="L57" s="78">
        <v>3.9587281832416838E-4</v>
      </c>
      <c r="M57" s="78">
        <v>0</v>
      </c>
      <c r="N57" s="78">
        <v>4.5307779614810445E-5</v>
      </c>
      <c r="O57" s="78">
        <v>0</v>
      </c>
      <c r="P57" s="78">
        <v>2.1063641985221878E-5</v>
      </c>
      <c r="Q57" s="78">
        <v>5.5072155748255421E-2</v>
      </c>
      <c r="R57" s="78">
        <v>0</v>
      </c>
      <c r="S57" s="78">
        <v>4.0953829688693218E-2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2.366456310990689E-4</v>
      </c>
      <c r="Z57" s="78">
        <v>0.10858893209095295</v>
      </c>
      <c r="AA57" s="78">
        <v>3.1243626673279952</v>
      </c>
      <c r="AB57" s="78">
        <v>0</v>
      </c>
      <c r="AC57" s="78">
        <v>0.1485867508247771</v>
      </c>
      <c r="AD57" s="78">
        <v>441.82672803603089</v>
      </c>
      <c r="AE57" s="78">
        <v>39.393961750222182</v>
      </c>
      <c r="AF57" s="78">
        <v>315.72100721090851</v>
      </c>
      <c r="AG57" s="78">
        <v>49.068898912754314</v>
      </c>
      <c r="AH57" s="78">
        <v>3.6183865651511694E-2</v>
      </c>
      <c r="AI57" s="78">
        <v>0</v>
      </c>
      <c r="AJ57" s="78">
        <v>6.7086088932324095E-2</v>
      </c>
      <c r="AK57" s="78">
        <v>0.86552897675427143</v>
      </c>
      <c r="AL57" s="78">
        <v>0</v>
      </c>
      <c r="AM57" s="78">
        <v>0.23033428576320331</v>
      </c>
      <c r="AN57" s="78">
        <v>6.8555852623355343E-3</v>
      </c>
      <c r="AO57" s="78">
        <v>6.023745889078393</v>
      </c>
      <c r="AP57" s="78">
        <v>0.37093761872841774</v>
      </c>
      <c r="AQ57" s="78">
        <v>9.4126469203540453E-2</v>
      </c>
      <c r="AR57" s="78">
        <v>5.6108603884387884</v>
      </c>
      <c r="AS57" s="78">
        <v>1.363258484758852</v>
      </c>
      <c r="AT57" s="78">
        <v>3.9551211712541313E-2</v>
      </c>
      <c r="AU57" s="120">
        <v>2.6203846441516285E-2</v>
      </c>
      <c r="AV57" s="78">
        <v>10.323419856489025</v>
      </c>
      <c r="AW57" s="78">
        <v>66.049907845003446</v>
      </c>
      <c r="AX57" s="78">
        <v>235.17056800136336</v>
      </c>
      <c r="AY57" s="78">
        <v>6.3452705745775786</v>
      </c>
      <c r="AZ57" s="78">
        <v>2.8058994953536476E-3</v>
      </c>
      <c r="BA57" s="78">
        <v>3.4240346010215994E-5</v>
      </c>
      <c r="BB57" s="78">
        <v>0</v>
      </c>
      <c r="BC57" s="78">
        <v>1.373249363941393</v>
      </c>
      <c r="BD57" s="78">
        <v>1.1282266209475933</v>
      </c>
      <c r="BE57" s="78">
        <v>2140.897689754132</v>
      </c>
      <c r="BF57" s="78">
        <v>15.183228418640377</v>
      </c>
      <c r="BG57" s="78">
        <v>48.268177817153834</v>
      </c>
      <c r="BH57" s="78">
        <v>3.3318764726040735</v>
      </c>
      <c r="BI57" s="78">
        <v>6.2275258646775864</v>
      </c>
      <c r="BJ57" s="78">
        <v>0.11518843257562519</v>
      </c>
      <c r="BK57" s="78">
        <v>4.6839708725803444</v>
      </c>
      <c r="BL57" s="78">
        <v>109.14862645385274</v>
      </c>
      <c r="BM57" s="78">
        <v>4.9777104792273971E-2</v>
      </c>
      <c r="BN57" s="78">
        <v>0</v>
      </c>
      <c r="BO57" s="78">
        <v>0</v>
      </c>
      <c r="BP57" s="113">
        <v>3537.9164201176332</v>
      </c>
      <c r="BQ57" s="114">
        <v>0</v>
      </c>
      <c r="BR57" s="114">
        <v>905.62491731795058</v>
      </c>
      <c r="BS57" s="113">
        <v>905.62491731795058</v>
      </c>
      <c r="BT57" s="114">
        <v>0</v>
      </c>
      <c r="BU57" s="114">
        <v>0</v>
      </c>
      <c r="BV57" s="113">
        <v>0</v>
      </c>
      <c r="BW57" s="139">
        <v>11.744741879180657</v>
      </c>
      <c r="BX57" s="113">
        <v>917.36965919713123</v>
      </c>
      <c r="BY57" s="115">
        <v>4455.2860793147647</v>
      </c>
      <c r="BZ57" s="97"/>
      <c r="CA57" s="76"/>
      <c r="CB57" s="116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</row>
    <row r="58" spans="1:127" ht="14.25" customHeight="1">
      <c r="A58" s="33" t="s">
        <v>452</v>
      </c>
      <c r="B58" s="23" t="s">
        <v>380</v>
      </c>
      <c r="C58" s="84" t="s">
        <v>153</v>
      </c>
      <c r="D58" s="78">
        <v>0</v>
      </c>
      <c r="E58" s="78">
        <v>0</v>
      </c>
      <c r="F58" s="78">
        <v>0.31079723321155034</v>
      </c>
      <c r="G58" s="78">
        <v>46.429029018614237</v>
      </c>
      <c r="H58" s="78">
        <v>78.737744215891041</v>
      </c>
      <c r="I58" s="78">
        <v>336.53014637813214</v>
      </c>
      <c r="J58" s="78">
        <v>1.7646493304848462E-2</v>
      </c>
      <c r="K58" s="78">
        <v>2.1767497849532558</v>
      </c>
      <c r="L58" s="78">
        <v>0.57788759021710623</v>
      </c>
      <c r="M58" s="78">
        <v>0</v>
      </c>
      <c r="N58" s="78">
        <v>0.25241449123779647</v>
      </c>
      <c r="O58" s="78">
        <v>0</v>
      </c>
      <c r="P58" s="78">
        <v>0.11858264111384653</v>
      </c>
      <c r="Q58" s="78">
        <v>1.6234475594368241</v>
      </c>
      <c r="R58" s="78">
        <v>0</v>
      </c>
      <c r="S58" s="78">
        <v>239.12047031839654</v>
      </c>
      <c r="T58" s="78">
        <v>0</v>
      </c>
      <c r="U58" s="78">
        <v>86.783810153371988</v>
      </c>
      <c r="V58" s="78">
        <v>0</v>
      </c>
      <c r="W58" s="78">
        <v>0</v>
      </c>
      <c r="X58" s="78">
        <v>0</v>
      </c>
      <c r="Y58" s="78">
        <v>26.440114227729374</v>
      </c>
      <c r="Z58" s="78">
        <v>0.55619106017757858</v>
      </c>
      <c r="AA58" s="78">
        <v>9.3517935013388165</v>
      </c>
      <c r="AB58" s="78">
        <v>0</v>
      </c>
      <c r="AC58" s="78">
        <v>7.6428793527440106</v>
      </c>
      <c r="AD58" s="78">
        <v>239.56556656901469</v>
      </c>
      <c r="AE58" s="78">
        <v>247.19853362828377</v>
      </c>
      <c r="AF58" s="78">
        <v>1522.4859200655924</v>
      </c>
      <c r="AG58" s="78">
        <v>301.77975281186264</v>
      </c>
      <c r="AH58" s="78">
        <v>24.750184285564995</v>
      </c>
      <c r="AI58" s="78">
        <v>0.49410742409770847</v>
      </c>
      <c r="AJ58" s="78">
        <v>52.064344876666851</v>
      </c>
      <c r="AK58" s="78">
        <v>457.00785221480606</v>
      </c>
      <c r="AL58" s="78">
        <v>82.385237161655212</v>
      </c>
      <c r="AM58" s="78">
        <v>146.43579102166052</v>
      </c>
      <c r="AN58" s="78">
        <v>24.400762503691581</v>
      </c>
      <c r="AO58" s="78">
        <v>99.744330252183161</v>
      </c>
      <c r="AP58" s="78">
        <v>4620.0971117794297</v>
      </c>
      <c r="AQ58" s="78">
        <v>16.647360213522759</v>
      </c>
      <c r="AR58" s="78">
        <v>2791.8552574008913</v>
      </c>
      <c r="AS58" s="78">
        <v>532.72486722854296</v>
      </c>
      <c r="AT58" s="78">
        <v>15.457817344877194</v>
      </c>
      <c r="AU58" s="120">
        <v>300.49055998651295</v>
      </c>
      <c r="AV58" s="78">
        <v>91.937206462653776</v>
      </c>
      <c r="AW58" s="78">
        <v>86.791880264860012</v>
      </c>
      <c r="AX58" s="78">
        <v>4.0639858770150278E-2</v>
      </c>
      <c r="AY58" s="78">
        <v>127.07171701681952</v>
      </c>
      <c r="AZ58" s="78">
        <v>3.5427830869645698</v>
      </c>
      <c r="BA58" s="78">
        <v>4.4086725622434013</v>
      </c>
      <c r="BB58" s="78">
        <v>0</v>
      </c>
      <c r="BC58" s="78">
        <v>1263.2857277517346</v>
      </c>
      <c r="BD58" s="78">
        <v>34.806184000294962</v>
      </c>
      <c r="BE58" s="78">
        <v>0</v>
      </c>
      <c r="BF58" s="78">
        <v>2.545027474887317E-2</v>
      </c>
      <c r="BG58" s="78">
        <v>3.6532914085716817</v>
      </c>
      <c r="BH58" s="78">
        <v>1.9481815913768526E-2</v>
      </c>
      <c r="BI58" s="78">
        <v>244.9304380271125</v>
      </c>
      <c r="BJ58" s="78">
        <v>19.819565495027163</v>
      </c>
      <c r="BK58" s="78">
        <v>168.64094199445179</v>
      </c>
      <c r="BL58" s="78">
        <v>2.0660206546064197</v>
      </c>
      <c r="BM58" s="78">
        <v>292.30423680766449</v>
      </c>
      <c r="BN58" s="78">
        <v>0</v>
      </c>
      <c r="BO58" s="78">
        <v>0</v>
      </c>
      <c r="BP58" s="113">
        <v>14655.599298271165</v>
      </c>
      <c r="BQ58" s="114">
        <v>0</v>
      </c>
      <c r="BR58" s="114">
        <v>0</v>
      </c>
      <c r="BS58" s="113">
        <v>0</v>
      </c>
      <c r="BT58" s="114">
        <v>0</v>
      </c>
      <c r="BU58" s="114">
        <v>0</v>
      </c>
      <c r="BV58" s="113">
        <v>0</v>
      </c>
      <c r="BW58" s="139">
        <v>602.03852391991825</v>
      </c>
      <c r="BX58" s="113">
        <v>602.03852391991825</v>
      </c>
      <c r="BY58" s="115">
        <v>15257.637822191084</v>
      </c>
      <c r="BZ58" s="97"/>
      <c r="CA58" s="76"/>
      <c r="CB58" s="116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</row>
    <row r="59" spans="1:127" ht="14.25" customHeight="1">
      <c r="A59" s="33" t="s">
        <v>453</v>
      </c>
      <c r="B59" s="22" t="s">
        <v>350</v>
      </c>
      <c r="C59" s="84" t="s">
        <v>154</v>
      </c>
      <c r="D59" s="78">
        <v>421.29324828537443</v>
      </c>
      <c r="E59" s="78">
        <v>0</v>
      </c>
      <c r="F59" s="78">
        <v>3.3253886579944275E-3</v>
      </c>
      <c r="G59" s="78">
        <v>6.6864065873447895</v>
      </c>
      <c r="H59" s="78">
        <v>5.0703854055443109</v>
      </c>
      <c r="I59" s="78">
        <v>115.80868986211462</v>
      </c>
      <c r="J59" s="78">
        <v>5.7315982897041826E-3</v>
      </c>
      <c r="K59" s="78">
        <v>2.6320234749924252</v>
      </c>
      <c r="L59" s="78">
        <v>1.0838327307384348</v>
      </c>
      <c r="M59" s="78">
        <v>0</v>
      </c>
      <c r="N59" s="78">
        <v>1.7022086397853007</v>
      </c>
      <c r="O59" s="78">
        <v>0</v>
      </c>
      <c r="P59" s="78">
        <v>1.1452206958424791</v>
      </c>
      <c r="Q59" s="78">
        <v>3.9781555460734932</v>
      </c>
      <c r="R59" s="78">
        <v>8.6803170684416106E-2</v>
      </c>
      <c r="S59" s="78">
        <v>138.81980073065225</v>
      </c>
      <c r="T59" s="78">
        <v>4.5652665584148863E-2</v>
      </c>
      <c r="U59" s="78">
        <v>18.156770199650705</v>
      </c>
      <c r="V59" s="78">
        <v>0.56217587131524271</v>
      </c>
      <c r="W59" s="78">
        <v>1.2031317603703566</v>
      </c>
      <c r="X59" s="78">
        <v>0.1334192111596629</v>
      </c>
      <c r="Y59" s="78">
        <v>5.1143199031752458</v>
      </c>
      <c r="Z59" s="78">
        <v>0.50729024335130934</v>
      </c>
      <c r="AA59" s="78">
        <v>6.1018526950029326</v>
      </c>
      <c r="AB59" s="78">
        <v>0</v>
      </c>
      <c r="AC59" s="78">
        <v>1.7330716560973185</v>
      </c>
      <c r="AD59" s="78">
        <v>168.45733765266385</v>
      </c>
      <c r="AE59" s="78">
        <v>8.8293579467119994</v>
      </c>
      <c r="AF59" s="78">
        <v>31.978497167867445</v>
      </c>
      <c r="AG59" s="78">
        <v>34.640110066392396</v>
      </c>
      <c r="AH59" s="78">
        <v>10.444250624731119</v>
      </c>
      <c r="AI59" s="78">
        <v>0</v>
      </c>
      <c r="AJ59" s="78">
        <v>4.6156232545015881</v>
      </c>
      <c r="AK59" s="78">
        <v>40.34851716026872</v>
      </c>
      <c r="AL59" s="78">
        <v>0.99837475115227925</v>
      </c>
      <c r="AM59" s="78">
        <v>47.572123898599152</v>
      </c>
      <c r="AN59" s="78">
        <v>7.0472455446213838</v>
      </c>
      <c r="AO59" s="78">
        <v>4.8266254182316066</v>
      </c>
      <c r="AP59" s="78">
        <v>96.295788404014289</v>
      </c>
      <c r="AQ59" s="78">
        <v>0.79562421785478965</v>
      </c>
      <c r="AR59" s="78">
        <v>248.35824840898204</v>
      </c>
      <c r="AS59" s="78">
        <v>47.367669965135235</v>
      </c>
      <c r="AT59" s="78">
        <v>1.3747382629682281</v>
      </c>
      <c r="AU59" s="120">
        <v>7.7430153573924159</v>
      </c>
      <c r="AV59" s="78">
        <v>16.010098024972251</v>
      </c>
      <c r="AW59" s="78">
        <v>82.746035737065057</v>
      </c>
      <c r="AX59" s="78">
        <v>4.0368967960331729E-2</v>
      </c>
      <c r="AY59" s="78">
        <v>5.2885202380737608</v>
      </c>
      <c r="AZ59" s="78">
        <v>5.3081531254196728</v>
      </c>
      <c r="BA59" s="78">
        <v>1.0118275594499082E-5</v>
      </c>
      <c r="BB59" s="78">
        <v>33.496062230925951</v>
      </c>
      <c r="BC59" s="78">
        <v>131.60596462654024</v>
      </c>
      <c r="BD59" s="78">
        <v>18.652021974434497</v>
      </c>
      <c r="BE59" s="78">
        <v>112.67509764081758</v>
      </c>
      <c r="BF59" s="78">
        <v>7.1545220582039546</v>
      </c>
      <c r="BG59" s="78">
        <v>35.089897077272553</v>
      </c>
      <c r="BH59" s="78">
        <v>0.1355594215149809</v>
      </c>
      <c r="BI59" s="78">
        <v>25.642188408088089</v>
      </c>
      <c r="BJ59" s="78">
        <v>1.447238826282008</v>
      </c>
      <c r="BK59" s="78">
        <v>12.460457633093259</v>
      </c>
      <c r="BL59" s="78">
        <v>2.6940221939392345E-2</v>
      </c>
      <c r="BM59" s="78">
        <v>66.857320721175029</v>
      </c>
      <c r="BN59" s="78">
        <v>0</v>
      </c>
      <c r="BO59" s="78">
        <v>0</v>
      </c>
      <c r="BP59" s="113">
        <v>2048.2031214759445</v>
      </c>
      <c r="BQ59" s="114">
        <v>2771.3456985908524</v>
      </c>
      <c r="BR59" s="114">
        <v>293.43761210104515</v>
      </c>
      <c r="BS59" s="113">
        <v>3064.7833106918974</v>
      </c>
      <c r="BT59" s="114">
        <v>0</v>
      </c>
      <c r="BU59" s="114">
        <v>3.1863887232011314</v>
      </c>
      <c r="BV59" s="113">
        <v>3.1863887232011314</v>
      </c>
      <c r="BW59" s="139">
        <v>4647.8083267100192</v>
      </c>
      <c r="BX59" s="113">
        <v>7715.7780261251173</v>
      </c>
      <c r="BY59" s="115">
        <v>9763.9811476010618</v>
      </c>
      <c r="BZ59" s="97"/>
      <c r="CA59" s="76"/>
      <c r="CB59" s="116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</row>
    <row r="60" spans="1:127" ht="14.25" customHeight="1">
      <c r="A60" s="33" t="s">
        <v>454</v>
      </c>
      <c r="B60" s="22" t="s">
        <v>381</v>
      </c>
      <c r="C60" s="84" t="s">
        <v>155</v>
      </c>
      <c r="D60" s="78">
        <v>0</v>
      </c>
      <c r="E60" s="78">
        <v>0.46093275151865798</v>
      </c>
      <c r="F60" s="78">
        <v>0</v>
      </c>
      <c r="G60" s="78">
        <v>25.72710905838402</v>
      </c>
      <c r="H60" s="78">
        <v>0.97254934951616945</v>
      </c>
      <c r="I60" s="78">
        <v>86.626397815922061</v>
      </c>
      <c r="J60" s="78">
        <v>1.8020353343438367E-4</v>
      </c>
      <c r="K60" s="78">
        <v>0.35267601081651606</v>
      </c>
      <c r="L60" s="78">
        <v>1.9612671997300418E-2</v>
      </c>
      <c r="M60" s="78">
        <v>0</v>
      </c>
      <c r="N60" s="78">
        <v>4.0186094936676506E-2</v>
      </c>
      <c r="O60" s="78">
        <v>0</v>
      </c>
      <c r="P60" s="78">
        <v>0.24778246949196303</v>
      </c>
      <c r="Q60" s="78">
        <v>0.23990405267026296</v>
      </c>
      <c r="R60" s="78">
        <v>0</v>
      </c>
      <c r="S60" s="78">
        <v>156.33067091977318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0.27633203349398205</v>
      </c>
      <c r="Z60" s="78">
        <v>0.24240973204646796</v>
      </c>
      <c r="AA60" s="78">
        <v>4.6050339072820572E-2</v>
      </c>
      <c r="AB60" s="78">
        <v>0</v>
      </c>
      <c r="AC60" s="78">
        <v>3.0467202971168299</v>
      </c>
      <c r="AD60" s="78">
        <v>124.44832224390515</v>
      </c>
      <c r="AE60" s="78">
        <v>1.6531512485184112</v>
      </c>
      <c r="AF60" s="78">
        <v>679.44248097646778</v>
      </c>
      <c r="AG60" s="78">
        <v>7.2222700890976883</v>
      </c>
      <c r="AH60" s="78">
        <v>46.974291160249145</v>
      </c>
      <c r="AI60" s="78">
        <v>0</v>
      </c>
      <c r="AJ60" s="78">
        <v>5.5538931524553243</v>
      </c>
      <c r="AK60" s="78">
        <v>44.595486264062941</v>
      </c>
      <c r="AL60" s="78">
        <v>0</v>
      </c>
      <c r="AM60" s="78">
        <v>9.5157667636303671</v>
      </c>
      <c r="AN60" s="78">
        <v>0.33874293906992731</v>
      </c>
      <c r="AO60" s="78">
        <v>1.8130920453342365</v>
      </c>
      <c r="AP60" s="78">
        <v>0.36854214828509951</v>
      </c>
      <c r="AQ60" s="78">
        <v>4.1667813097417605</v>
      </c>
      <c r="AR60" s="78">
        <v>119.30676343717781</v>
      </c>
      <c r="AS60" s="78">
        <v>35.338458839421968</v>
      </c>
      <c r="AT60" s="78">
        <v>1.0254056487786916</v>
      </c>
      <c r="AU60" s="120">
        <v>0.79589845405264958</v>
      </c>
      <c r="AV60" s="78">
        <v>5.3342290431005717</v>
      </c>
      <c r="AW60" s="78">
        <v>3.5170136718375118</v>
      </c>
      <c r="AX60" s="78">
        <v>0.22978751156311156</v>
      </c>
      <c r="AY60" s="78">
        <v>4.1130472071021345</v>
      </c>
      <c r="AZ60" s="78">
        <v>0.12514052930335293</v>
      </c>
      <c r="BA60" s="78">
        <v>1.4531479540821911E-2</v>
      </c>
      <c r="BB60" s="78">
        <v>0</v>
      </c>
      <c r="BC60" s="78">
        <v>162.37092526619659</v>
      </c>
      <c r="BD60" s="78">
        <v>2.0098686263941397</v>
      </c>
      <c r="BE60" s="78">
        <v>134.31084409990515</v>
      </c>
      <c r="BF60" s="78">
        <v>3.4168118665765941</v>
      </c>
      <c r="BG60" s="78">
        <v>2.04977278614122</v>
      </c>
      <c r="BH60" s="78">
        <v>0.31660236800232822</v>
      </c>
      <c r="BI60" s="78">
        <v>14.104213489436898</v>
      </c>
      <c r="BJ60" s="78">
        <v>1.064431479251259</v>
      </c>
      <c r="BK60" s="78">
        <v>18.719050583891462</v>
      </c>
      <c r="BL60" s="78">
        <v>0.19633514597150808</v>
      </c>
      <c r="BM60" s="78">
        <v>0.25807676061231705</v>
      </c>
      <c r="BN60" s="78">
        <v>0</v>
      </c>
      <c r="BO60" s="78">
        <v>0</v>
      </c>
      <c r="BP60" s="113">
        <v>1709.339542435366</v>
      </c>
      <c r="BQ60" s="114">
        <v>16282.978633111516</v>
      </c>
      <c r="BR60" s="114">
        <v>4.2080849999999996</v>
      </c>
      <c r="BS60" s="113">
        <v>16287.186718111516</v>
      </c>
      <c r="BT60" s="114">
        <v>0</v>
      </c>
      <c r="BU60" s="114">
        <v>0</v>
      </c>
      <c r="BV60" s="113">
        <v>0</v>
      </c>
      <c r="BW60" s="139">
        <v>3445.3253450676839</v>
      </c>
      <c r="BX60" s="113">
        <v>19732.512063179202</v>
      </c>
      <c r="BY60" s="115">
        <v>21441.851605614567</v>
      </c>
      <c r="BZ60" s="97"/>
      <c r="CA60" s="76"/>
      <c r="CB60" s="116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</row>
    <row r="61" spans="1:127" ht="14.25" customHeight="1">
      <c r="A61" s="33" t="s">
        <v>455</v>
      </c>
      <c r="B61" s="22" t="s">
        <v>382</v>
      </c>
      <c r="C61" s="84" t="s">
        <v>156</v>
      </c>
      <c r="D61" s="78">
        <v>0</v>
      </c>
      <c r="E61" s="78">
        <v>0</v>
      </c>
      <c r="F61" s="78">
        <v>0</v>
      </c>
      <c r="G61" s="78">
        <v>42.938767575524039</v>
      </c>
      <c r="H61" s="78">
        <v>1.0048156425193286</v>
      </c>
      <c r="I61" s="78">
        <v>51.266520681140499</v>
      </c>
      <c r="J61" s="78">
        <v>1.9016108212951517E-5</v>
      </c>
      <c r="K61" s="78">
        <v>0.37001978654992002</v>
      </c>
      <c r="L61" s="78">
        <v>0.22732754789963946</v>
      </c>
      <c r="M61" s="78">
        <v>0</v>
      </c>
      <c r="N61" s="78">
        <v>2.7918330922154181E-2</v>
      </c>
      <c r="O61" s="78">
        <v>0</v>
      </c>
      <c r="P61" s="78">
        <v>1.8598524814451577E-2</v>
      </c>
      <c r="Q61" s="78">
        <v>1.8176097610584495E-2</v>
      </c>
      <c r="R61" s="78">
        <v>0</v>
      </c>
      <c r="S61" s="78">
        <v>5.2528236299110755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9.2173664486944418E-2</v>
      </c>
      <c r="Z61" s="78">
        <v>0.64862527197228714</v>
      </c>
      <c r="AA61" s="78">
        <v>0.16564292071117362</v>
      </c>
      <c r="AB61" s="78">
        <v>0</v>
      </c>
      <c r="AC61" s="78">
        <v>0.4768035472472299</v>
      </c>
      <c r="AD61" s="78">
        <v>169.67338304807021</v>
      </c>
      <c r="AE61" s="78">
        <v>2.7217293308814652</v>
      </c>
      <c r="AF61" s="78">
        <v>97.928026803783695</v>
      </c>
      <c r="AG61" s="78">
        <v>10.162367159402265</v>
      </c>
      <c r="AH61" s="78">
        <v>29.753431182100616</v>
      </c>
      <c r="AI61" s="78">
        <v>0</v>
      </c>
      <c r="AJ61" s="78">
        <v>65.675214603763209</v>
      </c>
      <c r="AK61" s="78">
        <v>281.34667053800911</v>
      </c>
      <c r="AL61" s="78">
        <v>0</v>
      </c>
      <c r="AM61" s="78">
        <v>10.60704562566918</v>
      </c>
      <c r="AN61" s="78">
        <v>3.8913554152748242</v>
      </c>
      <c r="AO61" s="78">
        <v>68.41535896918792</v>
      </c>
      <c r="AP61" s="78">
        <v>8.2686857044644064</v>
      </c>
      <c r="AQ61" s="78">
        <v>8.4942380844228556</v>
      </c>
      <c r="AR61" s="78">
        <v>94.054503589187931</v>
      </c>
      <c r="AS61" s="78">
        <v>671.69780714773003</v>
      </c>
      <c r="AT61" s="78">
        <v>19.490321559799408</v>
      </c>
      <c r="AU61" s="120">
        <v>23.936814992351408</v>
      </c>
      <c r="AV61" s="78">
        <v>80.535639646509409</v>
      </c>
      <c r="AW61" s="78">
        <v>53.099491043499334</v>
      </c>
      <c r="AX61" s="78">
        <v>1.9841139342302982E-2</v>
      </c>
      <c r="AY61" s="78">
        <v>62.098412543401949</v>
      </c>
      <c r="AZ61" s="78">
        <v>2.2241073956890531</v>
      </c>
      <c r="BA61" s="78">
        <v>0</v>
      </c>
      <c r="BB61" s="78">
        <v>0</v>
      </c>
      <c r="BC61" s="78">
        <v>1024.3753114042777</v>
      </c>
      <c r="BD61" s="78">
        <v>9.2933718853373097</v>
      </c>
      <c r="BE61" s="78">
        <v>3.3231985309908493E-2</v>
      </c>
      <c r="BF61" s="78">
        <v>0.19373399812481368</v>
      </c>
      <c r="BG61" s="78">
        <v>4.3893742273872967</v>
      </c>
      <c r="BH61" s="78">
        <v>4.8487837640518727E-2</v>
      </c>
      <c r="BI61" s="78">
        <v>47.274206419636911</v>
      </c>
      <c r="BJ61" s="78">
        <v>19.815163419152288</v>
      </c>
      <c r="BK61" s="78">
        <v>176.57438229916744</v>
      </c>
      <c r="BL61" s="78">
        <v>0.38000884204805713</v>
      </c>
      <c r="BM61" s="78">
        <v>0.89142813809164756</v>
      </c>
      <c r="BN61" s="78">
        <v>0</v>
      </c>
      <c r="BO61" s="78">
        <v>0</v>
      </c>
      <c r="BP61" s="113">
        <v>3149.8713782161321</v>
      </c>
      <c r="BQ61" s="114">
        <v>172.86642965389885</v>
      </c>
      <c r="BR61" s="114">
        <v>0</v>
      </c>
      <c r="BS61" s="113">
        <v>172.86642965389885</v>
      </c>
      <c r="BT61" s="114">
        <v>0</v>
      </c>
      <c r="BU61" s="114">
        <v>0</v>
      </c>
      <c r="BV61" s="113">
        <v>0</v>
      </c>
      <c r="BW61" s="139">
        <v>0</v>
      </c>
      <c r="BX61" s="113">
        <v>172.86642965389885</v>
      </c>
      <c r="BY61" s="115">
        <v>3322.7378078700308</v>
      </c>
      <c r="BZ61" s="97"/>
      <c r="CA61" s="76"/>
      <c r="CB61" s="116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</row>
    <row r="62" spans="1:127" ht="14.25" customHeight="1">
      <c r="A62" s="33" t="s">
        <v>456</v>
      </c>
      <c r="B62" s="22" t="s">
        <v>383</v>
      </c>
      <c r="C62" s="84" t="s">
        <v>157</v>
      </c>
      <c r="D62" s="78">
        <v>0</v>
      </c>
      <c r="E62" s="78">
        <v>0</v>
      </c>
      <c r="F62" s="78">
        <v>1.6236607997672142E-4</v>
      </c>
      <c r="G62" s="78">
        <v>32.459031824295216</v>
      </c>
      <c r="H62" s="78">
        <v>3.5224143812369499</v>
      </c>
      <c r="I62" s="78">
        <v>162.53663124410201</v>
      </c>
      <c r="J62" s="78">
        <v>2.7128920097227878E-3</v>
      </c>
      <c r="K62" s="78">
        <v>35.879109286394801</v>
      </c>
      <c r="L62" s="78">
        <v>1.1149987720742837E-2</v>
      </c>
      <c r="M62" s="78">
        <v>0</v>
      </c>
      <c r="N62" s="78">
        <v>0.17450530043074122</v>
      </c>
      <c r="O62" s="78">
        <v>2.6158802326213818E-2</v>
      </c>
      <c r="P62" s="78">
        <v>2.6428873552249863</v>
      </c>
      <c r="Q62" s="78">
        <v>7.4108917417600013</v>
      </c>
      <c r="R62" s="78">
        <v>1.0527363045312592</v>
      </c>
      <c r="S62" s="78">
        <v>20.732441800156288</v>
      </c>
      <c r="T62" s="78">
        <v>0.74931198105095087</v>
      </c>
      <c r="U62" s="78">
        <v>57.876519945305603</v>
      </c>
      <c r="V62" s="78">
        <v>10.32759999115714</v>
      </c>
      <c r="W62" s="78">
        <v>22.082632535785905</v>
      </c>
      <c r="X62" s="78">
        <v>2.4456789124886327</v>
      </c>
      <c r="Y62" s="78">
        <v>6.3894274987069473</v>
      </c>
      <c r="Z62" s="78">
        <v>2.7858046461889203</v>
      </c>
      <c r="AA62" s="78">
        <v>2.9353021854651229</v>
      </c>
      <c r="AB62" s="78">
        <v>0</v>
      </c>
      <c r="AC62" s="78">
        <v>0.58141480200405493</v>
      </c>
      <c r="AD62" s="78">
        <v>251.1682580634847</v>
      </c>
      <c r="AE62" s="78">
        <v>21.019822789640003</v>
      </c>
      <c r="AF62" s="78">
        <v>100.23886611912614</v>
      </c>
      <c r="AG62" s="78">
        <v>6.8818516202665121</v>
      </c>
      <c r="AH62" s="78">
        <v>262.96442266630362</v>
      </c>
      <c r="AI62" s="78">
        <v>1.0953773604389587</v>
      </c>
      <c r="AJ62" s="78">
        <v>79.25217889818849</v>
      </c>
      <c r="AK62" s="78">
        <v>284.39493926364713</v>
      </c>
      <c r="AL62" s="78">
        <v>36.32920974849948</v>
      </c>
      <c r="AM62" s="78">
        <v>7.3691896782987296</v>
      </c>
      <c r="AN62" s="78">
        <v>8.9969797310823968E-2</v>
      </c>
      <c r="AO62" s="78">
        <v>3.6727229058992643</v>
      </c>
      <c r="AP62" s="78">
        <v>249.26755972945244</v>
      </c>
      <c r="AQ62" s="78">
        <v>23.32187955913863</v>
      </c>
      <c r="AR62" s="78">
        <v>9.9510220029799381</v>
      </c>
      <c r="AS62" s="78">
        <v>4.9833135789880396</v>
      </c>
      <c r="AT62" s="78">
        <v>0.14460433299894482</v>
      </c>
      <c r="AU62" s="120">
        <v>9.4226232033929147</v>
      </c>
      <c r="AV62" s="78">
        <v>37.803067592445323</v>
      </c>
      <c r="AW62" s="78">
        <v>43.310962786173711</v>
      </c>
      <c r="AX62" s="78">
        <v>5.7383778921342773E-3</v>
      </c>
      <c r="AY62" s="78">
        <v>17.884669729514826</v>
      </c>
      <c r="AZ62" s="78">
        <v>1.0845433182528514</v>
      </c>
      <c r="BA62" s="78">
        <v>0.50490683592467356</v>
      </c>
      <c r="BB62" s="78">
        <v>15.723110923538707</v>
      </c>
      <c r="BC62" s="78">
        <v>1674.9888372436917</v>
      </c>
      <c r="BD62" s="78">
        <v>81.783853924474414</v>
      </c>
      <c r="BE62" s="78">
        <v>0</v>
      </c>
      <c r="BF62" s="78">
        <v>1.002499882525623E-2</v>
      </c>
      <c r="BG62" s="78">
        <v>2.7045190112956727</v>
      </c>
      <c r="BH62" s="78">
        <v>1.4419983687058107E-2</v>
      </c>
      <c r="BI62" s="78">
        <v>10.239432427294735</v>
      </c>
      <c r="BJ62" s="78">
        <v>1.0800147017708712</v>
      </c>
      <c r="BK62" s="78">
        <v>53.654140599156861</v>
      </c>
      <c r="BL62" s="78">
        <v>0.24368903807683029</v>
      </c>
      <c r="BM62" s="78">
        <v>0.27939840402708777</v>
      </c>
      <c r="BN62" s="78">
        <v>0</v>
      </c>
      <c r="BO62" s="78">
        <v>0</v>
      </c>
      <c r="BP62" s="113">
        <v>3665.5076669985206</v>
      </c>
      <c r="BQ62" s="114">
        <v>26506.553256517902</v>
      </c>
      <c r="BR62" s="114">
        <v>89.497881000000007</v>
      </c>
      <c r="BS62" s="113">
        <v>26596.051137517901</v>
      </c>
      <c r="BT62" s="114">
        <v>0</v>
      </c>
      <c r="BU62" s="114">
        <v>0</v>
      </c>
      <c r="BV62" s="113">
        <v>0</v>
      </c>
      <c r="BW62" s="139">
        <v>39375.146800773538</v>
      </c>
      <c r="BX62" s="113">
        <v>65971.197938291443</v>
      </c>
      <c r="BY62" s="115">
        <v>69636.705605289957</v>
      </c>
      <c r="BZ62" s="97"/>
      <c r="CA62" s="76"/>
      <c r="CB62" s="116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</row>
    <row r="63" spans="1:127" ht="14.25" customHeight="1">
      <c r="A63" s="33" t="s">
        <v>457</v>
      </c>
      <c r="B63" s="22" t="s">
        <v>384</v>
      </c>
      <c r="C63" s="84" t="s">
        <v>158</v>
      </c>
      <c r="D63" s="78">
        <v>0.17592291992489426</v>
      </c>
      <c r="E63" s="78">
        <v>6.5133357169554698</v>
      </c>
      <c r="F63" s="78">
        <v>0</v>
      </c>
      <c r="G63" s="78">
        <v>140.68777819045991</v>
      </c>
      <c r="H63" s="78">
        <v>59.655078663446744</v>
      </c>
      <c r="I63" s="78">
        <v>1430.5897890096055</v>
      </c>
      <c r="J63" s="78">
        <v>3.5335583339227802E-2</v>
      </c>
      <c r="K63" s="78">
        <v>52.058287666869781</v>
      </c>
      <c r="L63" s="78">
        <v>6.8502547323073975</v>
      </c>
      <c r="M63" s="78">
        <v>0</v>
      </c>
      <c r="N63" s="78">
        <v>10.094191038347665</v>
      </c>
      <c r="O63" s="78">
        <v>8.2616741962794968</v>
      </c>
      <c r="P63" s="78">
        <v>26.782440482563544</v>
      </c>
      <c r="Q63" s="78">
        <v>34.775729153216759</v>
      </c>
      <c r="R63" s="78">
        <v>0.43338253866390897</v>
      </c>
      <c r="S63" s="78">
        <v>2649.0225684016486</v>
      </c>
      <c r="T63" s="78">
        <v>2.2866890166079235</v>
      </c>
      <c r="U63" s="78">
        <v>98.092041756870657</v>
      </c>
      <c r="V63" s="78">
        <v>3.2056893574992262</v>
      </c>
      <c r="W63" s="78">
        <v>6.8544632870298923</v>
      </c>
      <c r="X63" s="78">
        <v>0.75911570076666635</v>
      </c>
      <c r="Y63" s="78">
        <v>46.10585041462663</v>
      </c>
      <c r="Z63" s="78">
        <v>36.786841851709625</v>
      </c>
      <c r="AA63" s="78">
        <v>79.604818524983784</v>
      </c>
      <c r="AB63" s="78">
        <v>0</v>
      </c>
      <c r="AC63" s="78">
        <v>345.34931006538801</v>
      </c>
      <c r="AD63" s="78">
        <v>7177.4152190721152</v>
      </c>
      <c r="AE63" s="78">
        <v>107.04709296140953</v>
      </c>
      <c r="AF63" s="78">
        <v>2137.1038531916229</v>
      </c>
      <c r="AG63" s="78">
        <v>507.12134462127318</v>
      </c>
      <c r="AH63" s="78">
        <v>10156.091356921403</v>
      </c>
      <c r="AI63" s="78">
        <v>8.3594908781361429E-2</v>
      </c>
      <c r="AJ63" s="78">
        <v>23.301967308220696</v>
      </c>
      <c r="AK63" s="78">
        <v>849.17366114957258</v>
      </c>
      <c r="AL63" s="78">
        <v>21.931370402017688</v>
      </c>
      <c r="AM63" s="78">
        <v>818.75522515838338</v>
      </c>
      <c r="AN63" s="78">
        <v>125.76757483992876</v>
      </c>
      <c r="AO63" s="78">
        <v>132.55172335376096</v>
      </c>
      <c r="AP63" s="78">
        <v>5705.4905163528283</v>
      </c>
      <c r="AQ63" s="78">
        <v>15.598458709734619</v>
      </c>
      <c r="AR63" s="78">
        <v>1863.4887509245796</v>
      </c>
      <c r="AS63" s="78">
        <v>289.3473159716043</v>
      </c>
      <c r="AT63" s="78">
        <v>8.3694786673635786</v>
      </c>
      <c r="AU63" s="120">
        <v>186.37062011450482</v>
      </c>
      <c r="AV63" s="78">
        <v>273.28072835041735</v>
      </c>
      <c r="AW63" s="78">
        <v>1576.4515480758646</v>
      </c>
      <c r="AX63" s="78">
        <v>161.67798288944186</v>
      </c>
      <c r="AY63" s="78">
        <v>118.12660538812108</v>
      </c>
      <c r="AZ63" s="78">
        <v>103.71041769865559</v>
      </c>
      <c r="BA63" s="78">
        <v>6.39730084661574E-5</v>
      </c>
      <c r="BB63" s="78">
        <v>169.17715321590313</v>
      </c>
      <c r="BC63" s="78">
        <v>1703.321234041973</v>
      </c>
      <c r="BD63" s="78">
        <v>623.76271094455842</v>
      </c>
      <c r="BE63" s="78">
        <v>5594.0590127127207</v>
      </c>
      <c r="BF63" s="78">
        <v>169.79760165571392</v>
      </c>
      <c r="BG63" s="78">
        <v>3594.9487093788021</v>
      </c>
      <c r="BH63" s="78">
        <v>99.008287338922557</v>
      </c>
      <c r="BI63" s="78">
        <v>434.40103049914956</v>
      </c>
      <c r="BJ63" s="78">
        <v>20.437767855761805</v>
      </c>
      <c r="BK63" s="78">
        <v>181.14647068240782</v>
      </c>
      <c r="BL63" s="78">
        <v>2.6368541834379688</v>
      </c>
      <c r="BM63" s="78">
        <v>381.91546356985634</v>
      </c>
      <c r="BN63" s="78">
        <v>0</v>
      </c>
      <c r="BO63" s="78">
        <v>0</v>
      </c>
      <c r="BP63" s="113">
        <v>50377.849355352926</v>
      </c>
      <c r="BQ63" s="114">
        <v>2641.4992525076486</v>
      </c>
      <c r="BR63" s="114">
        <v>2124.3285947842032</v>
      </c>
      <c r="BS63" s="113">
        <v>4765.8278472918519</v>
      </c>
      <c r="BT63" s="114">
        <v>0</v>
      </c>
      <c r="BU63" s="114">
        <v>0</v>
      </c>
      <c r="BV63" s="113">
        <v>0</v>
      </c>
      <c r="BW63" s="139">
        <v>35000.092321154138</v>
      </c>
      <c r="BX63" s="113">
        <v>39765.920168445991</v>
      </c>
      <c r="BY63" s="115">
        <v>90143.769523798925</v>
      </c>
      <c r="BZ63" s="97"/>
      <c r="CB63" s="81"/>
    </row>
    <row r="64" spans="1:127" ht="14.25" customHeight="1">
      <c r="A64" s="33" t="s">
        <v>458</v>
      </c>
      <c r="B64" s="22" t="s">
        <v>385</v>
      </c>
      <c r="C64" s="84" t="s">
        <v>67</v>
      </c>
      <c r="D64" s="78">
        <v>0</v>
      </c>
      <c r="E64" s="78">
        <v>1.4488438567110613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0.15981937601373844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0.25322812418012119</v>
      </c>
      <c r="AA64" s="78">
        <v>0</v>
      </c>
      <c r="AB64" s="78">
        <v>0</v>
      </c>
      <c r="AC64" s="78">
        <v>206.92655890370159</v>
      </c>
      <c r="AD64" s="78">
        <v>73.372249963900529</v>
      </c>
      <c r="AE64" s="78">
        <v>0</v>
      </c>
      <c r="AF64" s="78">
        <v>249.50213630318299</v>
      </c>
      <c r="AG64" s="78">
        <v>0</v>
      </c>
      <c r="AH64" s="78">
        <v>29.824636949916677</v>
      </c>
      <c r="AI64" s="78">
        <v>0</v>
      </c>
      <c r="AJ64" s="78">
        <v>0</v>
      </c>
      <c r="AK64" s="78">
        <v>13.222947176842581</v>
      </c>
      <c r="AL64" s="78">
        <v>0</v>
      </c>
      <c r="AM64" s="78">
        <v>20.41726387891611</v>
      </c>
      <c r="AN64" s="78">
        <v>0</v>
      </c>
      <c r="AO64" s="78">
        <v>0.27652440468906531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120">
        <v>0</v>
      </c>
      <c r="AV64" s="78">
        <v>0</v>
      </c>
      <c r="AW64" s="78">
        <v>153.19234755918222</v>
      </c>
      <c r="AX64" s="78">
        <v>131.29335893371359</v>
      </c>
      <c r="AY64" s="78">
        <v>0</v>
      </c>
      <c r="AZ64" s="78">
        <v>9.9609057718376768</v>
      </c>
      <c r="BA64" s="78">
        <v>0</v>
      </c>
      <c r="BB64" s="78">
        <v>0</v>
      </c>
      <c r="BC64" s="78">
        <v>0</v>
      </c>
      <c r="BD64" s="78">
        <v>117.57403657661693</v>
      </c>
      <c r="BE64" s="78">
        <v>11008.120955871547</v>
      </c>
      <c r="BF64" s="78">
        <v>233.33350415467012</v>
      </c>
      <c r="BG64" s="78">
        <v>1745.2867094349056</v>
      </c>
      <c r="BH64" s="78">
        <v>30.748345099068608</v>
      </c>
      <c r="BI64" s="78">
        <v>335.04045284292903</v>
      </c>
      <c r="BJ64" s="78">
        <v>238.76818372334628</v>
      </c>
      <c r="BK64" s="78">
        <v>3.8647241165017614</v>
      </c>
      <c r="BL64" s="78">
        <v>0</v>
      </c>
      <c r="BM64" s="78">
        <v>17.846365193566601</v>
      </c>
      <c r="BN64" s="78">
        <v>0</v>
      </c>
      <c r="BO64" s="78">
        <v>0</v>
      </c>
      <c r="BP64" s="113">
        <v>14620.434098215943</v>
      </c>
      <c r="BQ64" s="114">
        <v>81.897433019490919</v>
      </c>
      <c r="BR64" s="114">
        <v>168717.60171606031</v>
      </c>
      <c r="BS64" s="113">
        <v>168799.49914907981</v>
      </c>
      <c r="BT64" s="114">
        <v>0</v>
      </c>
      <c r="BU64" s="114">
        <v>0</v>
      </c>
      <c r="BV64" s="113">
        <v>0</v>
      </c>
      <c r="BW64" s="139">
        <v>4812.7463045866834</v>
      </c>
      <c r="BX64" s="113">
        <v>173612.24545366649</v>
      </c>
      <c r="BY64" s="115">
        <v>188232.67955188244</v>
      </c>
      <c r="BZ64" s="97"/>
      <c r="CB64" s="81"/>
    </row>
    <row r="65" spans="1:80" ht="14.25" customHeight="1">
      <c r="A65" s="33" t="s">
        <v>459</v>
      </c>
      <c r="B65" s="22" t="s">
        <v>386</v>
      </c>
      <c r="C65" s="84" t="s">
        <v>68</v>
      </c>
      <c r="D65" s="78">
        <v>0</v>
      </c>
      <c r="E65" s="78">
        <v>0</v>
      </c>
      <c r="F65" s="78">
        <v>0</v>
      </c>
      <c r="G65" s="78">
        <v>8.9124594723780532</v>
      </c>
      <c r="H65" s="78">
        <v>0.19986694671407434</v>
      </c>
      <c r="I65" s="78">
        <v>8.9558060436244258</v>
      </c>
      <c r="J65" s="78">
        <v>1.3371064359909156E-5</v>
      </c>
      <c r="K65" s="78">
        <v>1.8360317187235051E-2</v>
      </c>
      <c r="L65" s="78">
        <v>1.0745995292127661E-3</v>
      </c>
      <c r="M65" s="78">
        <v>0</v>
      </c>
      <c r="N65" s="78">
        <v>4.6767040911224319E-3</v>
      </c>
      <c r="O65" s="78">
        <v>0</v>
      </c>
      <c r="P65" s="78">
        <v>8.8578739908406546E-4</v>
      </c>
      <c r="Q65" s="78">
        <v>9.2816675955369812E-3</v>
      </c>
      <c r="R65" s="78">
        <v>0</v>
      </c>
      <c r="S65" s="78">
        <v>0.90545531195020434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1.7260118104284752E-2</v>
      </c>
      <c r="Z65" s="78">
        <v>1.6643503599080036</v>
      </c>
      <c r="AA65" s="78">
        <v>6.9328309811949335E-3</v>
      </c>
      <c r="AB65" s="78">
        <v>0</v>
      </c>
      <c r="AC65" s="78">
        <v>0.26013729773809424</v>
      </c>
      <c r="AD65" s="78">
        <v>26.593670600721882</v>
      </c>
      <c r="AE65" s="78">
        <v>0.13925437258050868</v>
      </c>
      <c r="AF65" s="78">
        <v>6.9832690211753352</v>
      </c>
      <c r="AG65" s="78">
        <v>0.96314418162452642</v>
      </c>
      <c r="AH65" s="78">
        <v>17.844355535925033</v>
      </c>
      <c r="AI65" s="78">
        <v>0</v>
      </c>
      <c r="AJ65" s="78">
        <v>2.2453183863314029E-2</v>
      </c>
      <c r="AK65" s="78">
        <v>14.889212748552591</v>
      </c>
      <c r="AL65" s="78">
        <v>0</v>
      </c>
      <c r="AM65" s="78">
        <v>2.758486645780077</v>
      </c>
      <c r="AN65" s="78">
        <v>1.8608775487940946E-2</v>
      </c>
      <c r="AO65" s="78">
        <v>4.2259002601693725</v>
      </c>
      <c r="AP65" s="78">
        <v>0.23664926822545579</v>
      </c>
      <c r="AQ65" s="78">
        <v>0.27992827338270254</v>
      </c>
      <c r="AR65" s="78">
        <v>153.89887495118731</v>
      </c>
      <c r="AS65" s="78">
        <v>0.23549612374624523</v>
      </c>
      <c r="AT65" s="78">
        <v>6.8196770915527963E-3</v>
      </c>
      <c r="AU65" s="120">
        <v>0.29683790427352319</v>
      </c>
      <c r="AV65" s="78">
        <v>19.405088961274146</v>
      </c>
      <c r="AW65" s="78">
        <v>13.658460502201599</v>
      </c>
      <c r="AX65" s="78">
        <v>4.3796817164906902E-2</v>
      </c>
      <c r="AY65" s="78">
        <v>14.962645989005905</v>
      </c>
      <c r="AZ65" s="78">
        <v>0.44713083849363022</v>
      </c>
      <c r="BA65" s="78">
        <v>7.1995306076239329E-3</v>
      </c>
      <c r="BB65" s="78">
        <v>0</v>
      </c>
      <c r="BC65" s="78">
        <v>53.867994206321242</v>
      </c>
      <c r="BD65" s="78">
        <v>2.2196720723443919</v>
      </c>
      <c r="BE65" s="78">
        <v>296.99500355741765</v>
      </c>
      <c r="BF65" s="78">
        <v>7621.9464314230363</v>
      </c>
      <c r="BG65" s="78">
        <v>8.0808914914848611</v>
      </c>
      <c r="BH65" s="78">
        <v>0.61039616895681137</v>
      </c>
      <c r="BI65" s="78">
        <v>17.70144016596339</v>
      </c>
      <c r="BJ65" s="78">
        <v>1.2251634412221051</v>
      </c>
      <c r="BK65" s="78">
        <v>1.5411517411171014</v>
      </c>
      <c r="BL65" s="78">
        <v>1.5061377848014012E-2</v>
      </c>
      <c r="BM65" s="78">
        <v>4.6672080469050477E-2</v>
      </c>
      <c r="BN65" s="78">
        <v>0</v>
      </c>
      <c r="BO65" s="78">
        <v>0</v>
      </c>
      <c r="BP65" s="113">
        <v>8303.1237227169822</v>
      </c>
      <c r="BQ65" s="114">
        <v>34515.463333754735</v>
      </c>
      <c r="BR65" s="114">
        <v>44474.259709029146</v>
      </c>
      <c r="BS65" s="113">
        <v>78989.72304278388</v>
      </c>
      <c r="BT65" s="114">
        <v>0</v>
      </c>
      <c r="BU65" s="114">
        <v>0</v>
      </c>
      <c r="BV65" s="113">
        <v>0</v>
      </c>
      <c r="BW65" s="139">
        <v>3488.2657056852818</v>
      </c>
      <c r="BX65" s="113">
        <v>82477.988748469157</v>
      </c>
      <c r="BY65" s="115">
        <v>90781.112471186134</v>
      </c>
      <c r="BZ65" s="97"/>
      <c r="CB65" s="81"/>
    </row>
    <row r="66" spans="1:80" ht="14.25" customHeight="1">
      <c r="A66" s="33" t="s">
        <v>460</v>
      </c>
      <c r="B66" s="22" t="s">
        <v>387</v>
      </c>
      <c r="C66" s="84" t="s">
        <v>69</v>
      </c>
      <c r="D66" s="78">
        <v>0</v>
      </c>
      <c r="E66" s="78">
        <v>0</v>
      </c>
      <c r="F66" s="78">
        <v>0</v>
      </c>
      <c r="G66" s="78">
        <v>3.7245429526224605</v>
      </c>
      <c r="H66" s="78">
        <v>8.350460352836242E-2</v>
      </c>
      <c r="I66" s="78">
        <v>3.7573889218396497</v>
      </c>
      <c r="J66" s="78">
        <v>5.1097744780498646E-6</v>
      </c>
      <c r="K66" s="78">
        <v>7.6754387431994366E-3</v>
      </c>
      <c r="L66" s="78">
        <v>4.2263464517285104E-4</v>
      </c>
      <c r="M66" s="78">
        <v>0</v>
      </c>
      <c r="N66" s="78">
        <v>1.9641260062666539E-3</v>
      </c>
      <c r="O66" s="78">
        <v>0</v>
      </c>
      <c r="P66" s="78">
        <v>3.8942077467844685E-4</v>
      </c>
      <c r="Q66" s="78">
        <v>3.9207787718884175E-3</v>
      </c>
      <c r="R66" s="78">
        <v>0</v>
      </c>
      <c r="S66" s="78">
        <v>0.39148732662796348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7.3451158300523959E-3</v>
      </c>
      <c r="Z66" s="78">
        <v>1.2156428507297923</v>
      </c>
      <c r="AA66" s="78">
        <v>2.8835164524952882E-3</v>
      </c>
      <c r="AB66" s="78">
        <v>0</v>
      </c>
      <c r="AC66" s="78">
        <v>165.65535980285526</v>
      </c>
      <c r="AD66" s="78">
        <v>51.220947708479905</v>
      </c>
      <c r="AE66" s="78">
        <v>5.8123164463249923E-2</v>
      </c>
      <c r="AF66" s="78">
        <v>11.069042653294215</v>
      </c>
      <c r="AG66" s="78">
        <v>0.40240383802044849</v>
      </c>
      <c r="AH66" s="78">
        <v>7.4830330865129051</v>
      </c>
      <c r="AI66" s="78">
        <v>0</v>
      </c>
      <c r="AJ66" s="78">
        <v>9.0757646316684693E-3</v>
      </c>
      <c r="AK66" s="78">
        <v>7.8394748297723993</v>
      </c>
      <c r="AL66" s="78">
        <v>0</v>
      </c>
      <c r="AM66" s="78">
        <v>3.1709399009087473</v>
      </c>
      <c r="AN66" s="78">
        <v>7.452175189333411E-3</v>
      </c>
      <c r="AO66" s="78">
        <v>3.2473407582626459</v>
      </c>
      <c r="AP66" s="78">
        <v>9.7757498015445934E-2</v>
      </c>
      <c r="AQ66" s="78">
        <v>0.13786004909869651</v>
      </c>
      <c r="AR66" s="78">
        <v>9.5155885821565964E-2</v>
      </c>
      <c r="AS66" s="78">
        <v>5.2360864153518594E-2</v>
      </c>
      <c r="AT66" s="78">
        <v>1.5124769459204973E-3</v>
      </c>
      <c r="AU66" s="120">
        <v>0.12074818267581909</v>
      </c>
      <c r="AV66" s="78">
        <v>8.1072357314422234</v>
      </c>
      <c r="AW66" s="78">
        <v>9.1811571119680568</v>
      </c>
      <c r="AX66" s="78">
        <v>14.69488505449141</v>
      </c>
      <c r="AY66" s="78">
        <v>6.2511856131670926</v>
      </c>
      <c r="AZ66" s="78">
        <v>0.19440452915923703</v>
      </c>
      <c r="BA66" s="78">
        <v>3.0341748131025772E-3</v>
      </c>
      <c r="BB66" s="78">
        <v>0</v>
      </c>
      <c r="BC66" s="78">
        <v>23.327903372794982</v>
      </c>
      <c r="BD66" s="78">
        <v>112.30848808239666</v>
      </c>
      <c r="BE66" s="78">
        <v>5110.8795727808829</v>
      </c>
      <c r="BF66" s="78">
        <v>143.58238597960857</v>
      </c>
      <c r="BG66" s="78">
        <v>2680.607890075546</v>
      </c>
      <c r="BH66" s="78">
        <v>28.808551185666147</v>
      </c>
      <c r="BI66" s="78">
        <v>87.378841864343983</v>
      </c>
      <c r="BJ66" s="78">
        <v>43.592496946462781</v>
      </c>
      <c r="BK66" s="78">
        <v>0.96547668555362776</v>
      </c>
      <c r="BL66" s="78">
        <v>7.1476991860108703E-3</v>
      </c>
      <c r="BM66" s="78">
        <v>1.5380852379489214</v>
      </c>
      <c r="BN66" s="78">
        <v>0</v>
      </c>
      <c r="BO66" s="78">
        <v>0</v>
      </c>
      <c r="BP66" s="113">
        <v>8531.2945035608791</v>
      </c>
      <c r="BQ66" s="114">
        <v>51154.589373748713</v>
      </c>
      <c r="BR66" s="114">
        <v>47383.15232154385</v>
      </c>
      <c r="BS66" s="113">
        <v>98537.741695292556</v>
      </c>
      <c r="BT66" s="114">
        <v>0</v>
      </c>
      <c r="BU66" s="114">
        <v>0</v>
      </c>
      <c r="BV66" s="113">
        <v>0</v>
      </c>
      <c r="BW66" s="139">
        <v>5806.3164585405984</v>
      </c>
      <c r="BX66" s="113">
        <v>104344.05815383316</v>
      </c>
      <c r="BY66" s="115">
        <v>112875.35265739405</v>
      </c>
      <c r="BZ66" s="97"/>
      <c r="CB66" s="81"/>
    </row>
    <row r="67" spans="1:80" ht="14.25" customHeight="1">
      <c r="A67" s="33" t="s">
        <v>461</v>
      </c>
      <c r="B67" s="22" t="s">
        <v>388</v>
      </c>
      <c r="C67" s="84" t="s">
        <v>159</v>
      </c>
      <c r="D67" s="78">
        <v>0</v>
      </c>
      <c r="E67" s="78">
        <v>0</v>
      </c>
      <c r="F67" s="78">
        <v>0</v>
      </c>
      <c r="G67" s="78">
        <v>8.2271358511063766E-4</v>
      </c>
      <c r="H67" s="78">
        <v>0</v>
      </c>
      <c r="I67" s="78">
        <v>8.4598587687025745E-4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9.8060747962400911E-5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1.5933217059696015E-4</v>
      </c>
      <c r="AA67" s="78">
        <v>6.9304951078978485E-7</v>
      </c>
      <c r="AB67" s="78">
        <v>0</v>
      </c>
      <c r="AC67" s="78">
        <v>0</v>
      </c>
      <c r="AD67" s="78">
        <v>2.4367160297729543E-3</v>
      </c>
      <c r="AE67" s="78">
        <v>1.6546676942145345E-5</v>
      </c>
      <c r="AF67" s="78">
        <v>6.5197103218046467E-4</v>
      </c>
      <c r="AG67" s="78">
        <v>1.2793291155308937E-4</v>
      </c>
      <c r="AH67" s="78">
        <v>1.6589734018506868E-3</v>
      </c>
      <c r="AI67" s="78">
        <v>0</v>
      </c>
      <c r="AJ67" s="78">
        <v>0</v>
      </c>
      <c r="AK67" s="78">
        <v>1.3521827257307925E-3</v>
      </c>
      <c r="AL67" s="78">
        <v>0</v>
      </c>
      <c r="AM67" s="78">
        <v>2.9408449551125834E-4</v>
      </c>
      <c r="AN67" s="78">
        <v>0</v>
      </c>
      <c r="AO67" s="78">
        <v>7.3002417009344791E-4</v>
      </c>
      <c r="AP67" s="78">
        <v>3.6503285040868986E-5</v>
      </c>
      <c r="AQ67" s="78">
        <v>1.5346791794380341E-5</v>
      </c>
      <c r="AR67" s="78">
        <v>0</v>
      </c>
      <c r="AS67" s="78">
        <v>0</v>
      </c>
      <c r="AT67" s="78">
        <v>0</v>
      </c>
      <c r="AU67" s="120">
        <v>3.9198376755824922E-5</v>
      </c>
      <c r="AV67" s="78">
        <v>1.8312062312111652E-3</v>
      </c>
      <c r="AW67" s="78">
        <v>1.1781578747033874E-3</v>
      </c>
      <c r="AX67" s="78">
        <v>0</v>
      </c>
      <c r="AY67" s="78">
        <v>1.3840073088070136E-3</v>
      </c>
      <c r="AZ67" s="78">
        <v>3.7311863595363741E-5</v>
      </c>
      <c r="BA67" s="78">
        <v>0</v>
      </c>
      <c r="BB67" s="78">
        <v>0</v>
      </c>
      <c r="BC67" s="78">
        <v>4.9872285150922586E-3</v>
      </c>
      <c r="BD67" s="78">
        <v>2.2275503614684712E-4</v>
      </c>
      <c r="BE67" s="78">
        <v>0</v>
      </c>
      <c r="BF67" s="78">
        <v>2.4891161844548837E-6</v>
      </c>
      <c r="BG67" s="78">
        <v>2.634404887310465E-4</v>
      </c>
      <c r="BH67" s="78">
        <v>68.501665288771477</v>
      </c>
      <c r="BI67" s="78">
        <v>19.80370748509992</v>
      </c>
      <c r="BJ67" s="78">
        <v>2.1736615526905446E-4</v>
      </c>
      <c r="BK67" s="78">
        <v>18.39229793642156</v>
      </c>
      <c r="BL67" s="78">
        <v>0</v>
      </c>
      <c r="BM67" s="78">
        <v>0</v>
      </c>
      <c r="BN67" s="78">
        <v>0</v>
      </c>
      <c r="BO67" s="78">
        <v>0</v>
      </c>
      <c r="BP67" s="113">
        <v>106.71708093820997</v>
      </c>
      <c r="BQ67" s="114">
        <v>1815.436935801747</v>
      </c>
      <c r="BR67" s="114">
        <v>1784.2152181556633</v>
      </c>
      <c r="BS67" s="113">
        <v>3599.6521539574105</v>
      </c>
      <c r="BT67" s="114">
        <v>0</v>
      </c>
      <c r="BU67" s="114">
        <v>0</v>
      </c>
      <c r="BV67" s="113">
        <v>0</v>
      </c>
      <c r="BW67" s="139">
        <v>0</v>
      </c>
      <c r="BX67" s="113">
        <v>3599.6521539574105</v>
      </c>
      <c r="BY67" s="115">
        <v>3706.3692348956206</v>
      </c>
      <c r="BZ67" s="97"/>
      <c r="CB67" s="81"/>
    </row>
    <row r="68" spans="1:80" ht="14.25" customHeight="1">
      <c r="A68" s="33" t="s">
        <v>462</v>
      </c>
      <c r="B68" s="20" t="s">
        <v>389</v>
      </c>
      <c r="C68" s="85" t="s">
        <v>160</v>
      </c>
      <c r="D68" s="78">
        <v>0.52161944379979819</v>
      </c>
      <c r="E68" s="78">
        <v>3.4659445723036618E-3</v>
      </c>
      <c r="F68" s="78">
        <v>0</v>
      </c>
      <c r="G68" s="78">
        <v>3.1161571687156369E-2</v>
      </c>
      <c r="H68" s="78">
        <v>5.8438645595406236E-2</v>
      </c>
      <c r="I68" s="78">
        <v>4.9581710648903599</v>
      </c>
      <c r="J68" s="78">
        <v>2.1517638668874597E-2</v>
      </c>
      <c r="K68" s="78">
        <v>5.5733815088911164E-3</v>
      </c>
      <c r="L68" s="78">
        <v>5.6840356634337171E-4</v>
      </c>
      <c r="M68" s="78">
        <v>0</v>
      </c>
      <c r="N68" s="78">
        <v>1.8502568620193238E-3</v>
      </c>
      <c r="O68" s="78">
        <v>0</v>
      </c>
      <c r="P68" s="78">
        <v>2.5407779546393771E-5</v>
      </c>
      <c r="Q68" s="78">
        <v>1.4749109187849169E-3</v>
      </c>
      <c r="R68" s="78">
        <v>0.29783429295547598</v>
      </c>
      <c r="S68" s="78">
        <v>6.6242172632435453E-2</v>
      </c>
      <c r="T68" s="78">
        <v>0</v>
      </c>
      <c r="U68" s="78">
        <v>0</v>
      </c>
      <c r="V68" s="78">
        <v>1.3535954274009824E-3</v>
      </c>
      <c r="W68" s="78">
        <v>2.9417167913641023E-3</v>
      </c>
      <c r="X68" s="78">
        <v>3.147675890893483E-4</v>
      </c>
      <c r="Y68" s="78">
        <v>0.12119282242579063</v>
      </c>
      <c r="Z68" s="78">
        <v>4.2931730107206471E-4</v>
      </c>
      <c r="AA68" s="78">
        <v>1.0262750695981605E-3</v>
      </c>
      <c r="AB68" s="78">
        <v>3.5071268106567713E-15</v>
      </c>
      <c r="AC68" s="78">
        <v>1.2296526535228104E-3</v>
      </c>
      <c r="AD68" s="78">
        <v>0.1513512461336701</v>
      </c>
      <c r="AE68" s="78">
        <v>1.7634215943237986E-3</v>
      </c>
      <c r="AF68" s="78">
        <v>6.6082067662672883E-2</v>
      </c>
      <c r="AG68" s="78">
        <v>6.8661768848455769E-3</v>
      </c>
      <c r="AH68" s="78">
        <v>2.4352467326407865E-2</v>
      </c>
      <c r="AI68" s="78">
        <v>0</v>
      </c>
      <c r="AJ68" s="78">
        <v>4.941833769689697E-2</v>
      </c>
      <c r="AK68" s="78">
        <v>12.325651573913698</v>
      </c>
      <c r="AL68" s="78">
        <v>0.82609452446000531</v>
      </c>
      <c r="AM68" s="78">
        <v>4.2563986452313838</v>
      </c>
      <c r="AN68" s="78">
        <v>0.38629889920263411</v>
      </c>
      <c r="AO68" s="78">
        <v>4.0370124817552266</v>
      </c>
      <c r="AP68" s="78">
        <v>0.6168139600966257</v>
      </c>
      <c r="AQ68" s="78">
        <v>2.0182632166162378E-2</v>
      </c>
      <c r="AR68" s="78">
        <v>4.9422498100637533</v>
      </c>
      <c r="AS68" s="78">
        <v>17.533884969624943</v>
      </c>
      <c r="AT68" s="78">
        <v>0.50993202315344177</v>
      </c>
      <c r="AU68" s="120">
        <v>2.2643857089121467E-2</v>
      </c>
      <c r="AV68" s="78">
        <v>18.5711094941203</v>
      </c>
      <c r="AW68" s="78">
        <v>2.6180772320234893</v>
      </c>
      <c r="AX68" s="78">
        <v>6.1562700609020362E-7</v>
      </c>
      <c r="AY68" s="78">
        <v>4.3075788836685829E-2</v>
      </c>
      <c r="AZ68" s="78">
        <v>4.8796500530787594E-2</v>
      </c>
      <c r="BA68" s="78">
        <v>1.8887790292125525E-11</v>
      </c>
      <c r="BB68" s="78">
        <v>0</v>
      </c>
      <c r="BC68" s="78">
        <v>1.8870922345276906</v>
      </c>
      <c r="BD68" s="78">
        <v>7.1973231620784516E-3</v>
      </c>
      <c r="BE68" s="78">
        <v>0.30076989466385728</v>
      </c>
      <c r="BF68" s="78">
        <v>1.5690610947119911E-2</v>
      </c>
      <c r="BG68" s="78">
        <v>1.3348129509586657</v>
      </c>
      <c r="BH68" s="78">
        <v>5.8819445920016873E-3</v>
      </c>
      <c r="BI68" s="78">
        <v>403.62345356732015</v>
      </c>
      <c r="BJ68" s="78">
        <v>1.1146942855807318</v>
      </c>
      <c r="BK68" s="78">
        <v>1.2908068149882006</v>
      </c>
      <c r="BL68" s="78">
        <v>1.1655282992098939E-3</v>
      </c>
      <c r="BM68" s="78">
        <v>0</v>
      </c>
      <c r="BN68" s="78">
        <v>0</v>
      </c>
      <c r="BO68" s="78">
        <v>0</v>
      </c>
      <c r="BP68" s="113">
        <v>482.73605316294788</v>
      </c>
      <c r="BQ68" s="114">
        <v>15917.506298699085</v>
      </c>
      <c r="BR68" s="114">
        <v>3701.7965408858154</v>
      </c>
      <c r="BS68" s="113">
        <v>19619.3028395849</v>
      </c>
      <c r="BT68" s="114">
        <v>0</v>
      </c>
      <c r="BU68" s="114">
        <v>11.3626650722414</v>
      </c>
      <c r="BV68" s="113">
        <v>11.3626650722414</v>
      </c>
      <c r="BW68" s="139">
        <v>2589.6098183178851</v>
      </c>
      <c r="BX68" s="113">
        <v>22220.275322975023</v>
      </c>
      <c r="BY68" s="115">
        <v>22703.011376137973</v>
      </c>
      <c r="BZ68" s="97"/>
      <c r="CB68" s="81"/>
    </row>
    <row r="69" spans="1:80" ht="14.25" customHeight="1">
      <c r="A69" s="33" t="s">
        <v>463</v>
      </c>
      <c r="B69" s="22" t="s">
        <v>351</v>
      </c>
      <c r="C69" s="84" t="s">
        <v>161</v>
      </c>
      <c r="D69" s="78">
        <v>0</v>
      </c>
      <c r="E69" s="78">
        <v>0</v>
      </c>
      <c r="F69" s="78">
        <v>0</v>
      </c>
      <c r="G69" s="78">
        <v>0.25987270892035208</v>
      </c>
      <c r="H69" s="78">
        <v>9.9754238841199706E-3</v>
      </c>
      <c r="I69" s="78">
        <v>0.91057811714493098</v>
      </c>
      <c r="J69" s="78">
        <v>1.8866807236319549E-6</v>
      </c>
      <c r="K69" s="78">
        <v>3.7291944200780174E-3</v>
      </c>
      <c r="L69" s="78">
        <v>2.2560267617940542E-4</v>
      </c>
      <c r="M69" s="78">
        <v>0</v>
      </c>
      <c r="N69" s="78">
        <v>4.105989574000423E-4</v>
      </c>
      <c r="O69" s="78">
        <v>0</v>
      </c>
      <c r="P69" s="78">
        <v>2.5633525509953115E-3</v>
      </c>
      <c r="Q69" s="78">
        <v>2.515102332468707E-3</v>
      </c>
      <c r="R69" s="78">
        <v>0</v>
      </c>
      <c r="S69" s="78">
        <v>1.6064990939019241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2.7912231122144901E-3</v>
      </c>
      <c r="Z69" s="78">
        <v>2.7105874698786251E-3</v>
      </c>
      <c r="AA69" s="78">
        <v>4.7977188210852651E-4</v>
      </c>
      <c r="AB69" s="78">
        <v>0</v>
      </c>
      <c r="AC69" s="78">
        <v>0.12053165931832048</v>
      </c>
      <c r="AD69" s="78">
        <v>1.2179315980091259</v>
      </c>
      <c r="AE69" s="78">
        <v>1.7698151778845511E-2</v>
      </c>
      <c r="AF69" s="78">
        <v>0.7210745456216725</v>
      </c>
      <c r="AG69" s="78">
        <v>7.3328177414954038E-2</v>
      </c>
      <c r="AH69" s="78">
        <v>0.49382881290436442</v>
      </c>
      <c r="AI69" s="78">
        <v>0</v>
      </c>
      <c r="AJ69" s="78">
        <v>6.1249410899490674E-2</v>
      </c>
      <c r="AK69" s="78">
        <v>0.65049905654310336</v>
      </c>
      <c r="AL69" s="78">
        <v>0</v>
      </c>
      <c r="AM69" s="78">
        <v>9.5469044685482923E-2</v>
      </c>
      <c r="AN69" s="78">
        <v>3.8756796021045463E-3</v>
      </c>
      <c r="AO69" s="78">
        <v>4.4698264743474594</v>
      </c>
      <c r="AP69" s="78">
        <v>3.6086585711347617E-3</v>
      </c>
      <c r="AQ69" s="78">
        <v>5.1747147397879091E-2</v>
      </c>
      <c r="AR69" s="78">
        <v>4.1779772696958206</v>
      </c>
      <c r="AS69" s="78">
        <v>19.428712784235675</v>
      </c>
      <c r="AT69" s="78">
        <v>0.56375323042254877</v>
      </c>
      <c r="AU69" s="120">
        <v>7.6609859068673611E-3</v>
      </c>
      <c r="AV69" s="78">
        <v>5.4080209662431766E-2</v>
      </c>
      <c r="AW69" s="78">
        <v>3.5666761224274354E-2</v>
      </c>
      <c r="AX69" s="78">
        <v>0</v>
      </c>
      <c r="AY69" s="78">
        <v>4.1711612919515507E-2</v>
      </c>
      <c r="AZ69" s="78">
        <v>3.7681696366746946E-2</v>
      </c>
      <c r="BA69" s="78">
        <v>2.1721071623096956E-3</v>
      </c>
      <c r="BB69" s="78">
        <v>0</v>
      </c>
      <c r="BC69" s="78">
        <v>2.3684467628272525</v>
      </c>
      <c r="BD69" s="78">
        <v>0.12390185151917547</v>
      </c>
      <c r="BE69" s="78">
        <v>63.332269690826777</v>
      </c>
      <c r="BF69" s="78">
        <v>5.8219721781480454</v>
      </c>
      <c r="BG69" s="78">
        <v>1.6359038818770131</v>
      </c>
      <c r="BH69" s="78">
        <v>0.9971700088765586</v>
      </c>
      <c r="BI69" s="78">
        <v>22.144177206262796</v>
      </c>
      <c r="BJ69" s="78">
        <v>3953.3529093029188</v>
      </c>
      <c r="BK69" s="78">
        <v>1.3713335403560802</v>
      </c>
      <c r="BL69" s="78">
        <v>2.3782739932556494E-3</v>
      </c>
      <c r="BM69" s="78">
        <v>2.5525624396943213E-3</v>
      </c>
      <c r="BN69" s="78">
        <v>0</v>
      </c>
      <c r="BO69" s="78">
        <v>0</v>
      </c>
      <c r="BP69" s="113">
        <v>4086.2854529986685</v>
      </c>
      <c r="BQ69" s="114">
        <v>10246.341049170542</v>
      </c>
      <c r="BR69" s="114">
        <v>1349.1923422449984</v>
      </c>
      <c r="BS69" s="113">
        <v>11595.53339141554</v>
      </c>
      <c r="BT69" s="114">
        <v>0</v>
      </c>
      <c r="BU69" s="114">
        <v>0</v>
      </c>
      <c r="BV69" s="113">
        <v>0</v>
      </c>
      <c r="BW69" s="139">
        <v>12988.815876112185</v>
      </c>
      <c r="BX69" s="113">
        <v>24584.349267527723</v>
      </c>
      <c r="BY69" s="115">
        <v>28670.634720526392</v>
      </c>
      <c r="BZ69" s="97"/>
      <c r="CB69" s="81"/>
    </row>
    <row r="70" spans="1:80" ht="14.25" customHeight="1">
      <c r="A70" s="33" t="s">
        <v>464</v>
      </c>
      <c r="B70" s="22" t="s">
        <v>390</v>
      </c>
      <c r="C70" s="84" t="s">
        <v>162</v>
      </c>
      <c r="D70" s="78">
        <v>0</v>
      </c>
      <c r="E70" s="78">
        <v>0</v>
      </c>
      <c r="F70" s="78">
        <v>0</v>
      </c>
      <c r="G70" s="78">
        <v>1.1756612446618074E-2</v>
      </c>
      <c r="H70" s="78">
        <v>55.886623249915729</v>
      </c>
      <c r="I70" s="78">
        <v>136.13717115222966</v>
      </c>
      <c r="J70" s="78">
        <v>6.9534098711769026E-5</v>
      </c>
      <c r="K70" s="78">
        <v>4.8272755920433334E-3</v>
      </c>
      <c r="L70" s="78">
        <v>9.770439605308109E-5</v>
      </c>
      <c r="M70" s="78">
        <v>0</v>
      </c>
      <c r="N70" s="78">
        <v>1.7800919521333287E-2</v>
      </c>
      <c r="O70" s="78">
        <v>0</v>
      </c>
      <c r="P70" s="78">
        <v>9.0543426581486257E-6</v>
      </c>
      <c r="Q70" s="78">
        <v>3.6365532756209566E-2</v>
      </c>
      <c r="R70" s="78">
        <v>0</v>
      </c>
      <c r="S70" s="78">
        <v>0.56134442963023756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5.2074036553141059E-4</v>
      </c>
      <c r="Z70" s="78">
        <v>2.2165470135955816E-4</v>
      </c>
      <c r="AA70" s="78">
        <v>4.491538090341108E-5</v>
      </c>
      <c r="AB70" s="78">
        <v>0</v>
      </c>
      <c r="AC70" s="78">
        <v>4.4437678114836045E-2</v>
      </c>
      <c r="AD70" s="78">
        <v>20.845967704821661</v>
      </c>
      <c r="AE70" s="78">
        <v>7.4471988441188457E-4</v>
      </c>
      <c r="AF70" s="78">
        <v>1235.6331349720303</v>
      </c>
      <c r="AG70" s="78">
        <v>4.4528460143982702</v>
      </c>
      <c r="AH70" s="78">
        <v>8.0434918460908587E-3</v>
      </c>
      <c r="AI70" s="78">
        <v>0</v>
      </c>
      <c r="AJ70" s="78">
        <v>1.7769720698308088E-2</v>
      </c>
      <c r="AK70" s="78">
        <v>7.6105178745100741E-2</v>
      </c>
      <c r="AL70" s="78">
        <v>0</v>
      </c>
      <c r="AM70" s="78">
        <v>136.04803145538062</v>
      </c>
      <c r="AN70" s="78">
        <v>1.6712198325295818E-3</v>
      </c>
      <c r="AO70" s="78">
        <v>0.24093205560266739</v>
      </c>
      <c r="AP70" s="78">
        <v>2.2308833101172417E-3</v>
      </c>
      <c r="AQ70" s="78">
        <v>2.2879980513298959E-3</v>
      </c>
      <c r="AR70" s="78">
        <v>0.95261879046403242</v>
      </c>
      <c r="AS70" s="78">
        <v>0.18168965120916522</v>
      </c>
      <c r="AT70" s="78">
        <v>5.2669311724125754E-3</v>
      </c>
      <c r="AU70" s="120">
        <v>1.6504054440141336</v>
      </c>
      <c r="AV70" s="78">
        <v>0.14577913584759705</v>
      </c>
      <c r="AW70" s="78">
        <v>9.6121691641632326E-2</v>
      </c>
      <c r="AX70" s="78">
        <v>4.8217256590773845E-5</v>
      </c>
      <c r="AY70" s="78">
        <v>0.11241506396380024</v>
      </c>
      <c r="AZ70" s="78">
        <v>4.9863654436673732E-3</v>
      </c>
      <c r="BA70" s="78">
        <v>0</v>
      </c>
      <c r="BB70" s="78">
        <v>0</v>
      </c>
      <c r="BC70" s="78">
        <v>0.2770921801734027</v>
      </c>
      <c r="BD70" s="78">
        <v>1.6674227033793922E-2</v>
      </c>
      <c r="BE70" s="78">
        <v>0</v>
      </c>
      <c r="BF70" s="78">
        <v>7.467379236400032E-3</v>
      </c>
      <c r="BG70" s="78">
        <v>0.93737286869555814</v>
      </c>
      <c r="BH70" s="78">
        <v>5.3631547541212674E-3</v>
      </c>
      <c r="BI70" s="78">
        <v>1.0090949778919314</v>
      </c>
      <c r="BJ70" s="78">
        <v>0.10918976889300129</v>
      </c>
      <c r="BK70" s="78">
        <v>1.140643520177224</v>
      </c>
      <c r="BL70" s="78">
        <v>1.8640346932640654E-2</v>
      </c>
      <c r="BM70" s="78">
        <v>0.12776570540909971</v>
      </c>
      <c r="BN70" s="78">
        <v>0</v>
      </c>
      <c r="BO70" s="78">
        <v>0</v>
      </c>
      <c r="BP70" s="113">
        <v>1596.8296912883034</v>
      </c>
      <c r="BQ70" s="114">
        <v>2488.1694394100764</v>
      </c>
      <c r="BR70" s="114">
        <v>6150.4117484546623</v>
      </c>
      <c r="BS70" s="113">
        <v>8638.5811878647382</v>
      </c>
      <c r="BT70" s="114">
        <v>0</v>
      </c>
      <c r="BU70" s="114">
        <v>0</v>
      </c>
      <c r="BV70" s="113">
        <v>0</v>
      </c>
      <c r="BW70" s="139">
        <v>0</v>
      </c>
      <c r="BX70" s="113">
        <v>8638.5811878647382</v>
      </c>
      <c r="BY70" s="115">
        <v>10235.410879153042</v>
      </c>
      <c r="BZ70" s="97"/>
      <c r="CB70" s="81"/>
    </row>
    <row r="71" spans="1:80" ht="14.25" customHeight="1">
      <c r="A71" s="33" t="s">
        <v>465</v>
      </c>
      <c r="B71" s="22" t="s">
        <v>391</v>
      </c>
      <c r="C71" s="84" t="s">
        <v>163</v>
      </c>
      <c r="D71" s="78">
        <v>0</v>
      </c>
      <c r="E71" s="78">
        <v>0</v>
      </c>
      <c r="F71" s="78">
        <v>0</v>
      </c>
      <c r="G71" s="78">
        <v>8.2807491656360838E-2</v>
      </c>
      <c r="H71" s="78">
        <v>24.876905078646729</v>
      </c>
      <c r="I71" s="78">
        <v>1.3799649243368104</v>
      </c>
      <c r="J71" s="78">
        <v>1.0927225260385979E-6</v>
      </c>
      <c r="K71" s="78">
        <v>5.3747780566698036E-4</v>
      </c>
      <c r="L71" s="78">
        <v>2.7268994992987387E-3</v>
      </c>
      <c r="M71" s="78">
        <v>0</v>
      </c>
      <c r="N71" s="78">
        <v>6.7945591171851582E-4</v>
      </c>
      <c r="O71" s="78">
        <v>0</v>
      </c>
      <c r="P71" s="78">
        <v>1.5004294385326635E-4</v>
      </c>
      <c r="Q71" s="78">
        <v>3.0904362775856656E-3</v>
      </c>
      <c r="R71" s="78">
        <v>0</v>
      </c>
      <c r="S71" s="78">
        <v>1.043601724712979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5.2385448281232995E-3</v>
      </c>
      <c r="Z71" s="78">
        <v>1.6832374345308914E-2</v>
      </c>
      <c r="AA71" s="78">
        <v>3.3095094880388571E-3</v>
      </c>
      <c r="AB71" s="78">
        <v>0</v>
      </c>
      <c r="AC71" s="78">
        <v>2.4967610472906073E-3</v>
      </c>
      <c r="AD71" s="78">
        <v>2.0875875026642903</v>
      </c>
      <c r="AE71" s="78">
        <v>5.4783642605528454E-2</v>
      </c>
      <c r="AF71" s="78">
        <v>496.68393459687331</v>
      </c>
      <c r="AG71" s="78">
        <v>369.53248445497786</v>
      </c>
      <c r="AH71" s="78">
        <v>0.25292259480197143</v>
      </c>
      <c r="AI71" s="78">
        <v>0</v>
      </c>
      <c r="AJ71" s="78">
        <v>0</v>
      </c>
      <c r="AK71" s="78">
        <v>2.7223264799700444</v>
      </c>
      <c r="AL71" s="78">
        <v>0</v>
      </c>
      <c r="AM71" s="78">
        <v>0.41112065470455783</v>
      </c>
      <c r="AN71" s="78">
        <v>4.8975390505157264E-2</v>
      </c>
      <c r="AO71" s="78">
        <v>0.15336234910449525</v>
      </c>
      <c r="AP71" s="78">
        <v>0.48985280652408192</v>
      </c>
      <c r="AQ71" s="78">
        <v>57.98140980315037</v>
      </c>
      <c r="AR71" s="78">
        <v>68.047914619689095</v>
      </c>
      <c r="AS71" s="78">
        <v>22.879870834271046</v>
      </c>
      <c r="AT71" s="78">
        <v>0.66390233702499668</v>
      </c>
      <c r="AU71" s="120">
        <v>5.9203008991791213E-2</v>
      </c>
      <c r="AV71" s="78">
        <v>0.81014394684690005</v>
      </c>
      <c r="AW71" s="78">
        <v>0.5341494178684475</v>
      </c>
      <c r="AX71" s="78">
        <v>2.1027011412488527E-4</v>
      </c>
      <c r="AY71" s="78">
        <v>0.6246694163112777</v>
      </c>
      <c r="AZ71" s="78">
        <v>1.7845886106857483E-2</v>
      </c>
      <c r="BA71" s="78">
        <v>1.1296641011803719E-3</v>
      </c>
      <c r="BB71" s="78">
        <v>0</v>
      </c>
      <c r="BC71" s="78">
        <v>9.9119250897491522</v>
      </c>
      <c r="BD71" s="78">
        <v>9.2669094488062542E-2</v>
      </c>
      <c r="BE71" s="78">
        <v>0</v>
      </c>
      <c r="BF71" s="78">
        <v>1.1853263331641122E-2</v>
      </c>
      <c r="BG71" s="78">
        <v>1.1275346590058377</v>
      </c>
      <c r="BH71" s="78">
        <v>6.0417442446445719E-3</v>
      </c>
      <c r="BI71" s="78">
        <v>0.54644066489099807</v>
      </c>
      <c r="BJ71" s="78">
        <v>3.9429760886759223E-2</v>
      </c>
      <c r="BK71" s="78">
        <v>3.5651095496527558</v>
      </c>
      <c r="BL71" s="78">
        <v>0.11354520841565398</v>
      </c>
      <c r="BM71" s="78">
        <v>6.2895499329422254E-3</v>
      </c>
      <c r="BN71" s="78">
        <v>0</v>
      </c>
      <c r="BO71" s="78">
        <v>0</v>
      </c>
      <c r="BP71" s="113">
        <v>1066.8969800760281</v>
      </c>
      <c r="BQ71" s="114">
        <v>8801.5627740055406</v>
      </c>
      <c r="BR71" s="114">
        <v>0</v>
      </c>
      <c r="BS71" s="113">
        <v>8801.5627740055406</v>
      </c>
      <c r="BT71" s="114">
        <v>0</v>
      </c>
      <c r="BU71" s="114">
        <v>0</v>
      </c>
      <c r="BV71" s="113">
        <v>0</v>
      </c>
      <c r="BW71" s="139">
        <v>0</v>
      </c>
      <c r="BX71" s="113">
        <v>8801.5627740055406</v>
      </c>
      <c r="BY71" s="115">
        <v>9868.4597540815685</v>
      </c>
      <c r="BZ71" s="97"/>
      <c r="CB71" s="81"/>
    </row>
    <row r="72" spans="1:80" ht="14.25" customHeight="1">
      <c r="A72" s="33" t="s">
        <v>466</v>
      </c>
      <c r="B72" s="22" t="s">
        <v>352</v>
      </c>
      <c r="C72" s="84" t="s">
        <v>164</v>
      </c>
      <c r="D72" s="78">
        <v>0</v>
      </c>
      <c r="E72" s="78">
        <v>0</v>
      </c>
      <c r="F72" s="78">
        <v>0</v>
      </c>
      <c r="G72" s="78">
        <v>1.3109658910552553E-2</v>
      </c>
      <c r="H72" s="78">
        <v>1.2587110924070134E-4</v>
      </c>
      <c r="I72" s="78">
        <v>1.0628000775455219E-2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2.2152781469820109E-5</v>
      </c>
      <c r="Q72" s="78">
        <v>2.2576408605342306E-5</v>
      </c>
      <c r="R72" s="78">
        <v>0</v>
      </c>
      <c r="S72" s="78">
        <v>5.8811589272393565E-3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17.946672634829905</v>
      </c>
      <c r="Z72" s="78">
        <v>2.2440448498656476E-4</v>
      </c>
      <c r="AA72" s="78">
        <v>1.3665337335127897E-5</v>
      </c>
      <c r="AB72" s="78">
        <v>0</v>
      </c>
      <c r="AC72" s="78">
        <v>9.7749911908504931E-6</v>
      </c>
      <c r="AD72" s="78">
        <v>1.1418089577575771E-2</v>
      </c>
      <c r="AE72" s="78">
        <v>1.7081875941829321E-4</v>
      </c>
      <c r="AF72" s="78">
        <v>9.9921657595023507E-3</v>
      </c>
      <c r="AG72" s="78">
        <v>1.7868004745780707E-3</v>
      </c>
      <c r="AH72" s="78">
        <v>2.3646014465551857E-2</v>
      </c>
      <c r="AI72" s="78">
        <v>0</v>
      </c>
      <c r="AJ72" s="78">
        <v>9.7101103748992498E-3</v>
      </c>
      <c r="AK72" s="78">
        <v>0.14731160083245973</v>
      </c>
      <c r="AL72" s="78">
        <v>0</v>
      </c>
      <c r="AM72" s="78">
        <v>7.2483346673395815E-4</v>
      </c>
      <c r="AN72" s="78">
        <v>0</v>
      </c>
      <c r="AO72" s="78">
        <v>1.2948169562699979E-2</v>
      </c>
      <c r="AP72" s="78">
        <v>2.9990023329126255E-5</v>
      </c>
      <c r="AQ72" s="78">
        <v>1.4100430863757608E-2</v>
      </c>
      <c r="AR72" s="78">
        <v>5.578157670808135E-2</v>
      </c>
      <c r="AS72" s="78">
        <v>4.4470834684424233E-2</v>
      </c>
      <c r="AT72" s="78">
        <v>1.2633649050770388E-3</v>
      </c>
      <c r="AU72" s="120">
        <v>6.4408462529053046E-5</v>
      </c>
      <c r="AV72" s="78">
        <v>2.3848417683812869E-3</v>
      </c>
      <c r="AW72" s="78">
        <v>1.5825265741551047E-3</v>
      </c>
      <c r="AX72" s="78">
        <v>0</v>
      </c>
      <c r="AY72" s="78">
        <v>1.8581414475286888E-3</v>
      </c>
      <c r="AZ72" s="78">
        <v>1.4847720118109871E-4</v>
      </c>
      <c r="BA72" s="78">
        <v>0.11048117865165773</v>
      </c>
      <c r="BB72" s="78">
        <v>0</v>
      </c>
      <c r="BC72" s="78">
        <v>0.5364017749920531</v>
      </c>
      <c r="BD72" s="78">
        <v>2.4455055908158632E-4</v>
      </c>
      <c r="BE72" s="78">
        <v>0</v>
      </c>
      <c r="BF72" s="78">
        <v>1.6274298988856877E-4</v>
      </c>
      <c r="BG72" s="78">
        <v>2.9533882427422727E-2</v>
      </c>
      <c r="BH72" s="78">
        <v>1.2837533558215464E-4</v>
      </c>
      <c r="BI72" s="78">
        <v>5.4284011082838521E-2</v>
      </c>
      <c r="BJ72" s="78">
        <v>3.7494573274609653E-3</v>
      </c>
      <c r="BK72" s="78">
        <v>8.7797615874744939E-2</v>
      </c>
      <c r="BL72" s="78">
        <v>5.8051043827376148E-4</v>
      </c>
      <c r="BM72" s="78">
        <v>40.782132340645923</v>
      </c>
      <c r="BN72" s="78">
        <v>0</v>
      </c>
      <c r="BO72" s="78">
        <v>0</v>
      </c>
      <c r="BP72" s="113">
        <v>59.921599534792776</v>
      </c>
      <c r="BQ72" s="114">
        <v>19998.40929708178</v>
      </c>
      <c r="BR72" s="114">
        <v>126.27230665216625</v>
      </c>
      <c r="BS72" s="113">
        <v>20124.681603733945</v>
      </c>
      <c r="BT72" s="114">
        <v>0</v>
      </c>
      <c r="BU72" s="114">
        <v>0</v>
      </c>
      <c r="BV72" s="113">
        <v>0</v>
      </c>
      <c r="BW72" s="139">
        <v>31125.179362589297</v>
      </c>
      <c r="BX72" s="113">
        <v>51249.860966323242</v>
      </c>
      <c r="BY72" s="115">
        <v>51309.782565858033</v>
      </c>
      <c r="BZ72" s="97"/>
      <c r="CB72" s="81"/>
    </row>
    <row r="73" spans="1:80" ht="14.25" customHeight="1">
      <c r="A73" s="33" t="s">
        <v>467</v>
      </c>
      <c r="B73" s="22" t="s">
        <v>392</v>
      </c>
      <c r="C73" s="84" t="s">
        <v>165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120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0</v>
      </c>
      <c r="BO73" s="78">
        <v>0</v>
      </c>
      <c r="BP73" s="113">
        <v>0</v>
      </c>
      <c r="BQ73" s="114">
        <v>757.48767144809983</v>
      </c>
      <c r="BR73" s="114">
        <v>0</v>
      </c>
      <c r="BS73" s="113">
        <v>757.48767144809983</v>
      </c>
      <c r="BT73" s="114">
        <v>0</v>
      </c>
      <c r="BU73" s="114">
        <v>0</v>
      </c>
      <c r="BV73" s="113">
        <v>0</v>
      </c>
      <c r="BW73" s="139">
        <v>165.07503540196774</v>
      </c>
      <c r="BX73" s="113">
        <v>922.56270685006757</v>
      </c>
      <c r="BY73" s="115">
        <v>922.56270685006757</v>
      </c>
      <c r="BZ73" s="97"/>
      <c r="CB73" s="81"/>
    </row>
    <row r="74" spans="1:80" ht="14.25" customHeight="1">
      <c r="A74" s="33" t="s">
        <v>468</v>
      </c>
      <c r="B74" s="22" t="s">
        <v>393</v>
      </c>
      <c r="C74" s="84" t="s">
        <v>166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120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113">
        <v>0</v>
      </c>
      <c r="BQ74" s="114">
        <v>0.48885651127897378</v>
      </c>
      <c r="BR74" s="114">
        <v>0</v>
      </c>
      <c r="BS74" s="113">
        <v>0.48885651127897378</v>
      </c>
      <c r="BT74" s="114">
        <v>0</v>
      </c>
      <c r="BU74" s="114">
        <v>0</v>
      </c>
      <c r="BV74" s="113">
        <v>0</v>
      </c>
      <c r="BW74" s="139">
        <v>0</v>
      </c>
      <c r="BX74" s="113">
        <v>0.48885651127897378</v>
      </c>
      <c r="BY74" s="115">
        <v>0.48885651127897378</v>
      </c>
      <c r="BZ74" s="97"/>
      <c r="CB74" s="81"/>
    </row>
    <row r="75" spans="1:80" s="158" customFormat="1" ht="14.25" customHeight="1">
      <c r="A75" s="152" t="s">
        <v>70</v>
      </c>
      <c r="B75" s="153" t="s">
        <v>120</v>
      </c>
      <c r="C75" s="154" t="s">
        <v>92</v>
      </c>
      <c r="D75" s="155">
        <v>151547.96588333006</v>
      </c>
      <c r="E75" s="155">
        <v>1773.8654716753247</v>
      </c>
      <c r="F75" s="155">
        <v>6286.4836332842888</v>
      </c>
      <c r="G75" s="155">
        <v>44513.865974882108</v>
      </c>
      <c r="H75" s="155">
        <v>77689.261694683344</v>
      </c>
      <c r="I75" s="155">
        <v>20627.178538085042</v>
      </c>
      <c r="J75" s="155">
        <v>7541.7246844016609</v>
      </c>
      <c r="K75" s="155">
        <v>5230.2793653969311</v>
      </c>
      <c r="L75" s="155">
        <v>2436.3524176354226</v>
      </c>
      <c r="M75" s="155">
        <v>891.32206826344577</v>
      </c>
      <c r="N75" s="155">
        <v>3856.0514074055059</v>
      </c>
      <c r="O75" s="155">
        <v>2330.9413222179182</v>
      </c>
      <c r="P75" s="155">
        <v>18076.1749082528</v>
      </c>
      <c r="Q75" s="155">
        <v>36247.558880806151</v>
      </c>
      <c r="R75" s="155">
        <v>23077.599017140823</v>
      </c>
      <c r="S75" s="155">
        <v>22675.097709392052</v>
      </c>
      <c r="T75" s="155">
        <v>197.58286817113358</v>
      </c>
      <c r="U75" s="155">
        <v>971.8156279378934</v>
      </c>
      <c r="V75" s="155">
        <v>581.96552470069548</v>
      </c>
      <c r="W75" s="155">
        <v>2044.6608751093174</v>
      </c>
      <c r="X75" s="155">
        <v>396.62661755783614</v>
      </c>
      <c r="Y75" s="155">
        <v>8558.2207000584604</v>
      </c>
      <c r="Z75" s="155">
        <v>2573.8723046430869</v>
      </c>
      <c r="AA75" s="155">
        <v>25877.060835119941</v>
      </c>
      <c r="AB75" s="155">
        <v>6305.5548155742408</v>
      </c>
      <c r="AC75" s="155">
        <v>13422.073280837936</v>
      </c>
      <c r="AD75" s="155">
        <v>289537.52366447821</v>
      </c>
      <c r="AE75" s="155">
        <v>23813.668739497243</v>
      </c>
      <c r="AF75" s="155">
        <v>85851.946049886363</v>
      </c>
      <c r="AG75" s="155">
        <v>60147.685078614893</v>
      </c>
      <c r="AH75" s="155">
        <v>34211.94639178097</v>
      </c>
      <c r="AI75" s="155">
        <v>2848.1040573262549</v>
      </c>
      <c r="AJ75" s="155">
        <v>12829.560618512218</v>
      </c>
      <c r="AK75" s="155">
        <v>28983.196961867779</v>
      </c>
      <c r="AL75" s="155">
        <v>3452.7642849698727</v>
      </c>
      <c r="AM75" s="155">
        <v>77486.808308700187</v>
      </c>
      <c r="AN75" s="155">
        <v>1700.9392566040181</v>
      </c>
      <c r="AO75" s="155">
        <v>10419.991906154504</v>
      </c>
      <c r="AP75" s="155">
        <v>61446.211955173923</v>
      </c>
      <c r="AQ75" s="155">
        <v>20806.499876290651</v>
      </c>
      <c r="AR75" s="155">
        <v>35417.165531000013</v>
      </c>
      <c r="AS75" s="155">
        <v>9981.0000000000055</v>
      </c>
      <c r="AT75" s="155">
        <v>325.99999999999966</v>
      </c>
      <c r="AU75" s="170">
        <v>9839.6089852388523</v>
      </c>
      <c r="AV75" s="155">
        <v>21526.130012515114</v>
      </c>
      <c r="AW75" s="155">
        <v>19266.31460888312</v>
      </c>
      <c r="AX75" s="155">
        <v>937.48390641264109</v>
      </c>
      <c r="AY75" s="155">
        <v>6358.6225735000216</v>
      </c>
      <c r="AZ75" s="155">
        <v>3658.4508119075385</v>
      </c>
      <c r="BA75" s="155">
        <v>710.42492157404786</v>
      </c>
      <c r="BB75" s="155">
        <v>761.59692440706033</v>
      </c>
      <c r="BC75" s="155">
        <v>39350.564607749518</v>
      </c>
      <c r="BD75" s="155">
        <v>20372.940622215254</v>
      </c>
      <c r="BE75" s="155">
        <v>49723.889027019584</v>
      </c>
      <c r="BF75" s="155">
        <v>13894.700960506356</v>
      </c>
      <c r="BG75" s="155">
        <v>37555.725964040212</v>
      </c>
      <c r="BH75" s="155">
        <v>1011.4562756928943</v>
      </c>
      <c r="BI75" s="155">
        <v>5725.8204934955311</v>
      </c>
      <c r="BJ75" s="155">
        <v>6295.1524697621735</v>
      </c>
      <c r="BK75" s="155">
        <v>4645.0683003287204</v>
      </c>
      <c r="BL75" s="155">
        <v>4600.0051478761416</v>
      </c>
      <c r="BM75" s="155">
        <v>7766.082219422211</v>
      </c>
      <c r="BN75" s="155">
        <v>19.407055234443543</v>
      </c>
      <c r="BO75" s="155">
        <v>0</v>
      </c>
      <c r="BP75" s="155">
        <v>1499011.6149952027</v>
      </c>
      <c r="BQ75" s="155">
        <v>1723480.2326544893</v>
      </c>
      <c r="BR75" s="155">
        <v>324468.76885706466</v>
      </c>
      <c r="BS75" s="155">
        <v>2047949.0015115538</v>
      </c>
      <c r="BT75" s="155">
        <v>611365.11813770363</v>
      </c>
      <c r="BU75" s="155">
        <v>31315.129463801186</v>
      </c>
      <c r="BV75" s="113">
        <v>642680.24760150479</v>
      </c>
      <c r="BW75" s="155">
        <v>913587.46798324131</v>
      </c>
      <c r="BX75" s="155">
        <v>3604216.7170962999</v>
      </c>
      <c r="BY75" s="177">
        <v>5103228.3320915019</v>
      </c>
      <c r="BZ75" s="160"/>
      <c r="CA75" s="156"/>
      <c r="CB75" s="157"/>
    </row>
    <row r="76" spans="1:80" s="24" customFormat="1" ht="14.25" customHeight="1">
      <c r="A76" s="121" t="s">
        <v>478</v>
      </c>
      <c r="B76" s="122" t="s">
        <v>503</v>
      </c>
      <c r="C76" s="123" t="s">
        <v>479</v>
      </c>
      <c r="D76" s="120">
        <v>7105.5475829999996</v>
      </c>
      <c r="E76" s="120">
        <v>26.401501</v>
      </c>
      <c r="F76" s="120">
        <v>2.6072739999999999</v>
      </c>
      <c r="G76" s="120">
        <v>13636.124978399728</v>
      </c>
      <c r="H76" s="120">
        <v>13944.032729</v>
      </c>
      <c r="I76" s="120">
        <v>29066.466</v>
      </c>
      <c r="J76" s="120">
        <v>1040</v>
      </c>
      <c r="K76" s="120">
        <v>1950</v>
      </c>
      <c r="L76" s="120">
        <v>1366.2034779999999</v>
      </c>
      <c r="M76" s="120">
        <v>87</v>
      </c>
      <c r="N76" s="120">
        <v>726</v>
      </c>
      <c r="O76" s="120">
        <v>1022.328</v>
      </c>
      <c r="P76" s="120">
        <v>1790</v>
      </c>
      <c r="Q76" s="120">
        <v>6116</v>
      </c>
      <c r="R76" s="120">
        <v>2144.801555</v>
      </c>
      <c r="S76" s="120">
        <v>5835</v>
      </c>
      <c r="T76" s="120">
        <v>199</v>
      </c>
      <c r="U76" s="120">
        <v>1937</v>
      </c>
      <c r="V76" s="120">
        <v>594</v>
      </c>
      <c r="W76" s="120">
        <v>2854</v>
      </c>
      <c r="X76" s="120">
        <v>170</v>
      </c>
      <c r="Y76" s="120">
        <v>4038</v>
      </c>
      <c r="Z76" s="120">
        <v>891.41920900000002</v>
      </c>
      <c r="AA76" s="120">
        <v>16172</v>
      </c>
      <c r="AB76" s="120">
        <v>5622.9802924002133</v>
      </c>
      <c r="AC76" s="120">
        <v>2668.2271263000002</v>
      </c>
      <c r="AD76" s="120">
        <v>48824.196758999999</v>
      </c>
      <c r="AE76" s="120">
        <v>12949.355</v>
      </c>
      <c r="AF76" s="120">
        <v>46261.022266</v>
      </c>
      <c r="AG76" s="120">
        <v>42785</v>
      </c>
      <c r="AH76" s="120">
        <v>11653.511393360934</v>
      </c>
      <c r="AI76" s="120">
        <v>250</v>
      </c>
      <c r="AJ76" s="120">
        <v>1828.2709709999999</v>
      </c>
      <c r="AK76" s="120">
        <v>6758.8574670621492</v>
      </c>
      <c r="AL76" s="120">
        <v>3524.8</v>
      </c>
      <c r="AM76" s="120">
        <v>41610.169360212603</v>
      </c>
      <c r="AN76" s="120">
        <v>1913</v>
      </c>
      <c r="AO76" s="120">
        <v>6183.11225715</v>
      </c>
      <c r="AP76" s="120">
        <v>8536</v>
      </c>
      <c r="AQ76" s="120">
        <v>19502.330000000002</v>
      </c>
      <c r="AR76" s="120">
        <v>20447.367236000002</v>
      </c>
      <c r="AS76" s="120">
        <v>2831</v>
      </c>
      <c r="AT76" s="120">
        <v>1089</v>
      </c>
      <c r="AU76" s="120">
        <v>4001.2945757399889</v>
      </c>
      <c r="AV76" s="120">
        <v>10340.407593</v>
      </c>
      <c r="AW76" s="120">
        <v>9574.8658483100007</v>
      </c>
      <c r="AX76" s="120">
        <v>814.495316</v>
      </c>
      <c r="AY76" s="120">
        <v>3105</v>
      </c>
      <c r="AZ76" s="120">
        <v>1465.714555</v>
      </c>
      <c r="BA76" s="120">
        <v>388</v>
      </c>
      <c r="BB76" s="120">
        <v>1352</v>
      </c>
      <c r="BC76" s="120">
        <v>3609.7040720000005</v>
      </c>
      <c r="BD76" s="120">
        <v>33764.484036000002</v>
      </c>
      <c r="BE76" s="120">
        <v>96216.390990731263</v>
      </c>
      <c r="BF76" s="120">
        <v>62697.969325508333</v>
      </c>
      <c r="BG76" s="120">
        <v>48715.546363999994</v>
      </c>
      <c r="BH76" s="120">
        <v>1811.7525390000001</v>
      </c>
      <c r="BI76" s="120">
        <v>4266.0481399999999</v>
      </c>
      <c r="BJ76" s="120">
        <v>2532.2870309359623</v>
      </c>
      <c r="BK76" s="120">
        <v>8382.9969920000021</v>
      </c>
      <c r="BL76" s="120">
        <v>3137.5050000000001</v>
      </c>
      <c r="BM76" s="120">
        <v>4333.1733176330436</v>
      </c>
      <c r="BN76" s="120">
        <v>376</v>
      </c>
      <c r="BO76" s="120">
        <v>0.48831999999999998</v>
      </c>
      <c r="BP76" s="139">
        <v>698838.25645174424</v>
      </c>
      <c r="BQ76" s="227"/>
      <c r="BR76" s="227"/>
      <c r="BS76" s="227"/>
      <c r="BT76" s="227"/>
      <c r="BU76" s="227"/>
      <c r="BV76" s="227"/>
      <c r="BW76" s="227"/>
      <c r="BX76" s="227"/>
      <c r="BY76" s="228"/>
      <c r="BZ76" s="77"/>
      <c r="CA76" s="76"/>
      <c r="CB76" s="116"/>
    </row>
    <row r="77" spans="1:80" s="24" customFormat="1" ht="14.25" customHeight="1">
      <c r="A77" s="121" t="s">
        <v>474</v>
      </c>
      <c r="B77" s="122" t="s">
        <v>494</v>
      </c>
      <c r="C77" s="123" t="s">
        <v>475</v>
      </c>
      <c r="D77" s="120">
        <v>6539.4580059999998</v>
      </c>
      <c r="E77" s="120">
        <v>21.971195999999999</v>
      </c>
      <c r="F77" s="120">
        <v>1.0636369999999999</v>
      </c>
      <c r="G77" s="120">
        <v>11755.673739022308</v>
      </c>
      <c r="H77" s="120">
        <v>11662.02182</v>
      </c>
      <c r="I77" s="120">
        <v>25168.400000000001</v>
      </c>
      <c r="J77" s="120">
        <v>829</v>
      </c>
      <c r="K77" s="120">
        <v>1681</v>
      </c>
      <c r="L77" s="120">
        <v>1228.475995</v>
      </c>
      <c r="M77" s="120">
        <v>73</v>
      </c>
      <c r="N77" s="120">
        <v>627</v>
      </c>
      <c r="O77" s="120">
        <v>933</v>
      </c>
      <c r="P77" s="120">
        <v>1601</v>
      </c>
      <c r="Q77" s="120">
        <v>5330</v>
      </c>
      <c r="R77" s="120">
        <v>1827.4098180000001</v>
      </c>
      <c r="S77" s="120">
        <v>5040</v>
      </c>
      <c r="T77" s="120">
        <v>171</v>
      </c>
      <c r="U77" s="120">
        <v>1758</v>
      </c>
      <c r="V77" s="120">
        <v>514</v>
      </c>
      <c r="W77" s="120">
        <v>2815</v>
      </c>
      <c r="X77" s="120">
        <v>143</v>
      </c>
      <c r="Y77" s="120">
        <v>3460</v>
      </c>
      <c r="Z77" s="120">
        <v>740.39993200000004</v>
      </c>
      <c r="AA77" s="120">
        <v>13472</v>
      </c>
      <c r="AB77" s="120">
        <v>5113.2381806379744</v>
      </c>
      <c r="AC77" s="120">
        <v>2106.9913763000004</v>
      </c>
      <c r="AD77" s="120">
        <v>42067.234989000004</v>
      </c>
      <c r="AE77" s="120">
        <v>11240.355</v>
      </c>
      <c r="AF77" s="120">
        <v>38403.633627000003</v>
      </c>
      <c r="AG77" s="120">
        <v>35076</v>
      </c>
      <c r="AH77" s="120">
        <v>10056.800513360933</v>
      </c>
      <c r="AI77" s="120">
        <v>201</v>
      </c>
      <c r="AJ77" s="120">
        <v>1546.39751</v>
      </c>
      <c r="AK77" s="120">
        <v>5583.2296882405108</v>
      </c>
      <c r="AL77" s="120">
        <v>2757.8</v>
      </c>
      <c r="AM77" s="120">
        <v>35784.678011069751</v>
      </c>
      <c r="AN77" s="120">
        <v>1777</v>
      </c>
      <c r="AO77" s="120">
        <v>5347.1662471500003</v>
      </c>
      <c r="AP77" s="120">
        <v>5799</v>
      </c>
      <c r="AQ77" s="120">
        <v>17000</v>
      </c>
      <c r="AR77" s="120">
        <v>17139.692556000002</v>
      </c>
      <c r="AS77" s="120">
        <v>2618</v>
      </c>
      <c r="AT77" s="120">
        <v>1035</v>
      </c>
      <c r="AU77" s="120">
        <v>3386.2282839542745</v>
      </c>
      <c r="AV77" s="120">
        <v>8487.931657000001</v>
      </c>
      <c r="AW77" s="120">
        <v>8095.7490294433337</v>
      </c>
      <c r="AX77" s="120">
        <v>728.23284100000001</v>
      </c>
      <c r="AY77" s="120">
        <v>2720</v>
      </c>
      <c r="AZ77" s="120">
        <v>1099.3586949999999</v>
      </c>
      <c r="BA77" s="120">
        <v>199</v>
      </c>
      <c r="BB77" s="120">
        <v>1208</v>
      </c>
      <c r="BC77" s="120">
        <v>3141.6953160000003</v>
      </c>
      <c r="BD77" s="120">
        <v>29158.519552500875</v>
      </c>
      <c r="BE77" s="120">
        <v>83430.586789512556</v>
      </c>
      <c r="BF77" s="120">
        <v>53762.882331513334</v>
      </c>
      <c r="BG77" s="120">
        <v>41774.252888739997</v>
      </c>
      <c r="BH77" s="120">
        <v>1525.8971710000001</v>
      </c>
      <c r="BI77" s="120">
        <v>3576.5452582999997</v>
      </c>
      <c r="BJ77" s="120">
        <v>2085.6869169985775</v>
      </c>
      <c r="BK77" s="120">
        <v>5961.5263350000023</v>
      </c>
      <c r="BL77" s="120">
        <v>2635.5050000000001</v>
      </c>
      <c r="BM77" s="120">
        <v>3107.4810786330436</v>
      </c>
      <c r="BN77" s="120">
        <v>372</v>
      </c>
      <c r="BO77" s="120">
        <v>0.4</v>
      </c>
      <c r="BP77" s="139">
        <v>594502.57098637742</v>
      </c>
      <c r="BQ77" s="215"/>
      <c r="BR77" s="215"/>
      <c r="BS77" s="215"/>
      <c r="BT77" s="215"/>
      <c r="BU77" s="215"/>
      <c r="BV77" s="215"/>
      <c r="BW77" s="215"/>
      <c r="BX77" s="215"/>
      <c r="BY77" s="216"/>
      <c r="BZ77" s="77"/>
      <c r="CA77" s="76"/>
      <c r="CB77" s="116"/>
    </row>
    <row r="78" spans="1:80" s="24" customFormat="1" ht="14.25" customHeight="1">
      <c r="A78" s="121" t="s">
        <v>476</v>
      </c>
      <c r="B78" s="122" t="s">
        <v>495</v>
      </c>
      <c r="C78" s="123" t="s">
        <v>477</v>
      </c>
      <c r="D78" s="120">
        <v>0</v>
      </c>
      <c r="E78" s="120">
        <v>0</v>
      </c>
      <c r="F78" s="120">
        <v>0</v>
      </c>
      <c r="G78" s="120">
        <v>715.53423253862786</v>
      </c>
      <c r="H78" s="120">
        <v>1858.8488586307137</v>
      </c>
      <c r="I78" s="120">
        <v>1115.1092495280602</v>
      </c>
      <c r="J78" s="120">
        <v>82.856101656993033</v>
      </c>
      <c r="K78" s="120">
        <v>97.034200517372511</v>
      </c>
      <c r="L78" s="120">
        <v>47</v>
      </c>
      <c r="M78" s="120">
        <v>9</v>
      </c>
      <c r="N78" s="120">
        <v>45.1198619170803</v>
      </c>
      <c r="O78" s="120">
        <v>54</v>
      </c>
      <c r="P78" s="120">
        <v>73.719171502481785</v>
      </c>
      <c r="Q78" s="120">
        <v>665.66758253512535</v>
      </c>
      <c r="R78" s="120">
        <v>100</v>
      </c>
      <c r="S78" s="120">
        <v>1262.9852186252101</v>
      </c>
      <c r="T78" s="120">
        <v>9</v>
      </c>
      <c r="U78" s="120">
        <v>77.558204922043871</v>
      </c>
      <c r="V78" s="120">
        <v>24.359585751240893</v>
      </c>
      <c r="W78" s="120">
        <v>54</v>
      </c>
      <c r="X78" s="120">
        <v>14.112957771095187</v>
      </c>
      <c r="Y78" s="120">
        <v>238.71463070680886</v>
      </c>
      <c r="Z78" s="120">
        <v>46.142809065226956</v>
      </c>
      <c r="AA78" s="120">
        <v>1701</v>
      </c>
      <c r="AB78" s="120">
        <v>0</v>
      </c>
      <c r="AC78" s="120">
        <v>142.19564654855495</v>
      </c>
      <c r="AD78" s="120">
        <v>4469.694245149527</v>
      </c>
      <c r="AE78" s="120">
        <v>445.94860316017531</v>
      </c>
      <c r="AF78" s="120">
        <v>9404.0266482542411</v>
      </c>
      <c r="AG78" s="120">
        <v>2550.0414124307499</v>
      </c>
      <c r="AH78" s="120">
        <v>779.70609734662958</v>
      </c>
      <c r="AI78" s="120">
        <v>25.41091854855496</v>
      </c>
      <c r="AJ78" s="120">
        <v>0</v>
      </c>
      <c r="AK78" s="120">
        <v>681.2397238341606</v>
      </c>
      <c r="AL78" s="120">
        <v>104.54791274557681</v>
      </c>
      <c r="AM78" s="120">
        <v>1308.0615609312706</v>
      </c>
      <c r="AN78" s="120">
        <v>70.29105663147466</v>
      </c>
      <c r="AO78" s="120">
        <v>363.54982779831477</v>
      </c>
      <c r="AP78" s="120">
        <v>513</v>
      </c>
      <c r="AQ78" s="120">
        <v>869.5718851289929</v>
      </c>
      <c r="AR78" s="120">
        <v>450</v>
      </c>
      <c r="AS78" s="120">
        <v>424</v>
      </c>
      <c r="AT78" s="120">
        <v>0</v>
      </c>
      <c r="AU78" s="120">
        <v>6263.9163513976064</v>
      </c>
      <c r="AV78" s="120">
        <v>907.90059435083253</v>
      </c>
      <c r="AW78" s="120">
        <v>559.60247110773753</v>
      </c>
      <c r="AX78" s="120">
        <v>13.77008881856937</v>
      </c>
      <c r="AY78" s="120">
        <v>361.14958568129055</v>
      </c>
      <c r="AZ78" s="120">
        <v>61.259225834160588</v>
      </c>
      <c r="BA78" s="120">
        <v>238.16774264140179</v>
      </c>
      <c r="BB78" s="120">
        <v>37.1403822275038</v>
      </c>
      <c r="BC78" s="120">
        <v>353.18129476332962</v>
      </c>
      <c r="BD78" s="120">
        <v>1405.3446123260746</v>
      </c>
      <c r="BE78" s="120">
        <v>247.781194</v>
      </c>
      <c r="BF78" s="120">
        <v>1112.3045451018131</v>
      </c>
      <c r="BG78" s="120">
        <v>626.96466743445285</v>
      </c>
      <c r="BH78" s="120">
        <v>22.754318201985431</v>
      </c>
      <c r="BI78" s="120">
        <v>45.529839186394199</v>
      </c>
      <c r="BJ78" s="120">
        <v>44.798632885897845</v>
      </c>
      <c r="BK78" s="120">
        <v>1.049077</v>
      </c>
      <c r="BL78" s="120">
        <v>71.996547927007441</v>
      </c>
      <c r="BM78" s="120">
        <v>170.65479193763508</v>
      </c>
      <c r="BN78" s="120">
        <v>0</v>
      </c>
      <c r="BO78" s="120">
        <v>0</v>
      </c>
      <c r="BP78" s="139">
        <v>43438.314166999997</v>
      </c>
      <c r="BQ78" s="215"/>
      <c r="BR78" s="215"/>
      <c r="BS78" s="215"/>
      <c r="BT78" s="215"/>
      <c r="BU78" s="215"/>
      <c r="BV78" s="215"/>
      <c r="BW78" s="215"/>
      <c r="BX78" s="215"/>
      <c r="BY78" s="216"/>
      <c r="CA78" s="76"/>
    </row>
    <row r="79" spans="1:80" s="24" customFormat="1" ht="14.25" customHeight="1">
      <c r="A79" s="121" t="s">
        <v>480</v>
      </c>
      <c r="B79" s="122" t="s">
        <v>496</v>
      </c>
      <c r="C79" s="123" t="s">
        <v>481</v>
      </c>
      <c r="D79" s="120">
        <v>22334.748289151688</v>
      </c>
      <c r="E79" s="120">
        <v>234.13537615573776</v>
      </c>
      <c r="F79" s="120">
        <v>466.99826593046305</v>
      </c>
      <c r="G79" s="120">
        <v>1666.4683671679163</v>
      </c>
      <c r="H79" s="120">
        <v>3400.9915673361302</v>
      </c>
      <c r="I79" s="120">
        <v>967.86141079426898</v>
      </c>
      <c r="J79" s="120">
        <v>367.04268234336087</v>
      </c>
      <c r="K79" s="120">
        <v>213.422185912543</v>
      </c>
      <c r="L79" s="120">
        <v>131.17609138931715</v>
      </c>
      <c r="M79" s="120">
        <v>28</v>
      </c>
      <c r="N79" s="120">
        <v>136.15917100979328</v>
      </c>
      <c r="O79" s="120">
        <v>116.76014523931258</v>
      </c>
      <c r="P79" s="120">
        <v>231.93417284105846</v>
      </c>
      <c r="Q79" s="120">
        <v>1545.7216572296427</v>
      </c>
      <c r="R79" s="120">
        <v>1068.4797973118878</v>
      </c>
      <c r="S79" s="120">
        <v>1235.8418018438388</v>
      </c>
      <c r="T79" s="120">
        <v>12.04227549746007</v>
      </c>
      <c r="U79" s="120">
        <v>85.988508700288122</v>
      </c>
      <c r="V79" s="120">
        <v>35.481202730767293</v>
      </c>
      <c r="W79" s="120">
        <v>163</v>
      </c>
      <c r="X79" s="120">
        <v>14</v>
      </c>
      <c r="Y79" s="120">
        <v>545.92323219942921</v>
      </c>
      <c r="Z79" s="120">
        <v>155.68130557992293</v>
      </c>
      <c r="AA79" s="120">
        <v>1956.3489978818707</v>
      </c>
      <c r="AB79" s="120">
        <v>4199.1393659469531</v>
      </c>
      <c r="AC79" s="120">
        <v>646.46210462858494</v>
      </c>
      <c r="AD79" s="120">
        <v>15709.131897993888</v>
      </c>
      <c r="AE79" s="120">
        <v>1576.6414303197578</v>
      </c>
      <c r="AF79" s="120">
        <v>5423.3137461799752</v>
      </c>
      <c r="AG79" s="120">
        <v>5676.9181498627149</v>
      </c>
      <c r="AH79" s="120">
        <v>2944.9300717013089</v>
      </c>
      <c r="AI79" s="120">
        <v>86.887785446661439</v>
      </c>
      <c r="AJ79" s="120">
        <v>387</v>
      </c>
      <c r="AK79" s="120">
        <v>1686.7810574411424</v>
      </c>
      <c r="AL79" s="120">
        <v>273.85421836602308</v>
      </c>
      <c r="AM79" s="120">
        <v>6571.1957243635243</v>
      </c>
      <c r="AN79" s="120">
        <v>108.33763491762286</v>
      </c>
      <c r="AO79" s="120">
        <v>985.33055891680044</v>
      </c>
      <c r="AP79" s="120">
        <v>1792.5280123207137</v>
      </c>
      <c r="AQ79" s="120">
        <v>1143.7034222713455</v>
      </c>
      <c r="AR79" s="120">
        <v>1213.8199910000001</v>
      </c>
      <c r="AS79" s="120">
        <v>585</v>
      </c>
      <c r="AT79" s="120">
        <v>0</v>
      </c>
      <c r="AU79" s="120">
        <v>66307.731552515557</v>
      </c>
      <c r="AV79" s="120">
        <v>1752.3614531366904</v>
      </c>
      <c r="AW79" s="120">
        <v>1346.0156117685015</v>
      </c>
      <c r="AX79" s="120">
        <v>54.029267010093562</v>
      </c>
      <c r="AY79" s="120">
        <v>301.64547689510471</v>
      </c>
      <c r="AZ79" s="120">
        <v>266.48107012679105</v>
      </c>
      <c r="BA79" s="120">
        <v>185.63170934716206</v>
      </c>
      <c r="BB79" s="120">
        <v>60.936302222781052</v>
      </c>
      <c r="BC79" s="120">
        <v>1598.5340300558892</v>
      </c>
      <c r="BD79" s="120">
        <v>1993.0958871200387</v>
      </c>
      <c r="BE79" s="120">
        <v>37822.738422518523</v>
      </c>
      <c r="BF79" s="120">
        <v>1347.049733202512</v>
      </c>
      <c r="BG79" s="120">
        <v>2258.0060226686842</v>
      </c>
      <c r="BH79" s="120">
        <v>80.270975331670428</v>
      </c>
      <c r="BI79" s="120">
        <v>387.38873096201195</v>
      </c>
      <c r="BJ79" s="120">
        <v>251.84077938040636</v>
      </c>
      <c r="BK79" s="120">
        <v>46.842021501781055</v>
      </c>
      <c r="BL79" s="120">
        <v>392.25767332418076</v>
      </c>
      <c r="BM79" s="120">
        <v>673.45144464667783</v>
      </c>
      <c r="BN79" s="120">
        <v>0</v>
      </c>
      <c r="BO79" s="120">
        <v>5.3651127897373619E-4</v>
      </c>
      <c r="BP79" s="139">
        <v>205251.49037617</v>
      </c>
      <c r="BQ79" s="215"/>
      <c r="BR79" s="215"/>
      <c r="BS79" s="215"/>
      <c r="BT79" s="215"/>
      <c r="BU79" s="215"/>
      <c r="BV79" s="215"/>
      <c r="BW79" s="215"/>
      <c r="BX79" s="215"/>
      <c r="BY79" s="216"/>
      <c r="CA79" s="76"/>
    </row>
    <row r="80" spans="1:80" s="24" customFormat="1" ht="14.25" customHeight="1">
      <c r="A80" s="121" t="s">
        <v>482</v>
      </c>
      <c r="B80" s="122" t="s">
        <v>497</v>
      </c>
      <c r="C80" s="123" t="s">
        <v>483</v>
      </c>
      <c r="D80" s="120">
        <v>347351.62538520631</v>
      </c>
      <c r="E80" s="120">
        <v>3529.9515878882748</v>
      </c>
      <c r="F80" s="120">
        <v>4293.9386944703265</v>
      </c>
      <c r="G80" s="120">
        <v>13351.721964067832</v>
      </c>
      <c r="H80" s="120">
        <v>21413.716879783595</v>
      </c>
      <c r="I80" s="120">
        <v>12518.851117645003</v>
      </c>
      <c r="J80" s="120">
        <v>3818.5541976240684</v>
      </c>
      <c r="K80" s="120">
        <v>1651.2642481731552</v>
      </c>
      <c r="L80" s="120">
        <v>3320.1454249752619</v>
      </c>
      <c r="M80" s="120">
        <v>268.67793173655355</v>
      </c>
      <c r="N80" s="120">
        <v>1281.6695596676254</v>
      </c>
      <c r="O80" s="120">
        <v>946.79443620160396</v>
      </c>
      <c r="P80" s="120">
        <v>3594.1717474036691</v>
      </c>
      <c r="Q80" s="120">
        <v>13913.05187942912</v>
      </c>
      <c r="R80" s="120">
        <v>4204.4317041276618</v>
      </c>
      <c r="S80" s="120">
        <v>8295.0752701389047</v>
      </c>
      <c r="T80" s="120">
        <v>135.37485633140639</v>
      </c>
      <c r="U80" s="120">
        <v>1437.6376584397744</v>
      </c>
      <c r="V80" s="120">
        <v>262.19368681729657</v>
      </c>
      <c r="W80" s="120">
        <v>1098.3391248906835</v>
      </c>
      <c r="X80" s="120">
        <v>97.260424671068478</v>
      </c>
      <c r="Y80" s="120">
        <v>3690.1414370352959</v>
      </c>
      <c r="Z80" s="120">
        <v>1354.8225722398379</v>
      </c>
      <c r="AA80" s="120">
        <v>39843.051379433397</v>
      </c>
      <c r="AB80" s="120">
        <v>-783.07027335389466</v>
      </c>
      <c r="AC80" s="120">
        <v>2307.9415461557219</v>
      </c>
      <c r="AD80" s="120">
        <v>238528.53948212496</v>
      </c>
      <c r="AE80" s="120">
        <v>14535.741227022823</v>
      </c>
      <c r="AF80" s="120">
        <v>83918.871582964435</v>
      </c>
      <c r="AG80" s="120">
        <v>53448.256863161951</v>
      </c>
      <c r="AH80" s="120">
        <v>18219.184289947487</v>
      </c>
      <c r="AI80" s="120">
        <v>744.59723867852745</v>
      </c>
      <c r="AJ80" s="120">
        <v>1587.8145624877948</v>
      </c>
      <c r="AK80" s="120">
        <v>14120.502031740978</v>
      </c>
      <c r="AL80" s="120">
        <v>5956.8335839185247</v>
      </c>
      <c r="AM80" s="120">
        <v>75428.68599198162</v>
      </c>
      <c r="AN80" s="120">
        <v>551.43205184688475</v>
      </c>
      <c r="AO80" s="120">
        <v>2039.2764648829307</v>
      </c>
      <c r="AP80" s="120">
        <v>7318.2600325053627</v>
      </c>
      <c r="AQ80" s="120">
        <v>9233.237048261617</v>
      </c>
      <c r="AR80" s="120">
        <v>12113</v>
      </c>
      <c r="AS80" s="120">
        <v>408</v>
      </c>
      <c r="AT80" s="120">
        <v>97</v>
      </c>
      <c r="AU80" s="120">
        <v>50756.043769783602</v>
      </c>
      <c r="AV80" s="120">
        <v>27708.531170078168</v>
      </c>
      <c r="AW80" s="120">
        <v>14214.467598967763</v>
      </c>
      <c r="AX80" s="120">
        <v>829.58336955580126</v>
      </c>
      <c r="AY80" s="120">
        <v>1938.5823639235759</v>
      </c>
      <c r="AZ80" s="120">
        <v>2674.7746423828376</v>
      </c>
      <c r="BA80" s="120">
        <v>2449.7756264373875</v>
      </c>
      <c r="BB80" s="120">
        <v>285.32639114265442</v>
      </c>
      <c r="BC80" s="120">
        <v>14594.099782561405</v>
      </c>
      <c r="BD80" s="120">
        <v>32965.273977213925</v>
      </c>
      <c r="BE80" s="120">
        <v>1.014033301771633E-11</v>
      </c>
      <c r="BF80" s="120">
        <v>8109.0605896489878</v>
      </c>
      <c r="BG80" s="120">
        <v>23598.999747704562</v>
      </c>
      <c r="BH80" s="120">
        <v>812.53889145782955</v>
      </c>
      <c r="BI80" s="120">
        <v>4663.0916287453674</v>
      </c>
      <c r="BJ80" s="120">
        <v>1968.692142878913</v>
      </c>
      <c r="BK80" s="120">
        <v>3261.5278116712789</v>
      </c>
      <c r="BL80" s="120">
        <v>2603.7406308726727</v>
      </c>
      <c r="BM80" s="120">
        <v>6789.6474306456366</v>
      </c>
      <c r="BN80" s="120">
        <v>502.59294476555647</v>
      </c>
      <c r="BO80" s="120">
        <v>0</v>
      </c>
      <c r="BP80" s="139">
        <v>1232172.9174031629</v>
      </c>
      <c r="BQ80" s="215"/>
      <c r="BR80" s="215"/>
      <c r="BS80" s="215"/>
      <c r="BT80" s="215"/>
      <c r="BU80" s="215"/>
      <c r="BV80" s="215"/>
      <c r="BW80" s="215"/>
      <c r="BX80" s="215"/>
      <c r="BY80" s="216"/>
      <c r="CA80" s="76"/>
    </row>
    <row r="81" spans="1:79" s="24" customFormat="1" ht="14.25" customHeight="1">
      <c r="A81" s="121" t="s">
        <v>484</v>
      </c>
      <c r="B81" s="122" t="s">
        <v>498</v>
      </c>
      <c r="C81" s="123" t="s">
        <v>485</v>
      </c>
      <c r="D81" s="120">
        <v>369686.37367435795</v>
      </c>
      <c r="E81" s="120">
        <v>3764.0869640440128</v>
      </c>
      <c r="F81" s="120">
        <v>4760.9369604007888</v>
      </c>
      <c r="G81" s="120">
        <v>15018.19033123575</v>
      </c>
      <c r="H81" s="120">
        <v>24814.708447119727</v>
      </c>
      <c r="I81" s="120">
        <v>13486.712528439273</v>
      </c>
      <c r="J81" s="120">
        <v>4185.5968799674292</v>
      </c>
      <c r="K81" s="120">
        <v>1864.6864340856982</v>
      </c>
      <c r="L81" s="120">
        <v>3451.3215163645791</v>
      </c>
      <c r="M81" s="120">
        <v>296.67793173655355</v>
      </c>
      <c r="N81" s="120">
        <v>1417.8287306774187</v>
      </c>
      <c r="O81" s="120">
        <v>1063.5545814409165</v>
      </c>
      <c r="P81" s="120">
        <v>3826.1059202447273</v>
      </c>
      <c r="Q81" s="120">
        <v>15458.773536658762</v>
      </c>
      <c r="R81" s="120">
        <v>5272.9115014395493</v>
      </c>
      <c r="S81" s="120">
        <v>9530.9170719827434</v>
      </c>
      <c r="T81" s="120">
        <v>147.41713182886647</v>
      </c>
      <c r="U81" s="120">
        <v>1523.6261671400625</v>
      </c>
      <c r="V81" s="120">
        <v>297.67488954806385</v>
      </c>
      <c r="W81" s="120">
        <v>1261.3391248906835</v>
      </c>
      <c r="X81" s="120">
        <v>111.26042467106848</v>
      </c>
      <c r="Y81" s="120">
        <v>4236.0646692347254</v>
      </c>
      <c r="Z81" s="120">
        <v>1510.5038778197609</v>
      </c>
      <c r="AA81" s="120">
        <v>41799.400377315265</v>
      </c>
      <c r="AB81" s="120">
        <v>3416.0690925930585</v>
      </c>
      <c r="AC81" s="120">
        <v>2954.4036507843066</v>
      </c>
      <c r="AD81" s="120">
        <v>254237.67138011887</v>
      </c>
      <c r="AE81" s="120">
        <v>16112.382657342583</v>
      </c>
      <c r="AF81" s="120">
        <v>89342.185329144413</v>
      </c>
      <c r="AG81" s="120">
        <v>59125.175013024666</v>
      </c>
      <c r="AH81" s="120">
        <v>21164.114361648797</v>
      </c>
      <c r="AI81" s="120">
        <v>831.48502412518894</v>
      </c>
      <c r="AJ81" s="120">
        <v>1974.8145624877948</v>
      </c>
      <c r="AK81" s="120">
        <v>15807.283089182121</v>
      </c>
      <c r="AL81" s="120">
        <v>6230.6878022845476</v>
      </c>
      <c r="AM81" s="120">
        <v>81999.881716345146</v>
      </c>
      <c r="AN81" s="120">
        <v>659.76968676450758</v>
      </c>
      <c r="AO81" s="120">
        <v>3024.607023799731</v>
      </c>
      <c r="AP81" s="120">
        <v>9110.7880448260767</v>
      </c>
      <c r="AQ81" s="120">
        <v>10376.940470532963</v>
      </c>
      <c r="AR81" s="120">
        <v>13326.819991</v>
      </c>
      <c r="AS81" s="120">
        <v>993</v>
      </c>
      <c r="AT81" s="120">
        <v>97</v>
      </c>
      <c r="AU81" s="120">
        <v>117063.77532229917</v>
      </c>
      <c r="AV81" s="120">
        <v>29460.892623214851</v>
      </c>
      <c r="AW81" s="120">
        <v>15560.483210736265</v>
      </c>
      <c r="AX81" s="120">
        <v>883.61263656589483</v>
      </c>
      <c r="AY81" s="120">
        <v>2240.2278408186803</v>
      </c>
      <c r="AZ81" s="120">
        <v>2941.2557125096287</v>
      </c>
      <c r="BA81" s="120">
        <v>2635.4073357845496</v>
      </c>
      <c r="BB81" s="120">
        <v>346.26269336543544</v>
      </c>
      <c r="BC81" s="120">
        <v>16192.633812617294</v>
      </c>
      <c r="BD81" s="120">
        <v>34958.369864333967</v>
      </c>
      <c r="BE81" s="120">
        <v>37822.738422518531</v>
      </c>
      <c r="BF81" s="120">
        <v>9456.1103228515003</v>
      </c>
      <c r="BG81" s="120">
        <v>25857.005770373253</v>
      </c>
      <c r="BH81" s="120">
        <v>892.80986678949989</v>
      </c>
      <c r="BI81" s="120">
        <v>5050.4803597073787</v>
      </c>
      <c r="BJ81" s="120">
        <v>2220.5329222593191</v>
      </c>
      <c r="BK81" s="120">
        <v>3308.3698331730598</v>
      </c>
      <c r="BL81" s="120">
        <v>2995.9983041968535</v>
      </c>
      <c r="BM81" s="120">
        <v>7463.0988752923149</v>
      </c>
      <c r="BN81" s="120">
        <v>502.59294476555647</v>
      </c>
      <c r="BO81" s="120">
        <v>0</v>
      </c>
      <c r="BP81" s="139">
        <v>1437424.407242822</v>
      </c>
      <c r="BQ81" s="215"/>
      <c r="BR81" s="215"/>
      <c r="BS81" s="215"/>
      <c r="BT81" s="215"/>
      <c r="BU81" s="215"/>
      <c r="BV81" s="215"/>
      <c r="BW81" s="215"/>
      <c r="BX81" s="215"/>
      <c r="BY81" s="216"/>
      <c r="CA81" s="76"/>
    </row>
    <row r="82" spans="1:79" s="24" customFormat="1" ht="14.25" customHeight="1">
      <c r="A82" s="121" t="s">
        <v>486</v>
      </c>
      <c r="B82" s="122" t="s">
        <v>499</v>
      </c>
      <c r="C82" s="123" t="s">
        <v>493</v>
      </c>
      <c r="D82" s="120">
        <v>369685.81559408951</v>
      </c>
      <c r="E82" s="120">
        <v>3764.0310173246758</v>
      </c>
      <c r="F82" s="120">
        <v>4760.9345626930408</v>
      </c>
      <c r="G82" s="120">
        <v>160.20046835481827</v>
      </c>
      <c r="H82" s="120">
        <v>12821.708424922132</v>
      </c>
      <c r="I82" s="120">
        <v>5477.7122123868785</v>
      </c>
      <c r="J82" s="120">
        <v>1675.596879967429</v>
      </c>
      <c r="K82" s="120">
        <v>297.68643408569824</v>
      </c>
      <c r="L82" s="120">
        <v>266.2763633645792</v>
      </c>
      <c r="M82" s="120">
        <v>-0.32206826344643907</v>
      </c>
      <c r="N82" s="120">
        <v>73.828730677418761</v>
      </c>
      <c r="O82" s="120">
        <v>146.5543589834376</v>
      </c>
      <c r="P82" s="120">
        <v>192.10592024472737</v>
      </c>
      <c r="Q82" s="120">
        <v>894.7735366587624</v>
      </c>
      <c r="R82" s="120">
        <v>274.03136269042739</v>
      </c>
      <c r="S82" s="120">
        <v>2710.9170719827434</v>
      </c>
      <c r="T82" s="120">
        <v>0.4171318288664656</v>
      </c>
      <c r="U82" s="120">
        <v>55.626167140062591</v>
      </c>
      <c r="V82" s="120">
        <v>19.674889548063849</v>
      </c>
      <c r="W82" s="120">
        <v>0.33912489068345408</v>
      </c>
      <c r="X82" s="120">
        <v>0.26042467106848122</v>
      </c>
      <c r="Y82" s="120">
        <v>3092.064669234725</v>
      </c>
      <c r="Z82" s="120">
        <v>974.50351429168541</v>
      </c>
      <c r="AA82" s="120">
        <v>8.939164880058204</v>
      </c>
      <c r="AB82" s="120">
        <v>0</v>
      </c>
      <c r="AC82" s="120">
        <v>790.03900190351067</v>
      </c>
      <c r="AD82" s="120">
        <v>50859.528047034401</v>
      </c>
      <c r="AE82" s="120">
        <v>5601.3826573425822</v>
      </c>
      <c r="AF82" s="120">
        <v>616.03029497072521</v>
      </c>
      <c r="AG82" s="120">
        <v>30742.175013024669</v>
      </c>
      <c r="AH82" s="120">
        <v>10589.239549872378</v>
      </c>
      <c r="AI82" s="120">
        <v>4.485024125188902</v>
      </c>
      <c r="AJ82" s="120">
        <v>-0.1854375122052454</v>
      </c>
      <c r="AK82" s="120">
        <v>443.90378663136983</v>
      </c>
      <c r="AL82" s="120">
        <v>244.68780228454796</v>
      </c>
      <c r="AM82" s="120">
        <v>42256.566119748517</v>
      </c>
      <c r="AN82" s="120">
        <v>378.76968676450758</v>
      </c>
      <c r="AO82" s="120">
        <v>1087.0618198897923</v>
      </c>
      <c r="AP82" s="120">
        <v>786.78804482607666</v>
      </c>
      <c r="AQ82" s="120">
        <v>6213.9402385803478</v>
      </c>
      <c r="AR82" s="120">
        <v>0</v>
      </c>
      <c r="AS82" s="120">
        <v>0</v>
      </c>
      <c r="AT82" s="120">
        <v>97</v>
      </c>
      <c r="AU82" s="120">
        <v>2702.35857008723</v>
      </c>
      <c r="AV82" s="120">
        <v>13471.851733134055</v>
      </c>
      <c r="AW82" s="120">
        <v>2383.2736603258177</v>
      </c>
      <c r="AX82" s="120">
        <v>89.360500768789151</v>
      </c>
      <c r="AY82" s="120">
        <v>495.22784081868053</v>
      </c>
      <c r="AZ82" s="120">
        <v>2034.6130482583051</v>
      </c>
      <c r="BA82" s="120">
        <v>1823.4073357845496</v>
      </c>
      <c r="BB82" s="120">
        <v>99.262693365435439</v>
      </c>
      <c r="BC82" s="120">
        <v>5062.9547644871545</v>
      </c>
      <c r="BD82" s="120">
        <v>5476.2757944586592</v>
      </c>
      <c r="BE82" s="120">
        <v>0</v>
      </c>
      <c r="BF82" s="120">
        <v>679.21166532743871</v>
      </c>
      <c r="BG82" s="120">
        <v>9844.5227485253345</v>
      </c>
      <c r="BH82" s="120">
        <v>672.34254810512016</v>
      </c>
      <c r="BI82" s="120">
        <v>1287.7386659601368</v>
      </c>
      <c r="BJ82" s="120">
        <v>671.53693689954855</v>
      </c>
      <c r="BK82" s="120">
        <v>-0.47218832872101935</v>
      </c>
      <c r="BL82" s="120">
        <v>2736.9983041968535</v>
      </c>
      <c r="BM82" s="120">
        <v>7411.1581716401488</v>
      </c>
      <c r="BN82" s="120">
        <v>2.5929447655564708</v>
      </c>
      <c r="BO82" s="120">
        <v>0</v>
      </c>
      <c r="BP82" s="139">
        <v>615009.30334471457</v>
      </c>
      <c r="BQ82" s="215"/>
      <c r="BR82" s="215"/>
      <c r="BS82" s="215"/>
      <c r="BT82" s="215"/>
      <c r="BU82" s="215"/>
      <c r="BV82" s="215"/>
      <c r="BW82" s="215"/>
      <c r="BX82" s="215"/>
      <c r="BY82" s="216"/>
      <c r="CA82" s="76"/>
    </row>
    <row r="83" spans="1:79" s="24" customFormat="1" ht="15" customHeight="1">
      <c r="A83" s="121" t="s">
        <v>487</v>
      </c>
      <c r="B83" s="122" t="s">
        <v>500</v>
      </c>
      <c r="C83" s="123" t="s">
        <v>488</v>
      </c>
      <c r="D83" s="120">
        <v>376791.92125735793</v>
      </c>
      <c r="E83" s="120">
        <v>3790.4884650440126</v>
      </c>
      <c r="F83" s="120">
        <v>4763.5442344007888</v>
      </c>
      <c r="G83" s="120">
        <v>29369.849542174103</v>
      </c>
      <c r="H83" s="120">
        <v>40617.590034750443</v>
      </c>
      <c r="I83" s="120">
        <v>43668.287777967329</v>
      </c>
      <c r="J83" s="120">
        <v>5308.4529816244221</v>
      </c>
      <c r="K83" s="120">
        <v>3911.7206346030707</v>
      </c>
      <c r="L83" s="120">
        <v>4864.5249943645795</v>
      </c>
      <c r="M83" s="120">
        <v>392.67793173655355</v>
      </c>
      <c r="N83" s="120">
        <v>2188.9485925944991</v>
      </c>
      <c r="O83" s="120">
        <v>2139.8825814409165</v>
      </c>
      <c r="P83" s="120">
        <v>5689.8250917472087</v>
      </c>
      <c r="Q83" s="120">
        <v>22240.441119193885</v>
      </c>
      <c r="R83" s="120">
        <v>7517.7130564395493</v>
      </c>
      <c r="S83" s="120">
        <v>16628.902290607955</v>
      </c>
      <c r="T83" s="120">
        <v>355.41713182886645</v>
      </c>
      <c r="U83" s="120">
        <v>3538.1843720621064</v>
      </c>
      <c r="V83" s="120">
        <v>916.03447529930463</v>
      </c>
      <c r="W83" s="120">
        <v>4169.3391248906837</v>
      </c>
      <c r="X83" s="120">
        <v>295.37338244216369</v>
      </c>
      <c r="Y83" s="120">
        <v>8512.7792999415342</v>
      </c>
      <c r="Z83" s="120">
        <v>2448.0658958849881</v>
      </c>
      <c r="AA83" s="120">
        <v>59672.400377315265</v>
      </c>
      <c r="AB83" s="120">
        <v>9039.0493849932718</v>
      </c>
      <c r="AC83" s="120">
        <v>5764.8264236328614</v>
      </c>
      <c r="AD83" s="120">
        <v>307531.56238426839</v>
      </c>
      <c r="AE83" s="120">
        <v>29507.686260502756</v>
      </c>
      <c r="AF83" s="120">
        <v>145007.23424339865</v>
      </c>
      <c r="AG83" s="120">
        <v>104460.21642545541</v>
      </c>
      <c r="AH83" s="120">
        <v>33597.331852356365</v>
      </c>
      <c r="AI83" s="120">
        <v>1106.8959426737438</v>
      </c>
      <c r="AJ83" s="120">
        <v>3803.0855334877947</v>
      </c>
      <c r="AK83" s="120">
        <v>23247.380280078432</v>
      </c>
      <c r="AL83" s="120">
        <v>9860.0357150301243</v>
      </c>
      <c r="AM83" s="120">
        <v>124918.11263748903</v>
      </c>
      <c r="AN83" s="120">
        <v>2643.0607433959822</v>
      </c>
      <c r="AO83" s="120">
        <v>9571.2691087480453</v>
      </c>
      <c r="AP83" s="120">
        <v>18159.788044826077</v>
      </c>
      <c r="AQ83" s="120">
        <v>30748.84235566196</v>
      </c>
      <c r="AR83" s="120">
        <v>34224.187227000002</v>
      </c>
      <c r="AS83" s="120">
        <v>4248</v>
      </c>
      <c r="AT83" s="120">
        <v>1186</v>
      </c>
      <c r="AU83" s="120">
        <v>127328.98624943677</v>
      </c>
      <c r="AV83" s="120">
        <v>40709.200810565686</v>
      </c>
      <c r="AW83" s="120">
        <v>25694.951530154001</v>
      </c>
      <c r="AX83" s="120">
        <v>1711.8780413844643</v>
      </c>
      <c r="AY83" s="120">
        <v>5706.3774264999711</v>
      </c>
      <c r="AZ83" s="120">
        <v>4468.2294933437888</v>
      </c>
      <c r="BA83" s="120">
        <v>3261.5750784259512</v>
      </c>
      <c r="BB83" s="120">
        <v>1735.4030755929393</v>
      </c>
      <c r="BC83" s="120">
        <v>20155.519179380623</v>
      </c>
      <c r="BD83" s="120">
        <v>70128.198512660034</v>
      </c>
      <c r="BE83" s="120">
        <v>134286.9106072498</v>
      </c>
      <c r="BF83" s="120">
        <v>73266.38419346165</v>
      </c>
      <c r="BG83" s="120">
        <v>75199.516801807709</v>
      </c>
      <c r="BH83" s="120">
        <v>2727.3167239914856</v>
      </c>
      <c r="BI83" s="120">
        <v>9362.0583388937739</v>
      </c>
      <c r="BJ83" s="120">
        <v>4797.6185860811793</v>
      </c>
      <c r="BK83" s="120">
        <v>11692.415902173061</v>
      </c>
      <c r="BL83" s="120">
        <v>6205.4998521238613</v>
      </c>
      <c r="BM83" s="120">
        <v>11966.926984862994</v>
      </c>
      <c r="BN83" s="120">
        <v>878.59294476555647</v>
      </c>
      <c r="BO83" s="120">
        <v>0.48831999999999998</v>
      </c>
      <c r="BP83" s="139">
        <v>2179700.977861566</v>
      </c>
      <c r="BQ83" s="215"/>
      <c r="BR83" s="215"/>
      <c r="BS83" s="215"/>
      <c r="BT83" s="215"/>
      <c r="BU83" s="215"/>
      <c r="BV83" s="215"/>
      <c r="BW83" s="215"/>
      <c r="BX83" s="215"/>
      <c r="BY83" s="216"/>
      <c r="CA83" s="76"/>
    </row>
    <row r="84" spans="1:79" s="24" customFormat="1" ht="15" customHeight="1" thickBot="1">
      <c r="A84" s="124" t="s">
        <v>489</v>
      </c>
      <c r="B84" s="169" t="s">
        <v>501</v>
      </c>
      <c r="C84" s="125" t="s">
        <v>490</v>
      </c>
      <c r="D84" s="126">
        <v>528339.8871406879</v>
      </c>
      <c r="E84" s="126">
        <v>5564.3539367193371</v>
      </c>
      <c r="F84" s="126">
        <v>11050.027867685083</v>
      </c>
      <c r="G84" s="126">
        <v>73883.352517056235</v>
      </c>
      <c r="H84" s="126">
        <v>118306.85172943372</v>
      </c>
      <c r="I84" s="126">
        <v>64295.466316052392</v>
      </c>
      <c r="J84" s="126">
        <v>12850.177666026084</v>
      </c>
      <c r="K84" s="126">
        <v>9142</v>
      </c>
      <c r="L84" s="126">
        <v>7300.8774119999998</v>
      </c>
      <c r="M84" s="126">
        <v>1284</v>
      </c>
      <c r="N84" s="126">
        <v>6045</v>
      </c>
      <c r="O84" s="126">
        <v>4470.8239036588357</v>
      </c>
      <c r="P84" s="126">
        <v>23766</v>
      </c>
      <c r="Q84" s="126">
        <v>58488</v>
      </c>
      <c r="R84" s="126">
        <v>30595.312412749121</v>
      </c>
      <c r="S84" s="126">
        <v>39304</v>
      </c>
      <c r="T84" s="126">
        <v>553</v>
      </c>
      <c r="U84" s="126">
        <v>4510</v>
      </c>
      <c r="V84" s="126">
        <v>1498</v>
      </c>
      <c r="W84" s="126">
        <v>6214</v>
      </c>
      <c r="X84" s="126">
        <v>692</v>
      </c>
      <c r="Y84" s="126">
        <v>17071</v>
      </c>
      <c r="Z84" s="126">
        <v>5021.938200528075</v>
      </c>
      <c r="AA84" s="126">
        <v>85549.461212435213</v>
      </c>
      <c r="AB84" s="126">
        <v>15344.604200567514</v>
      </c>
      <c r="AC84" s="126">
        <v>19186.899704470794</v>
      </c>
      <c r="AD84" s="126">
        <v>597069.08604874625</v>
      </c>
      <c r="AE84" s="126">
        <v>53321.354999999996</v>
      </c>
      <c r="AF84" s="126">
        <v>230859.21200317368</v>
      </c>
      <c r="AG84" s="126">
        <v>164607.90150407038</v>
      </c>
      <c r="AH84" s="126">
        <v>67809.278244137357</v>
      </c>
      <c r="AI84" s="126">
        <v>3955</v>
      </c>
      <c r="AJ84" s="126">
        <v>16632.646152000001</v>
      </c>
      <c r="AK84" s="126">
        <v>52230.577241946179</v>
      </c>
      <c r="AL84" s="126">
        <v>13312.8</v>
      </c>
      <c r="AM84" s="126">
        <v>202404.9209461892</v>
      </c>
      <c r="AN84" s="126">
        <v>4344</v>
      </c>
      <c r="AO84" s="126">
        <v>19991.261014902539</v>
      </c>
      <c r="AP84" s="126">
        <v>79606</v>
      </c>
      <c r="AQ84" s="126">
        <v>51555.342231952614</v>
      </c>
      <c r="AR84" s="126">
        <v>69641.352757999994</v>
      </c>
      <c r="AS84" s="126">
        <v>14229</v>
      </c>
      <c r="AT84" s="126">
        <v>1512</v>
      </c>
      <c r="AU84" s="126">
        <v>137168.59523467559</v>
      </c>
      <c r="AV84" s="126">
        <v>62235.330823080803</v>
      </c>
      <c r="AW84" s="126">
        <v>44961.266139037107</v>
      </c>
      <c r="AX84" s="126">
        <v>2649.3619477971056</v>
      </c>
      <c r="AY84" s="126">
        <v>12065</v>
      </c>
      <c r="AZ84" s="126">
        <v>8126.6803052513233</v>
      </c>
      <c r="BA84" s="126">
        <v>3972</v>
      </c>
      <c r="BB84" s="126">
        <v>2497</v>
      </c>
      <c r="BC84" s="126">
        <v>59506.083787130141</v>
      </c>
      <c r="BD84" s="126">
        <v>90501.13913487531</v>
      </c>
      <c r="BE84" s="126">
        <v>184010.79963426944</v>
      </c>
      <c r="BF84" s="126">
        <v>87161.085153967986</v>
      </c>
      <c r="BG84" s="126">
        <v>112755.24276584793</v>
      </c>
      <c r="BH84" s="126">
        <v>3738.7729996843791</v>
      </c>
      <c r="BI84" s="126">
        <v>15087.8788323893</v>
      </c>
      <c r="BJ84" s="126">
        <v>11092.771055843354</v>
      </c>
      <c r="BK84" s="126">
        <v>16337.484202501784</v>
      </c>
      <c r="BL84" s="126">
        <v>10805.505000000001</v>
      </c>
      <c r="BM84" s="126">
        <v>19733.009204285208</v>
      </c>
      <c r="BN84" s="126">
        <v>898</v>
      </c>
      <c r="BO84" s="126">
        <v>0.48885651127897378</v>
      </c>
      <c r="BP84" s="172">
        <v>3678712.2624423364</v>
      </c>
      <c r="BQ84" s="229"/>
      <c r="BR84" s="229"/>
      <c r="BS84" s="229"/>
      <c r="BT84" s="229"/>
      <c r="BU84" s="229"/>
      <c r="BV84" s="229"/>
      <c r="BW84" s="229"/>
      <c r="BX84" s="229"/>
      <c r="BY84" s="230"/>
      <c r="CA84" s="76"/>
    </row>
    <row r="85" spans="1:79" s="24" customFormat="1">
      <c r="A85" s="25"/>
      <c r="B85" s="25"/>
      <c r="C85" s="2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116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</row>
    <row r="86" spans="1:79" s="24" customFormat="1">
      <c r="A86" s="25"/>
      <c r="B86" s="25"/>
      <c r="C86" s="25"/>
      <c r="BJ86" s="37"/>
      <c r="CA86" s="76"/>
    </row>
    <row r="87" spans="1:79" s="24" customFormat="1">
      <c r="A87" s="25"/>
      <c r="B87" s="25"/>
      <c r="C87" s="25"/>
      <c r="D87" s="116"/>
      <c r="BJ87" s="37"/>
      <c r="CA87" s="76"/>
    </row>
    <row r="88" spans="1:79" s="24" customFormat="1">
      <c r="A88" s="25"/>
      <c r="B88" s="25"/>
      <c r="C88" s="25"/>
      <c r="D88" s="116"/>
      <c r="BJ88" s="37"/>
      <c r="CA88" s="76"/>
    </row>
    <row r="89" spans="1:79" s="24" customFormat="1">
      <c r="A89" s="25"/>
      <c r="B89" s="25"/>
      <c r="C89" s="25"/>
      <c r="D89" s="116">
        <v>0</v>
      </c>
      <c r="BJ89" s="37"/>
      <c r="BP89" s="116">
        <v>0</v>
      </c>
      <c r="CA89" s="76"/>
    </row>
    <row r="90" spans="1:79" s="24" customFormat="1">
      <c r="A90" s="25"/>
      <c r="B90" s="25"/>
      <c r="C90" s="25"/>
      <c r="D90" s="116">
        <v>0</v>
      </c>
      <c r="BJ90" s="37"/>
      <c r="BP90" s="116">
        <v>0</v>
      </c>
      <c r="CA90" s="76"/>
    </row>
    <row r="91" spans="1:79" s="24" customFormat="1">
      <c r="A91" s="25"/>
      <c r="B91" s="25"/>
      <c r="C91" s="25"/>
      <c r="D91" s="116">
        <v>0</v>
      </c>
      <c r="BJ91" s="37"/>
      <c r="BP91" s="116">
        <v>0</v>
      </c>
      <c r="CA91" s="76"/>
    </row>
    <row r="92" spans="1:79" s="24" customFormat="1">
      <c r="A92" s="25"/>
      <c r="B92" s="25"/>
      <c r="C92" s="25"/>
      <c r="D92" s="116">
        <v>0</v>
      </c>
      <c r="BJ92" s="37"/>
      <c r="BP92" s="116">
        <v>0</v>
      </c>
      <c r="CA92" s="76"/>
    </row>
    <row r="93" spans="1:79" s="24" customFormat="1">
      <c r="A93" s="25"/>
      <c r="B93" s="25"/>
      <c r="C93" s="25"/>
      <c r="D93" s="116">
        <v>0</v>
      </c>
      <c r="BJ93" s="37"/>
      <c r="BP93" s="116">
        <v>0</v>
      </c>
      <c r="CA93" s="76"/>
    </row>
    <row r="94" spans="1:79" s="24" customFormat="1">
      <c r="A94" s="25"/>
      <c r="B94" s="25"/>
      <c r="C94" s="25"/>
      <c r="D94" s="116">
        <v>0</v>
      </c>
      <c r="BJ94" s="37"/>
      <c r="BP94" s="116">
        <v>0</v>
      </c>
      <c r="CA94" s="76"/>
    </row>
    <row r="95" spans="1:79" s="24" customFormat="1">
      <c r="A95" s="25"/>
      <c r="B95" s="25"/>
      <c r="C95" s="25"/>
      <c r="D95" s="116">
        <v>0</v>
      </c>
      <c r="BJ95" s="37"/>
      <c r="BP95" s="116">
        <v>0</v>
      </c>
      <c r="CA95" s="76"/>
    </row>
    <row r="96" spans="1:79" s="24" customFormat="1">
      <c r="A96" s="25"/>
      <c r="B96" s="25"/>
      <c r="C96" s="25"/>
      <c r="D96" s="116">
        <v>0</v>
      </c>
      <c r="BJ96" s="37"/>
      <c r="BP96" s="116">
        <v>0</v>
      </c>
      <c r="CA96" s="76"/>
    </row>
    <row r="97" spans="1:79" s="24" customFormat="1">
      <c r="A97" s="25"/>
      <c r="B97" s="25"/>
      <c r="C97" s="25"/>
      <c r="D97" s="116">
        <v>0</v>
      </c>
      <c r="BJ97" s="37"/>
      <c r="BP97" s="116">
        <v>0</v>
      </c>
      <c r="CA97" s="76"/>
    </row>
    <row r="98" spans="1:79" s="24" customFormat="1">
      <c r="A98" s="25"/>
      <c r="B98" s="25"/>
      <c r="C98" s="25"/>
      <c r="D98" s="116">
        <v>0</v>
      </c>
      <c r="BJ98" s="37"/>
      <c r="BP98" s="116">
        <v>0</v>
      </c>
      <c r="CA98" s="76"/>
    </row>
    <row r="99" spans="1:79" s="24" customFormat="1">
      <c r="A99" s="25"/>
      <c r="B99" s="25"/>
      <c r="C99" s="25"/>
      <c r="D99" s="116">
        <v>0</v>
      </c>
      <c r="BJ99" s="37"/>
      <c r="BP99" s="116">
        <v>0</v>
      </c>
      <c r="CA99" s="76"/>
    </row>
    <row r="100" spans="1:79" s="24" customFormat="1">
      <c r="A100" s="25"/>
      <c r="B100" s="25"/>
      <c r="C100" s="25"/>
      <c r="D100" s="116">
        <v>0</v>
      </c>
      <c r="BJ100" s="37"/>
      <c r="BP100" s="116">
        <v>0</v>
      </c>
      <c r="CA100" s="76"/>
    </row>
    <row r="101" spans="1:79" s="24" customFormat="1">
      <c r="A101" s="25"/>
      <c r="B101" s="25"/>
      <c r="C101" s="25"/>
      <c r="D101" s="116">
        <v>0</v>
      </c>
      <c r="BJ101" s="37"/>
      <c r="BP101" s="116">
        <v>0</v>
      </c>
      <c r="CA101" s="76"/>
    </row>
    <row r="102" spans="1:79" s="24" customFormat="1">
      <c r="A102" s="25"/>
      <c r="B102" s="25"/>
      <c r="C102" s="25"/>
      <c r="D102" s="116">
        <v>0</v>
      </c>
      <c r="BJ102" s="37"/>
      <c r="BP102" s="116">
        <v>0</v>
      </c>
      <c r="CA102" s="76"/>
    </row>
    <row r="103" spans="1:79" s="24" customFormat="1">
      <c r="A103" s="25"/>
      <c r="B103" s="25"/>
      <c r="C103" s="25"/>
      <c r="D103" s="116">
        <v>0</v>
      </c>
      <c r="BJ103" s="37"/>
      <c r="BP103" s="116">
        <v>0</v>
      </c>
      <c r="CA103" s="76"/>
    </row>
    <row r="104" spans="1:79" s="24" customFormat="1">
      <c r="A104" s="25"/>
      <c r="B104" s="25"/>
      <c r="C104" s="25"/>
      <c r="BJ104" s="37"/>
      <c r="BP104" s="116">
        <v>0</v>
      </c>
      <c r="CA104" s="76"/>
    </row>
    <row r="105" spans="1:79" s="24" customFormat="1">
      <c r="A105" s="25"/>
      <c r="B105" s="25"/>
      <c r="C105" s="25"/>
      <c r="BJ105" s="37"/>
      <c r="BP105" s="116">
        <v>0</v>
      </c>
      <c r="CA105" s="76"/>
    </row>
    <row r="106" spans="1:79" s="24" customFormat="1">
      <c r="A106" s="25"/>
      <c r="B106" s="25"/>
      <c r="C106" s="25"/>
      <c r="BJ106" s="37"/>
      <c r="BP106" s="116">
        <v>0</v>
      </c>
      <c r="CA106" s="76"/>
    </row>
    <row r="107" spans="1:79" s="24" customFormat="1">
      <c r="A107" s="25"/>
      <c r="B107" s="25"/>
      <c r="C107" s="25"/>
      <c r="BJ107" s="37"/>
      <c r="BP107" s="116">
        <v>0</v>
      </c>
      <c r="CA107" s="76"/>
    </row>
    <row r="108" spans="1:79" s="24" customFormat="1">
      <c r="A108" s="25"/>
      <c r="B108" s="25"/>
      <c r="C108" s="25"/>
      <c r="BJ108" s="37"/>
      <c r="BP108" s="116">
        <v>0</v>
      </c>
      <c r="CA108" s="76"/>
    </row>
    <row r="109" spans="1:79" s="24" customFormat="1">
      <c r="A109" s="25"/>
      <c r="B109" s="25"/>
      <c r="C109" s="25"/>
      <c r="BJ109" s="37"/>
      <c r="BP109" s="116">
        <v>0</v>
      </c>
      <c r="CA109" s="76"/>
    </row>
    <row r="110" spans="1:79" s="24" customFormat="1">
      <c r="A110" s="25"/>
      <c r="B110" s="25"/>
      <c r="C110" s="25"/>
      <c r="BP110" s="116">
        <v>0</v>
      </c>
      <c r="CA110" s="76"/>
    </row>
    <row r="111" spans="1:79" s="24" customFormat="1">
      <c r="A111" s="25"/>
      <c r="B111" s="25"/>
      <c r="C111" s="25"/>
      <c r="BP111" s="116">
        <v>0</v>
      </c>
      <c r="CA111" s="76"/>
    </row>
    <row r="112" spans="1:79" s="24" customFormat="1">
      <c r="A112" s="25"/>
      <c r="B112" s="25"/>
      <c r="C112" s="25"/>
      <c r="BP112" s="116">
        <v>0</v>
      </c>
      <c r="CA112" s="76"/>
    </row>
    <row r="113" spans="1:79" s="24" customFormat="1">
      <c r="A113" s="25"/>
      <c r="B113" s="25"/>
      <c r="C113" s="25"/>
      <c r="BP113" s="116">
        <v>0</v>
      </c>
      <c r="CA113" s="76"/>
    </row>
    <row r="114" spans="1:79" s="24" customFormat="1">
      <c r="A114" s="25"/>
      <c r="B114" s="25"/>
      <c r="C114" s="25"/>
      <c r="BP114" s="116">
        <v>0</v>
      </c>
      <c r="CA114" s="76"/>
    </row>
    <row r="115" spans="1:79" s="24" customFormat="1">
      <c r="A115" s="25"/>
      <c r="B115" s="25"/>
      <c r="C115" s="25"/>
      <c r="BP115" s="116">
        <v>0</v>
      </c>
      <c r="CA115" s="76"/>
    </row>
    <row r="116" spans="1:79" s="24" customFormat="1">
      <c r="A116" s="25"/>
      <c r="B116" s="25"/>
      <c r="C116" s="25"/>
      <c r="BP116" s="116">
        <v>0</v>
      </c>
      <c r="CA116" s="76"/>
    </row>
    <row r="117" spans="1:79" s="24" customFormat="1">
      <c r="A117" s="25"/>
      <c r="B117" s="25"/>
      <c r="C117" s="25"/>
      <c r="BP117" s="116">
        <v>0</v>
      </c>
      <c r="CA117" s="76"/>
    </row>
    <row r="118" spans="1:79" s="24" customFormat="1">
      <c r="A118" s="25"/>
      <c r="B118" s="25"/>
      <c r="C118" s="25"/>
      <c r="BP118" s="116">
        <v>0</v>
      </c>
      <c r="CA118" s="76"/>
    </row>
    <row r="119" spans="1:79" s="24" customFormat="1">
      <c r="A119" s="25"/>
      <c r="B119" s="25"/>
      <c r="C119" s="25"/>
      <c r="BP119" s="116">
        <v>0</v>
      </c>
      <c r="CA119" s="76"/>
    </row>
    <row r="120" spans="1:79" s="24" customFormat="1">
      <c r="A120" s="25"/>
      <c r="B120" s="25"/>
      <c r="C120" s="25"/>
      <c r="BP120" s="116">
        <v>0</v>
      </c>
      <c r="CA120" s="76"/>
    </row>
    <row r="121" spans="1:79" s="24" customFormat="1">
      <c r="A121" s="25"/>
      <c r="B121" s="25"/>
      <c r="C121" s="25"/>
      <c r="BP121" s="116">
        <v>0</v>
      </c>
      <c r="CA121" s="76"/>
    </row>
    <row r="122" spans="1:79" s="24" customFormat="1">
      <c r="A122" s="25"/>
      <c r="B122" s="25"/>
      <c r="C122" s="25"/>
      <c r="BP122" s="116">
        <v>0</v>
      </c>
      <c r="CA122" s="76"/>
    </row>
    <row r="123" spans="1:79" s="24" customFormat="1">
      <c r="A123" s="25"/>
      <c r="B123" s="25"/>
      <c r="C123" s="25"/>
      <c r="BP123" s="116">
        <v>0</v>
      </c>
      <c r="CA123" s="76"/>
    </row>
    <row r="124" spans="1:79" s="24" customFormat="1">
      <c r="A124" s="25"/>
      <c r="B124" s="25"/>
      <c r="C124" s="25"/>
      <c r="BP124" s="116">
        <v>0</v>
      </c>
      <c r="CA124" s="76"/>
    </row>
    <row r="125" spans="1:79" s="24" customFormat="1">
      <c r="A125" s="25"/>
      <c r="B125" s="25"/>
      <c r="C125" s="25"/>
      <c r="BP125" s="116">
        <v>0</v>
      </c>
      <c r="CA125" s="76"/>
    </row>
    <row r="126" spans="1:79" s="24" customFormat="1">
      <c r="A126" s="25"/>
      <c r="B126" s="25"/>
      <c r="C126" s="25"/>
      <c r="BP126" s="116">
        <v>0</v>
      </c>
      <c r="CA126" s="76"/>
    </row>
    <row r="127" spans="1:79" s="24" customFormat="1">
      <c r="A127" s="25"/>
      <c r="B127" s="25"/>
      <c r="C127" s="25"/>
      <c r="CA127" s="76"/>
    </row>
    <row r="128" spans="1:79" s="24" customFormat="1">
      <c r="A128" s="25"/>
      <c r="B128" s="25"/>
      <c r="C128" s="25"/>
      <c r="CA128" s="76"/>
    </row>
    <row r="129" spans="1:79" s="24" customFormat="1">
      <c r="A129" s="25"/>
      <c r="B129" s="25"/>
      <c r="C129" s="25"/>
      <c r="CA129" s="76"/>
    </row>
    <row r="130" spans="1:79" s="24" customFormat="1">
      <c r="A130" s="25"/>
      <c r="B130" s="25"/>
      <c r="C130" s="25"/>
      <c r="CA130" s="76"/>
    </row>
    <row r="131" spans="1:79" s="24" customFormat="1">
      <c r="A131" s="25"/>
      <c r="B131" s="25"/>
      <c r="C131" s="25"/>
      <c r="CA131" s="76"/>
    </row>
    <row r="132" spans="1:79" s="24" customFormat="1">
      <c r="A132" s="25"/>
      <c r="B132" s="25"/>
      <c r="C132" s="25"/>
      <c r="CA132" s="76"/>
    </row>
    <row r="133" spans="1:79" s="24" customFormat="1">
      <c r="A133" s="25"/>
      <c r="B133" s="25"/>
      <c r="C133" s="25"/>
      <c r="CA133" s="76"/>
    </row>
    <row r="134" spans="1:79" s="24" customFormat="1">
      <c r="A134" s="25"/>
      <c r="B134" s="25"/>
      <c r="C134" s="25"/>
      <c r="CA134" s="76"/>
    </row>
    <row r="135" spans="1:79" s="24" customFormat="1">
      <c r="A135" s="25"/>
      <c r="B135" s="25"/>
      <c r="C135" s="25"/>
      <c r="CA135" s="76"/>
    </row>
    <row r="136" spans="1:79" s="24" customFormat="1">
      <c r="A136" s="25"/>
      <c r="B136" s="25"/>
      <c r="C136" s="25"/>
      <c r="CA136" s="76"/>
    </row>
    <row r="137" spans="1:79" s="24" customFormat="1">
      <c r="A137" s="25"/>
      <c r="B137" s="25"/>
      <c r="C137" s="25"/>
      <c r="CA137" s="76"/>
    </row>
    <row r="138" spans="1:79" s="24" customFormat="1">
      <c r="A138" s="25"/>
      <c r="B138" s="25"/>
      <c r="C138" s="25"/>
      <c r="CA138" s="76"/>
    </row>
    <row r="139" spans="1:79" s="24" customFormat="1">
      <c r="A139" s="25"/>
      <c r="B139" s="25"/>
      <c r="C139" s="25"/>
      <c r="CA139" s="76"/>
    </row>
    <row r="140" spans="1:79" s="24" customFormat="1">
      <c r="A140" s="25"/>
      <c r="B140" s="25"/>
      <c r="C140" s="25"/>
      <c r="CA140" s="76"/>
    </row>
    <row r="141" spans="1:79" s="24" customFormat="1">
      <c r="A141" s="25"/>
      <c r="B141" s="25"/>
      <c r="C141" s="25"/>
      <c r="CA141" s="76"/>
    </row>
    <row r="142" spans="1:79" s="24" customFormat="1">
      <c r="A142" s="25"/>
      <c r="B142" s="25"/>
      <c r="C142" s="25"/>
      <c r="CA142" s="76"/>
    </row>
    <row r="143" spans="1:79" s="24" customFormat="1">
      <c r="A143" s="25"/>
      <c r="B143" s="25"/>
      <c r="C143" s="25"/>
      <c r="CA143" s="76"/>
    </row>
    <row r="144" spans="1:79" s="24" customFormat="1">
      <c r="A144" s="25"/>
      <c r="B144" s="25"/>
      <c r="C144" s="25"/>
      <c r="CA144" s="76"/>
    </row>
    <row r="145" spans="1:79" s="24" customFormat="1">
      <c r="A145" s="25"/>
      <c r="B145" s="25"/>
      <c r="C145" s="25"/>
      <c r="CA145" s="76"/>
    </row>
    <row r="146" spans="1:79" s="24" customFormat="1">
      <c r="A146" s="25"/>
      <c r="B146" s="25"/>
      <c r="C146" s="25"/>
      <c r="CA146" s="76"/>
    </row>
    <row r="147" spans="1:79" s="24" customFormat="1">
      <c r="A147" s="25"/>
      <c r="B147" s="25"/>
      <c r="C147" s="25"/>
      <c r="CA147" s="76"/>
    </row>
    <row r="148" spans="1:79" s="24" customFormat="1">
      <c r="A148" s="25"/>
      <c r="B148" s="25"/>
      <c r="C148" s="25"/>
      <c r="CA148" s="76"/>
    </row>
    <row r="149" spans="1:79" s="24" customFormat="1">
      <c r="A149" s="25"/>
      <c r="B149" s="25"/>
      <c r="C149" s="25"/>
      <c r="CA149" s="76"/>
    </row>
    <row r="150" spans="1:79" s="24" customFormat="1">
      <c r="A150" s="25"/>
      <c r="B150" s="25"/>
      <c r="C150" s="25"/>
      <c r="CA150" s="76"/>
    </row>
    <row r="151" spans="1:79" s="24" customFormat="1">
      <c r="A151" s="25"/>
      <c r="B151" s="25"/>
      <c r="C151" s="25"/>
      <c r="CA151" s="76"/>
    </row>
    <row r="152" spans="1:79" s="24" customFormat="1">
      <c r="A152" s="25"/>
      <c r="B152" s="25"/>
      <c r="C152" s="25"/>
      <c r="CA152" s="76"/>
    </row>
    <row r="153" spans="1:79" s="24" customFormat="1">
      <c r="A153" s="25"/>
      <c r="B153" s="25"/>
      <c r="C153" s="25"/>
      <c r="CA153" s="76"/>
    </row>
    <row r="154" spans="1:79" s="24" customFormat="1">
      <c r="A154" s="25"/>
      <c r="B154" s="25"/>
      <c r="C154" s="25"/>
      <c r="CA154" s="76"/>
    </row>
    <row r="155" spans="1:79" s="24" customFormat="1">
      <c r="A155" s="25"/>
      <c r="B155" s="25"/>
      <c r="C155" s="25"/>
      <c r="CA155" s="76"/>
    </row>
    <row r="156" spans="1:79" s="24" customFormat="1">
      <c r="A156" s="25"/>
      <c r="B156" s="25"/>
      <c r="C156" s="25"/>
      <c r="CA156" s="76"/>
    </row>
    <row r="157" spans="1:79" s="24" customFormat="1">
      <c r="A157" s="25"/>
      <c r="B157" s="25"/>
      <c r="C157" s="25"/>
      <c r="CA157" s="76"/>
    </row>
    <row r="158" spans="1:79" s="24" customFormat="1">
      <c r="A158" s="25"/>
      <c r="B158" s="25"/>
      <c r="C158" s="25"/>
      <c r="CA158" s="76"/>
    </row>
    <row r="159" spans="1:79" s="24" customFormat="1">
      <c r="A159" s="25"/>
      <c r="B159" s="25"/>
      <c r="C159" s="25"/>
      <c r="CA159" s="76"/>
    </row>
    <row r="160" spans="1:79" s="24" customFormat="1">
      <c r="A160" s="25"/>
      <c r="B160" s="25"/>
      <c r="C160" s="25"/>
      <c r="CA160" s="76"/>
    </row>
    <row r="161" spans="1:79" s="24" customFormat="1">
      <c r="A161" s="25"/>
      <c r="B161" s="25"/>
      <c r="C161" s="25"/>
      <c r="CA161" s="76"/>
    </row>
    <row r="162" spans="1:79" s="24" customFormat="1">
      <c r="A162" s="25"/>
      <c r="B162" s="25"/>
      <c r="C162" s="25"/>
      <c r="CA162" s="76"/>
    </row>
    <row r="163" spans="1:79" s="24" customFormat="1">
      <c r="A163" s="25"/>
      <c r="B163" s="25"/>
      <c r="C163" s="25"/>
      <c r="CA163" s="76"/>
    </row>
    <row r="164" spans="1:79" s="24" customFormat="1">
      <c r="A164" s="25"/>
      <c r="B164" s="25"/>
      <c r="C164" s="25"/>
      <c r="CA164" s="76"/>
    </row>
    <row r="165" spans="1:79" s="24" customFormat="1">
      <c r="A165" s="25"/>
      <c r="B165" s="25"/>
      <c r="C165" s="25"/>
      <c r="CA165" s="76"/>
    </row>
    <row r="166" spans="1:79" s="24" customFormat="1">
      <c r="A166" s="25"/>
      <c r="B166" s="25"/>
      <c r="C166" s="25"/>
      <c r="CA166" s="76"/>
    </row>
    <row r="167" spans="1:79" s="24" customFormat="1">
      <c r="A167" s="25"/>
      <c r="B167" s="25"/>
      <c r="C167" s="25"/>
      <c r="CA167" s="76"/>
    </row>
    <row r="168" spans="1:79" s="24" customFormat="1">
      <c r="A168" s="25"/>
      <c r="B168" s="25"/>
      <c r="C168" s="25"/>
      <c r="CA168" s="76"/>
    </row>
    <row r="169" spans="1:79" s="24" customFormat="1">
      <c r="A169" s="25"/>
      <c r="B169" s="25"/>
      <c r="C169" s="25"/>
      <c r="CA169" s="76"/>
    </row>
    <row r="170" spans="1:79" s="24" customFormat="1">
      <c r="A170" s="25"/>
      <c r="B170" s="25"/>
      <c r="C170" s="25"/>
      <c r="CA170" s="76"/>
    </row>
    <row r="171" spans="1:79" s="24" customFormat="1">
      <c r="A171" s="25"/>
      <c r="B171" s="25"/>
      <c r="C171" s="25"/>
      <c r="CA171" s="76"/>
    </row>
    <row r="172" spans="1:79" s="24" customFormat="1">
      <c r="A172" s="25"/>
      <c r="B172" s="25"/>
      <c r="C172" s="25"/>
      <c r="CA172" s="76"/>
    </row>
    <row r="173" spans="1:79" s="24" customFormat="1">
      <c r="A173" s="25"/>
      <c r="B173" s="25"/>
      <c r="C173" s="25"/>
      <c r="CA173" s="76"/>
    </row>
    <row r="174" spans="1:79" s="24" customFormat="1">
      <c r="A174" s="25"/>
      <c r="B174" s="25"/>
      <c r="C174" s="25"/>
      <c r="CA174" s="76"/>
    </row>
    <row r="175" spans="1:79" s="24" customFormat="1">
      <c r="A175" s="25"/>
      <c r="B175" s="25"/>
      <c r="C175" s="25"/>
      <c r="CA175" s="76"/>
    </row>
    <row r="176" spans="1:79" s="24" customFormat="1">
      <c r="A176" s="25"/>
      <c r="B176" s="25"/>
      <c r="C176" s="25"/>
      <c r="CA176" s="76"/>
    </row>
    <row r="177" spans="1:79" s="24" customFormat="1">
      <c r="A177" s="25"/>
      <c r="B177" s="25"/>
      <c r="C177" s="25"/>
      <c r="CA177" s="76"/>
    </row>
    <row r="178" spans="1:79" s="24" customFormat="1">
      <c r="A178" s="25"/>
      <c r="B178" s="25"/>
      <c r="C178" s="25"/>
      <c r="CA178" s="76"/>
    </row>
    <row r="179" spans="1:79" s="24" customFormat="1">
      <c r="A179" s="25"/>
      <c r="B179" s="25"/>
      <c r="C179" s="25"/>
      <c r="CA179" s="76"/>
    </row>
    <row r="180" spans="1:79" s="24" customFormat="1">
      <c r="A180" s="25"/>
      <c r="B180" s="25"/>
      <c r="C180" s="25"/>
      <c r="CA180" s="76"/>
    </row>
    <row r="181" spans="1:79" s="24" customFormat="1">
      <c r="A181" s="25"/>
      <c r="B181" s="25"/>
      <c r="C181" s="25"/>
      <c r="CA181" s="76"/>
    </row>
    <row r="182" spans="1:79" s="24" customFormat="1">
      <c r="A182" s="25"/>
      <c r="B182" s="25"/>
      <c r="C182" s="25"/>
      <c r="CA182" s="76"/>
    </row>
    <row r="183" spans="1:79" s="24" customFormat="1">
      <c r="A183" s="25"/>
      <c r="B183" s="25"/>
      <c r="C183" s="25"/>
      <c r="CA183" s="76"/>
    </row>
    <row r="184" spans="1:79" s="24" customFormat="1">
      <c r="A184" s="25"/>
      <c r="B184" s="25"/>
      <c r="C184" s="25"/>
      <c r="CA184" s="76"/>
    </row>
    <row r="185" spans="1:79" s="24" customFormat="1">
      <c r="A185" s="25"/>
      <c r="B185" s="25"/>
      <c r="C185" s="25"/>
      <c r="CA185" s="76"/>
    </row>
    <row r="186" spans="1:79" s="24" customFormat="1">
      <c r="A186" s="25"/>
      <c r="B186" s="25"/>
      <c r="C186" s="25"/>
      <c r="CA186" s="76"/>
    </row>
    <row r="187" spans="1:79" s="24" customFormat="1">
      <c r="A187" s="25"/>
      <c r="B187" s="25"/>
      <c r="C187" s="25"/>
      <c r="CA187" s="76"/>
    </row>
    <row r="188" spans="1:79" s="24" customFormat="1">
      <c r="A188" s="25"/>
      <c r="B188" s="25"/>
      <c r="C188" s="25"/>
      <c r="CA188" s="76"/>
    </row>
    <row r="189" spans="1:79" s="24" customFormat="1">
      <c r="A189" s="25"/>
      <c r="B189" s="25"/>
      <c r="C189" s="25"/>
      <c r="CA189" s="76"/>
    </row>
    <row r="190" spans="1:79" s="24" customFormat="1">
      <c r="A190" s="25"/>
      <c r="B190" s="25"/>
      <c r="C190" s="25"/>
      <c r="CA190" s="76"/>
    </row>
    <row r="191" spans="1:79" s="24" customFormat="1">
      <c r="A191" s="25"/>
      <c r="B191" s="25"/>
      <c r="C191" s="25"/>
      <c r="CA191" s="76"/>
    </row>
  </sheetData>
  <sheetProtection selectLockedCells="1" selectUnlockedCells="1"/>
  <mergeCells count="10">
    <mergeCell ref="BQ76:BY84"/>
    <mergeCell ref="BD5:BL5"/>
    <mergeCell ref="BQ5:BY5"/>
    <mergeCell ref="A6:B9"/>
    <mergeCell ref="A2:B2"/>
    <mergeCell ref="A4:B4"/>
    <mergeCell ref="D5:N5"/>
    <mergeCell ref="O5:Y5"/>
    <mergeCell ref="Z5:AJ5"/>
    <mergeCell ref="AK5:AU5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B1DD-07FE-42E2-A4EE-183F67D453F9}">
  <dimension ref="A1:BY198"/>
  <sheetViews>
    <sheetView showGridLines="0" zoomScale="90" zoomScaleNormal="90" workbookViewId="0">
      <pane xSplit="2" ySplit="10" topLeftCell="AY74" activePane="bottomRight" state="frozen"/>
      <selection activeCell="G66" sqref="G66"/>
      <selection pane="topRight" activeCell="G66" sqref="G66"/>
      <selection pane="bottomLeft" activeCell="G66" sqref="G66"/>
      <selection pane="bottomRight" activeCell="BL84" sqref="BL84"/>
    </sheetView>
  </sheetViews>
  <sheetFormatPr defaultRowHeight="14.25"/>
  <cols>
    <col min="1" max="1" width="14.28515625" style="19" customWidth="1"/>
    <col min="2" max="2" width="21.7109375" style="19" customWidth="1"/>
    <col min="3" max="3" width="21.5703125" style="19" customWidth="1"/>
    <col min="4" max="40" width="10.7109375" style="16" customWidth="1"/>
    <col min="41" max="41" width="10.7109375" style="16" bestFit="1" customWidth="1"/>
    <col min="42" max="43" width="10.7109375" style="16" customWidth="1"/>
    <col min="44" max="44" width="10.85546875" style="16" customWidth="1"/>
    <col min="45" max="46" width="10.7109375" style="16" customWidth="1"/>
    <col min="47" max="47" width="10.7109375" style="24" customWidth="1"/>
    <col min="48" max="51" width="10.7109375" style="16" customWidth="1"/>
    <col min="52" max="52" width="10.7109375" style="16" bestFit="1" customWidth="1"/>
    <col min="53" max="54" width="10.7109375" style="16" customWidth="1"/>
    <col min="55" max="55" width="10.7109375" style="16" bestFit="1" customWidth="1"/>
    <col min="56" max="56" width="10.7109375" style="16" customWidth="1"/>
    <col min="57" max="57" width="10.7109375" style="16" bestFit="1" customWidth="1"/>
    <col min="58" max="61" width="10.7109375" style="16" customWidth="1"/>
    <col min="62" max="62" width="10.7109375" style="16" bestFit="1" customWidth="1"/>
    <col min="63" max="66" width="10.7109375" style="16" customWidth="1"/>
    <col min="67" max="67" width="10.7109375" style="16" bestFit="1" customWidth="1"/>
    <col min="68" max="68" width="10.7109375" style="16" customWidth="1"/>
    <col min="69" max="69" width="10.85546875" style="16" customWidth="1"/>
    <col min="70" max="70" width="10.7109375" style="16" customWidth="1"/>
    <col min="71" max="71" width="10.85546875" style="16" customWidth="1"/>
    <col min="72" max="72" width="12.85546875" style="16" customWidth="1"/>
    <col min="73" max="73" width="11.7109375" style="16" customWidth="1"/>
    <col min="74" max="74" width="9.140625" style="16"/>
    <col min="75" max="75" width="15.7109375" style="75" bestFit="1" customWidth="1"/>
    <col min="76" max="16384" width="9.140625" style="16"/>
  </cols>
  <sheetData>
    <row r="1" spans="1:77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</row>
    <row r="2" spans="1:77" ht="15" customHeight="1">
      <c r="A2" s="201" t="s">
        <v>513</v>
      </c>
      <c r="B2" s="201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N2" s="16" t="s">
        <v>18</v>
      </c>
      <c r="AQ2" s="16" t="s">
        <v>18</v>
      </c>
      <c r="AS2" s="16" t="s">
        <v>18</v>
      </c>
      <c r="BQ2" s="16" t="s">
        <v>18</v>
      </c>
    </row>
    <row r="3" spans="1:77" ht="15">
      <c r="A3" s="94" t="s">
        <v>102</v>
      </c>
      <c r="B3" s="94"/>
      <c r="C3" s="9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</row>
    <row r="4" spans="1:77" ht="15" thickBot="1">
      <c r="A4" s="201" t="s">
        <v>514</v>
      </c>
      <c r="B4" s="201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O4" s="16" t="s">
        <v>18</v>
      </c>
      <c r="BS4" s="68" t="s">
        <v>109</v>
      </c>
      <c r="BT4" s="68"/>
      <c r="BU4" s="68"/>
    </row>
    <row r="5" spans="1:77" ht="15" customHeight="1">
      <c r="A5" s="69"/>
      <c r="B5" s="70"/>
      <c r="C5" s="70"/>
      <c r="D5" s="202" t="s">
        <v>103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106"/>
      <c r="Q5" s="202" t="s">
        <v>103</v>
      </c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2" t="s">
        <v>103</v>
      </c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106"/>
      <c r="AP5" s="106"/>
      <c r="AQ5" s="198" t="s">
        <v>104</v>
      </c>
      <c r="AR5" s="199"/>
      <c r="AS5" s="199"/>
      <c r="AT5" s="199"/>
      <c r="AU5" s="199"/>
      <c r="AV5" s="199"/>
      <c r="AW5" s="200"/>
      <c r="AX5" s="183"/>
      <c r="AY5" s="184"/>
      <c r="AZ5" s="184"/>
      <c r="BA5" s="184"/>
      <c r="BB5" s="184"/>
      <c r="BC5" s="184"/>
      <c r="BD5" s="183" t="s">
        <v>105</v>
      </c>
      <c r="BE5" s="184"/>
      <c r="BF5" s="184"/>
      <c r="BG5" s="184"/>
      <c r="BH5" s="184"/>
      <c r="BI5" s="184"/>
      <c r="BJ5" s="184"/>
      <c r="BK5" s="184"/>
      <c r="BL5" s="185"/>
      <c r="BM5" s="71"/>
      <c r="BN5" s="72"/>
      <c r="BO5" s="72"/>
      <c r="BP5" s="73"/>
      <c r="BQ5" s="72"/>
      <c r="BR5" s="72"/>
      <c r="BS5" s="186" t="s">
        <v>108</v>
      </c>
      <c r="BT5" s="187"/>
      <c r="BU5" s="74"/>
    </row>
    <row r="6" spans="1:77" ht="52.5" customHeight="1">
      <c r="A6" s="188" t="s">
        <v>354</v>
      </c>
      <c r="B6" s="189"/>
      <c r="C6" s="66" t="s">
        <v>19</v>
      </c>
      <c r="D6" s="31" t="s">
        <v>168</v>
      </c>
      <c r="E6" s="31" t="s">
        <v>169</v>
      </c>
      <c r="F6" s="31" t="s">
        <v>170</v>
      </c>
      <c r="G6" s="31" t="s">
        <v>2</v>
      </c>
      <c r="H6" s="31" t="s">
        <v>171</v>
      </c>
      <c r="I6" s="31" t="s">
        <v>172</v>
      </c>
      <c r="J6" s="31" t="s">
        <v>173</v>
      </c>
      <c r="K6" s="31" t="s">
        <v>174</v>
      </c>
      <c r="L6" s="31" t="s">
        <v>175</v>
      </c>
      <c r="M6" s="31" t="s">
        <v>176</v>
      </c>
      <c r="N6" s="31" t="s">
        <v>177</v>
      </c>
      <c r="O6" s="31" t="s">
        <v>178</v>
      </c>
      <c r="P6" s="31" t="s">
        <v>179</v>
      </c>
      <c r="Q6" s="31" t="s">
        <v>180</v>
      </c>
      <c r="R6" s="31" t="s">
        <v>181</v>
      </c>
      <c r="S6" s="31" t="s">
        <v>182</v>
      </c>
      <c r="T6" s="31" t="s">
        <v>183</v>
      </c>
      <c r="U6" s="31" t="s">
        <v>184</v>
      </c>
      <c r="V6" s="31" t="s">
        <v>185</v>
      </c>
      <c r="W6" s="31" t="s">
        <v>186</v>
      </c>
      <c r="X6" s="31" t="s">
        <v>187</v>
      </c>
      <c r="Y6" s="31" t="s">
        <v>188</v>
      </c>
      <c r="Z6" s="31" t="s">
        <v>189</v>
      </c>
      <c r="AA6" s="31" t="s">
        <v>190</v>
      </c>
      <c r="AB6" s="31" t="s">
        <v>191</v>
      </c>
      <c r="AC6" s="31" t="s">
        <v>192</v>
      </c>
      <c r="AD6" s="31" t="s">
        <v>0</v>
      </c>
      <c r="AE6" s="31" t="s">
        <v>193</v>
      </c>
      <c r="AF6" s="31" t="s">
        <v>194</v>
      </c>
      <c r="AG6" s="31" t="s">
        <v>195</v>
      </c>
      <c r="AH6" s="31" t="s">
        <v>196</v>
      </c>
      <c r="AI6" s="31" t="s">
        <v>197</v>
      </c>
      <c r="AJ6" s="31" t="s">
        <v>198</v>
      </c>
      <c r="AK6" s="31" t="s">
        <v>199</v>
      </c>
      <c r="AL6" s="31" t="s">
        <v>200</v>
      </c>
      <c r="AM6" s="31" t="s">
        <v>201</v>
      </c>
      <c r="AN6" s="31" t="s">
        <v>202</v>
      </c>
      <c r="AO6" s="31" t="s">
        <v>203</v>
      </c>
      <c r="AP6" s="31" t="s">
        <v>204</v>
      </c>
      <c r="AQ6" s="31" t="s">
        <v>205</v>
      </c>
      <c r="AR6" s="31" t="s">
        <v>206</v>
      </c>
      <c r="AS6" s="31" t="s">
        <v>207</v>
      </c>
      <c r="AT6" s="31" t="s">
        <v>208</v>
      </c>
      <c r="AU6" s="31" t="s">
        <v>209</v>
      </c>
      <c r="AV6" s="31" t="s">
        <v>210</v>
      </c>
      <c r="AW6" s="31" t="s">
        <v>211</v>
      </c>
      <c r="AX6" s="31" t="s">
        <v>212</v>
      </c>
      <c r="AY6" s="31" t="s">
        <v>213</v>
      </c>
      <c r="AZ6" s="31" t="s">
        <v>214</v>
      </c>
      <c r="BA6" s="31" t="s">
        <v>215</v>
      </c>
      <c r="BB6" s="31" t="s">
        <v>216</v>
      </c>
      <c r="BC6" s="31" t="s">
        <v>217</v>
      </c>
      <c r="BD6" s="31" t="s">
        <v>218</v>
      </c>
      <c r="BE6" s="31" t="s">
        <v>219</v>
      </c>
      <c r="BF6" s="31" t="s">
        <v>220</v>
      </c>
      <c r="BG6" s="31" t="s">
        <v>221</v>
      </c>
      <c r="BH6" s="31" t="s">
        <v>222</v>
      </c>
      <c r="BI6" s="31" t="s">
        <v>223</v>
      </c>
      <c r="BJ6" s="31" t="s">
        <v>224</v>
      </c>
      <c r="BK6" s="31" t="s">
        <v>225</v>
      </c>
      <c r="BL6" s="31" t="s">
        <v>226</v>
      </c>
      <c r="BM6" s="31" t="s">
        <v>227</v>
      </c>
      <c r="BN6" s="31" t="s">
        <v>228</v>
      </c>
      <c r="BO6" s="31" t="s">
        <v>229</v>
      </c>
      <c r="BP6" s="67" t="s">
        <v>116</v>
      </c>
      <c r="BQ6" s="26" t="s">
        <v>20</v>
      </c>
      <c r="BR6" s="56" t="s">
        <v>118</v>
      </c>
      <c r="BS6" s="31" t="s">
        <v>21</v>
      </c>
      <c r="BT6" s="26" t="s">
        <v>22</v>
      </c>
      <c r="BU6" s="62" t="s">
        <v>119</v>
      </c>
    </row>
    <row r="7" spans="1:77" ht="15.75" customHeight="1">
      <c r="A7" s="188"/>
      <c r="B7" s="189"/>
      <c r="C7" s="50" t="s">
        <v>23</v>
      </c>
      <c r="D7" s="28" t="s">
        <v>230</v>
      </c>
      <c r="E7" s="28" t="s">
        <v>231</v>
      </c>
      <c r="F7" s="28" t="s">
        <v>232</v>
      </c>
      <c r="G7" s="28" t="s">
        <v>24</v>
      </c>
      <c r="H7" s="28" t="s">
        <v>233</v>
      </c>
      <c r="I7" s="28" t="s">
        <v>234</v>
      </c>
      <c r="J7" s="28" t="s">
        <v>235</v>
      </c>
      <c r="K7" s="28" t="s">
        <v>236</v>
      </c>
      <c r="L7" s="28" t="s">
        <v>237</v>
      </c>
      <c r="M7" s="28" t="s">
        <v>25</v>
      </c>
      <c r="N7" s="28" t="s">
        <v>238</v>
      </c>
      <c r="O7" s="28" t="s">
        <v>239</v>
      </c>
      <c r="P7" s="28" t="s">
        <v>240</v>
      </c>
      <c r="Q7" s="28" t="s">
        <v>241</v>
      </c>
      <c r="R7" s="28" t="s">
        <v>242</v>
      </c>
      <c r="S7" s="28" t="s">
        <v>243</v>
      </c>
      <c r="T7" s="28" t="s">
        <v>244</v>
      </c>
      <c r="U7" s="28" t="s">
        <v>245</v>
      </c>
      <c r="V7" s="28" t="s">
        <v>246</v>
      </c>
      <c r="W7" s="28" t="s">
        <v>247</v>
      </c>
      <c r="X7" s="28" t="s">
        <v>248</v>
      </c>
      <c r="Y7" s="28" t="s">
        <v>249</v>
      </c>
      <c r="Z7" s="28" t="s">
        <v>250</v>
      </c>
      <c r="AA7" s="28" t="s">
        <v>26</v>
      </c>
      <c r="AB7" s="28" t="s">
        <v>27</v>
      </c>
      <c r="AC7" s="28" t="s">
        <v>251</v>
      </c>
      <c r="AD7" s="28" t="s">
        <v>28</v>
      </c>
      <c r="AE7" s="28" t="s">
        <v>29</v>
      </c>
      <c r="AF7" s="28" t="s">
        <v>30</v>
      </c>
      <c r="AG7" s="28" t="s">
        <v>31</v>
      </c>
      <c r="AH7" s="28" t="s">
        <v>32</v>
      </c>
      <c r="AI7" s="28" t="s">
        <v>252</v>
      </c>
      <c r="AJ7" s="28" t="s">
        <v>253</v>
      </c>
      <c r="AK7" s="28" t="s">
        <v>254</v>
      </c>
      <c r="AL7" s="28" t="s">
        <v>33</v>
      </c>
      <c r="AM7" s="28" t="s">
        <v>34</v>
      </c>
      <c r="AN7" s="28" t="s">
        <v>255</v>
      </c>
      <c r="AO7" s="28" t="s">
        <v>256</v>
      </c>
      <c r="AP7" s="28" t="s">
        <v>35</v>
      </c>
      <c r="AQ7" s="28" t="s">
        <v>257</v>
      </c>
      <c r="AR7" s="28" t="s">
        <v>258</v>
      </c>
      <c r="AS7" s="28" t="s">
        <v>259</v>
      </c>
      <c r="AT7" s="28" t="s">
        <v>260</v>
      </c>
      <c r="AU7" s="28" t="s">
        <v>36</v>
      </c>
      <c r="AV7" s="28" t="s">
        <v>261</v>
      </c>
      <c r="AW7" s="28" t="s">
        <v>262</v>
      </c>
      <c r="AX7" s="28" t="s">
        <v>263</v>
      </c>
      <c r="AY7" s="28" t="s">
        <v>264</v>
      </c>
      <c r="AZ7" s="28" t="s">
        <v>265</v>
      </c>
      <c r="BA7" s="28" t="s">
        <v>266</v>
      </c>
      <c r="BB7" s="28" t="s">
        <v>267</v>
      </c>
      <c r="BC7" s="28" t="s">
        <v>268</v>
      </c>
      <c r="BD7" s="28" t="s">
        <v>269</v>
      </c>
      <c r="BE7" s="28" t="s">
        <v>37</v>
      </c>
      <c r="BF7" s="28" t="s">
        <v>38</v>
      </c>
      <c r="BG7" s="28" t="s">
        <v>270</v>
      </c>
      <c r="BH7" s="28" t="s">
        <v>271</v>
      </c>
      <c r="BI7" s="28" t="s">
        <v>272</v>
      </c>
      <c r="BJ7" s="28" t="s">
        <v>273</v>
      </c>
      <c r="BK7" s="28" t="s">
        <v>274</v>
      </c>
      <c r="BL7" s="28" t="s">
        <v>275</v>
      </c>
      <c r="BM7" s="28" t="s">
        <v>276</v>
      </c>
      <c r="BN7" s="28" t="s">
        <v>277</v>
      </c>
      <c r="BO7" s="28" t="s">
        <v>278</v>
      </c>
      <c r="BP7" s="38"/>
      <c r="BQ7" s="57" t="s">
        <v>39</v>
      </c>
      <c r="BR7" s="58" t="s">
        <v>40</v>
      </c>
      <c r="BS7" s="27" t="s">
        <v>41</v>
      </c>
      <c r="BT7" s="29" t="s">
        <v>42</v>
      </c>
      <c r="BU7" s="40" t="s">
        <v>43</v>
      </c>
    </row>
    <row r="8" spans="1:77" ht="52.5" customHeight="1">
      <c r="A8" s="188"/>
      <c r="B8" s="189"/>
      <c r="C8" s="49" t="s">
        <v>44</v>
      </c>
      <c r="D8" s="31" t="s">
        <v>279</v>
      </c>
      <c r="E8" s="31" t="s">
        <v>280</v>
      </c>
      <c r="F8" s="31" t="s">
        <v>281</v>
      </c>
      <c r="G8" s="31" t="s">
        <v>3</v>
      </c>
      <c r="H8" s="31" t="s">
        <v>4</v>
      </c>
      <c r="I8" s="31" t="s">
        <v>5</v>
      </c>
      <c r="J8" s="31" t="s">
        <v>282</v>
      </c>
      <c r="K8" s="31" t="s">
        <v>283</v>
      </c>
      <c r="L8" s="31" t="s">
        <v>284</v>
      </c>
      <c r="M8" s="31" t="s">
        <v>285</v>
      </c>
      <c r="N8" s="31" t="s">
        <v>286</v>
      </c>
      <c r="O8" s="31" t="s">
        <v>287</v>
      </c>
      <c r="P8" s="31" t="s">
        <v>288</v>
      </c>
      <c r="Q8" s="31" t="s">
        <v>289</v>
      </c>
      <c r="R8" s="31" t="s">
        <v>290</v>
      </c>
      <c r="S8" s="31" t="s">
        <v>291</v>
      </c>
      <c r="T8" s="31" t="s">
        <v>292</v>
      </c>
      <c r="U8" s="31" t="s">
        <v>293</v>
      </c>
      <c r="V8" s="31" t="s">
        <v>294</v>
      </c>
      <c r="W8" s="31" t="s">
        <v>295</v>
      </c>
      <c r="X8" s="31" t="s">
        <v>296</v>
      </c>
      <c r="Y8" s="31" t="s">
        <v>297</v>
      </c>
      <c r="Z8" s="31" t="s">
        <v>298</v>
      </c>
      <c r="AA8" s="31" t="s">
        <v>299</v>
      </c>
      <c r="AB8" s="31" t="s">
        <v>300</v>
      </c>
      <c r="AC8" s="31" t="s">
        <v>55</v>
      </c>
      <c r="AD8" s="31" t="s">
        <v>301</v>
      </c>
      <c r="AE8" s="31" t="s">
        <v>6</v>
      </c>
      <c r="AF8" s="31" t="s">
        <v>7</v>
      </c>
      <c r="AG8" s="31" t="s">
        <v>8</v>
      </c>
      <c r="AH8" s="31" t="s">
        <v>9</v>
      </c>
      <c r="AI8" s="31" t="s">
        <v>302</v>
      </c>
      <c r="AJ8" s="31" t="s">
        <v>303</v>
      </c>
      <c r="AK8" s="31" t="s">
        <v>304</v>
      </c>
      <c r="AL8" s="31" t="s">
        <v>10</v>
      </c>
      <c r="AM8" s="31" t="s">
        <v>11</v>
      </c>
      <c r="AN8" s="31" t="s">
        <v>305</v>
      </c>
      <c r="AO8" s="31" t="s">
        <v>306</v>
      </c>
      <c r="AP8" s="31" t="s">
        <v>12</v>
      </c>
      <c r="AQ8" s="31" t="s">
        <v>13</v>
      </c>
      <c r="AR8" s="31" t="s">
        <v>307</v>
      </c>
      <c r="AS8" s="31" t="s">
        <v>308</v>
      </c>
      <c r="AT8" s="31" t="s">
        <v>309</v>
      </c>
      <c r="AU8" s="31" t="s">
        <v>14</v>
      </c>
      <c r="AV8" s="31" t="s">
        <v>310</v>
      </c>
      <c r="AW8" s="31" t="s">
        <v>311</v>
      </c>
      <c r="AX8" s="31" t="s">
        <v>312</v>
      </c>
      <c r="AY8" s="31" t="s">
        <v>313</v>
      </c>
      <c r="AZ8" s="31" t="s">
        <v>314</v>
      </c>
      <c r="BA8" s="31" t="s">
        <v>315</v>
      </c>
      <c r="BB8" s="31" t="s">
        <v>316</v>
      </c>
      <c r="BC8" s="31" t="s">
        <v>317</v>
      </c>
      <c r="BD8" s="31" t="s">
        <v>318</v>
      </c>
      <c r="BE8" s="31" t="s">
        <v>15</v>
      </c>
      <c r="BF8" s="31" t="s">
        <v>16</v>
      </c>
      <c r="BG8" s="31" t="s">
        <v>17</v>
      </c>
      <c r="BH8" s="31" t="s">
        <v>319</v>
      </c>
      <c r="BI8" s="31" t="s">
        <v>320</v>
      </c>
      <c r="BJ8" s="31" t="s">
        <v>321</v>
      </c>
      <c r="BK8" s="31" t="s">
        <v>322</v>
      </c>
      <c r="BL8" s="31" t="s">
        <v>323</v>
      </c>
      <c r="BM8" s="31" t="s">
        <v>324</v>
      </c>
      <c r="BN8" s="31" t="s">
        <v>325</v>
      </c>
      <c r="BO8" s="31" t="s">
        <v>326</v>
      </c>
      <c r="BP8" s="38" t="s">
        <v>1</v>
      </c>
      <c r="BQ8" s="30" t="s">
        <v>99</v>
      </c>
      <c r="BR8" s="38" t="s">
        <v>45</v>
      </c>
      <c r="BS8" s="26" t="s">
        <v>46</v>
      </c>
      <c r="BT8" s="26" t="s">
        <v>47</v>
      </c>
      <c r="BU8" s="40" t="s">
        <v>48</v>
      </c>
    </row>
    <row r="9" spans="1:77" ht="17.25" customHeight="1">
      <c r="A9" s="190"/>
      <c r="B9" s="191"/>
      <c r="C9" s="51" t="s">
        <v>49</v>
      </c>
      <c r="D9" s="28" t="s">
        <v>230</v>
      </c>
      <c r="E9" s="28" t="s">
        <v>231</v>
      </c>
      <c r="F9" s="28" t="s">
        <v>232</v>
      </c>
      <c r="G9" s="28" t="s">
        <v>24</v>
      </c>
      <c r="H9" s="28" t="s">
        <v>233</v>
      </c>
      <c r="I9" s="28" t="s">
        <v>234</v>
      </c>
      <c r="J9" s="28" t="s">
        <v>235</v>
      </c>
      <c r="K9" s="28" t="s">
        <v>236</v>
      </c>
      <c r="L9" s="28" t="s">
        <v>237</v>
      </c>
      <c r="M9" s="28" t="s">
        <v>25</v>
      </c>
      <c r="N9" s="28" t="s">
        <v>238</v>
      </c>
      <c r="O9" s="28" t="s">
        <v>239</v>
      </c>
      <c r="P9" s="28" t="s">
        <v>240</v>
      </c>
      <c r="Q9" s="28" t="s">
        <v>241</v>
      </c>
      <c r="R9" s="28" t="s">
        <v>242</v>
      </c>
      <c r="S9" s="28" t="s">
        <v>243</v>
      </c>
      <c r="T9" s="28" t="s">
        <v>244</v>
      </c>
      <c r="U9" s="28" t="s">
        <v>245</v>
      </c>
      <c r="V9" s="28" t="s">
        <v>246</v>
      </c>
      <c r="W9" s="28" t="s">
        <v>247</v>
      </c>
      <c r="X9" s="28" t="s">
        <v>248</v>
      </c>
      <c r="Y9" s="28" t="s">
        <v>249</v>
      </c>
      <c r="Z9" s="28" t="s">
        <v>250</v>
      </c>
      <c r="AA9" s="28" t="s">
        <v>26</v>
      </c>
      <c r="AB9" s="28" t="s">
        <v>27</v>
      </c>
      <c r="AC9" s="28" t="s">
        <v>251</v>
      </c>
      <c r="AD9" s="28" t="s">
        <v>28</v>
      </c>
      <c r="AE9" s="28" t="s">
        <v>29</v>
      </c>
      <c r="AF9" s="28" t="s">
        <v>30</v>
      </c>
      <c r="AG9" s="28" t="s">
        <v>31</v>
      </c>
      <c r="AH9" s="28" t="s">
        <v>32</v>
      </c>
      <c r="AI9" s="28" t="s">
        <v>252</v>
      </c>
      <c r="AJ9" s="28" t="s">
        <v>253</v>
      </c>
      <c r="AK9" s="28" t="s">
        <v>254</v>
      </c>
      <c r="AL9" s="28" t="s">
        <v>33</v>
      </c>
      <c r="AM9" s="28" t="s">
        <v>34</v>
      </c>
      <c r="AN9" s="28" t="s">
        <v>255</v>
      </c>
      <c r="AO9" s="28" t="s">
        <v>256</v>
      </c>
      <c r="AP9" s="28" t="s">
        <v>35</v>
      </c>
      <c r="AQ9" s="28" t="s">
        <v>257</v>
      </c>
      <c r="AR9" s="28" t="s">
        <v>258</v>
      </c>
      <c r="AS9" s="28" t="s">
        <v>259</v>
      </c>
      <c r="AT9" s="28" t="s">
        <v>260</v>
      </c>
      <c r="AU9" s="28" t="s">
        <v>36</v>
      </c>
      <c r="AV9" s="28" t="s">
        <v>261</v>
      </c>
      <c r="AW9" s="28" t="s">
        <v>262</v>
      </c>
      <c r="AX9" s="28" t="s">
        <v>263</v>
      </c>
      <c r="AY9" s="28" t="s">
        <v>264</v>
      </c>
      <c r="AZ9" s="28" t="s">
        <v>265</v>
      </c>
      <c r="BA9" s="28" t="s">
        <v>266</v>
      </c>
      <c r="BB9" s="28" t="s">
        <v>267</v>
      </c>
      <c r="BC9" s="28" t="s">
        <v>268</v>
      </c>
      <c r="BD9" s="28" t="s">
        <v>269</v>
      </c>
      <c r="BE9" s="28" t="s">
        <v>37</v>
      </c>
      <c r="BF9" s="28" t="s">
        <v>38</v>
      </c>
      <c r="BG9" s="28" t="s">
        <v>270</v>
      </c>
      <c r="BH9" s="28" t="s">
        <v>271</v>
      </c>
      <c r="BI9" s="28" t="s">
        <v>272</v>
      </c>
      <c r="BJ9" s="28" t="s">
        <v>273</v>
      </c>
      <c r="BK9" s="28" t="s">
        <v>274</v>
      </c>
      <c r="BL9" s="28" t="s">
        <v>275</v>
      </c>
      <c r="BM9" s="28" t="s">
        <v>276</v>
      </c>
      <c r="BN9" s="28" t="s">
        <v>277</v>
      </c>
      <c r="BO9" s="28" t="s">
        <v>278</v>
      </c>
      <c r="BP9" s="39" t="s">
        <v>50</v>
      </c>
      <c r="BQ9" s="41" t="s">
        <v>39</v>
      </c>
      <c r="BR9" s="39" t="s">
        <v>40</v>
      </c>
      <c r="BS9" s="42" t="s">
        <v>41</v>
      </c>
      <c r="BT9" s="41" t="s">
        <v>42</v>
      </c>
      <c r="BU9" s="43" t="s">
        <v>43</v>
      </c>
    </row>
    <row r="10" spans="1:77">
      <c r="A10" s="48" t="s">
        <v>98</v>
      </c>
      <c r="B10" s="52" t="s">
        <v>19</v>
      </c>
      <c r="C10" s="52" t="s">
        <v>44</v>
      </c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96"/>
      <c r="BS10" s="35"/>
      <c r="BT10" s="35"/>
      <c r="BU10" s="36"/>
    </row>
    <row r="11" spans="1:77">
      <c r="A11" s="32" t="s">
        <v>405</v>
      </c>
      <c r="B11" s="117" t="s">
        <v>328</v>
      </c>
      <c r="C11" s="82" t="s">
        <v>122</v>
      </c>
      <c r="D11" s="78">
        <v>400844.74937906559</v>
      </c>
      <c r="E11" s="78">
        <v>0</v>
      </c>
      <c r="F11" s="78">
        <v>0</v>
      </c>
      <c r="G11" s="78">
        <v>0</v>
      </c>
      <c r="H11" s="78">
        <v>174.48089564912169</v>
      </c>
      <c r="I11" s="78">
        <v>25.590178060938332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27.064879188344047</v>
      </c>
      <c r="AH11" s="78">
        <v>39.780391976419111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120">
        <v>0</v>
      </c>
      <c r="AV11" s="78">
        <v>0</v>
      </c>
      <c r="AW11" s="78">
        <v>0</v>
      </c>
      <c r="AX11" s="78">
        <v>0</v>
      </c>
      <c r="AY11" s="78">
        <v>0</v>
      </c>
      <c r="AZ11" s="78">
        <v>0.12545261298492447</v>
      </c>
      <c r="BA11" s="78">
        <v>0</v>
      </c>
      <c r="BB11" s="78">
        <v>0</v>
      </c>
      <c r="BC11" s="78">
        <v>0</v>
      </c>
      <c r="BD11" s="78">
        <v>115.16882923599145</v>
      </c>
      <c r="BE11" s="78">
        <v>15.97965839126117</v>
      </c>
      <c r="BF11" s="78">
        <v>4.3922989076464747</v>
      </c>
      <c r="BG11" s="78">
        <v>0</v>
      </c>
      <c r="BH11" s="78">
        <v>0</v>
      </c>
      <c r="BI11" s="78">
        <v>0</v>
      </c>
      <c r="BJ11" s="78">
        <v>0</v>
      </c>
      <c r="BK11" s="78">
        <v>0</v>
      </c>
      <c r="BL11" s="78">
        <v>0</v>
      </c>
      <c r="BM11" s="78">
        <v>0</v>
      </c>
      <c r="BN11" s="78">
        <v>0</v>
      </c>
      <c r="BO11" s="78">
        <v>0</v>
      </c>
      <c r="BP11" s="113">
        <v>401247.33196308831</v>
      </c>
      <c r="BQ11" s="78">
        <v>25805.561159558241</v>
      </c>
      <c r="BR11" s="113">
        <v>427052.89312264655</v>
      </c>
      <c r="BS11" s="78">
        <v>70622.831564501292</v>
      </c>
      <c r="BT11" s="78">
        <v>4071.215615333173</v>
      </c>
      <c r="BU11" s="115">
        <v>501746.940302481</v>
      </c>
      <c r="BX11" s="81"/>
      <c r="BY11" s="16" t="s">
        <v>18</v>
      </c>
    </row>
    <row r="12" spans="1:77">
      <c r="A12" s="32" t="s">
        <v>406</v>
      </c>
      <c r="B12" s="117" t="s">
        <v>329</v>
      </c>
      <c r="C12" s="98" t="s">
        <v>123</v>
      </c>
      <c r="D12" s="78">
        <v>0</v>
      </c>
      <c r="E12" s="78">
        <v>5509.2613234844921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28.133714405989124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8">
        <v>0</v>
      </c>
      <c r="AN12" s="78">
        <v>0</v>
      </c>
      <c r="AO12" s="78">
        <v>0</v>
      </c>
      <c r="AP12" s="78">
        <v>0</v>
      </c>
      <c r="AQ12" s="78">
        <v>0</v>
      </c>
      <c r="AR12" s="78">
        <v>0</v>
      </c>
      <c r="AS12" s="78">
        <v>0</v>
      </c>
      <c r="AT12" s="78">
        <v>0</v>
      </c>
      <c r="AU12" s="120">
        <v>0</v>
      </c>
      <c r="AV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15.871656435643565</v>
      </c>
      <c r="BF12" s="78">
        <v>0</v>
      </c>
      <c r="BG12" s="78">
        <v>0</v>
      </c>
      <c r="BH12" s="78">
        <v>0</v>
      </c>
      <c r="BI12" s="78">
        <v>0</v>
      </c>
      <c r="BJ12" s="78">
        <v>0</v>
      </c>
      <c r="BK12" s="78">
        <v>0</v>
      </c>
      <c r="BL12" s="78">
        <v>0</v>
      </c>
      <c r="BM12" s="78">
        <v>0</v>
      </c>
      <c r="BN12" s="78">
        <v>0</v>
      </c>
      <c r="BO12" s="78">
        <v>0</v>
      </c>
      <c r="BP12" s="113">
        <v>5553.2666943261247</v>
      </c>
      <c r="BQ12" s="78">
        <v>230.64505633201429</v>
      </c>
      <c r="BR12" s="113">
        <v>5783.9117506581388</v>
      </c>
      <c r="BS12" s="78">
        <v>933.94054498065259</v>
      </c>
      <c r="BT12" s="78">
        <v>114.76845234934255</v>
      </c>
      <c r="BU12" s="115">
        <v>6832.6207479881341</v>
      </c>
      <c r="BX12" s="81"/>
    </row>
    <row r="13" spans="1:77">
      <c r="A13" s="32" t="s">
        <v>407</v>
      </c>
      <c r="B13" s="117" t="s">
        <v>356</v>
      </c>
      <c r="C13" s="98" t="s">
        <v>124</v>
      </c>
      <c r="D13" s="78">
        <v>0</v>
      </c>
      <c r="E13" s="78">
        <v>0</v>
      </c>
      <c r="F13" s="78">
        <v>9982.6669709001108</v>
      </c>
      <c r="G13" s="78">
        <v>0</v>
      </c>
      <c r="H13" s="78">
        <v>62.559612773196449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580.77371111461935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120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7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78">
        <v>0</v>
      </c>
      <c r="BO13" s="78">
        <v>0</v>
      </c>
      <c r="BP13" s="113">
        <v>10626.000294787927</v>
      </c>
      <c r="BQ13" s="78">
        <v>1361.9118677798465</v>
      </c>
      <c r="BR13" s="113">
        <v>11987.912162567774</v>
      </c>
      <c r="BS13" s="78">
        <v>2659.3843784209516</v>
      </c>
      <c r="BT13" s="78">
        <v>453.51918402162954</v>
      </c>
      <c r="BU13" s="115">
        <v>15100.815725010356</v>
      </c>
      <c r="BX13" s="81"/>
    </row>
    <row r="14" spans="1:77">
      <c r="A14" s="32" t="s">
        <v>408</v>
      </c>
      <c r="B14" s="117" t="s">
        <v>357</v>
      </c>
      <c r="C14" s="98" t="s">
        <v>3</v>
      </c>
      <c r="D14" s="78">
        <v>0</v>
      </c>
      <c r="E14" s="78">
        <v>0</v>
      </c>
      <c r="F14" s="78">
        <v>0</v>
      </c>
      <c r="G14" s="78">
        <v>58154.756426952939</v>
      </c>
      <c r="H14" s="78">
        <v>0</v>
      </c>
      <c r="I14" s="78">
        <v>0</v>
      </c>
      <c r="J14" s="78">
        <v>7.3878436136191175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277.94540831855005</v>
      </c>
      <c r="R14" s="78">
        <v>49.593441485836607</v>
      </c>
      <c r="S14" s="78">
        <v>97.403707779208275</v>
      </c>
      <c r="T14" s="78">
        <v>64.499243393005045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1932.1712156707338</v>
      </c>
      <c r="AE14" s="78">
        <v>64.23762833888452</v>
      </c>
      <c r="AF14" s="78">
        <v>19.768124519209252</v>
      </c>
      <c r="AG14" s="78">
        <v>11.824088612927717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120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211.48210222076955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113">
        <v>60891.069230905683</v>
      </c>
      <c r="BQ14" s="78">
        <v>3966.1569670648346</v>
      </c>
      <c r="BR14" s="113">
        <v>64857.226197970522</v>
      </c>
      <c r="BS14" s="78">
        <v>2851.4108058218958</v>
      </c>
      <c r="BT14" s="78">
        <v>31989.536457286587</v>
      </c>
      <c r="BU14" s="115">
        <v>99698.17346107903</v>
      </c>
      <c r="BX14" s="81"/>
    </row>
    <row r="15" spans="1:77">
      <c r="A15" s="32" t="s">
        <v>409</v>
      </c>
      <c r="B15" s="117" t="s">
        <v>330</v>
      </c>
      <c r="C15" s="98" t="s">
        <v>51</v>
      </c>
      <c r="D15" s="78">
        <v>87808.855967911149</v>
      </c>
      <c r="E15" s="78">
        <v>0</v>
      </c>
      <c r="F15" s="78">
        <v>649.36673606228237</v>
      </c>
      <c r="G15" s="78">
        <v>0</v>
      </c>
      <c r="H15" s="78">
        <v>107903.18547372485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6.4945735589507407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7.736723925901573E-2</v>
      </c>
      <c r="AB15" s="78">
        <v>0</v>
      </c>
      <c r="AC15" s="78">
        <v>0</v>
      </c>
      <c r="AD15" s="78">
        <v>6.8885553395628492</v>
      </c>
      <c r="AE15" s="78">
        <v>0</v>
      </c>
      <c r="AF15" s="78">
        <v>1406.2808089204591</v>
      </c>
      <c r="AG15" s="78">
        <v>202.6795198362025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171.96426873887171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120">
        <v>0</v>
      </c>
      <c r="AV15" s="78">
        <v>0</v>
      </c>
      <c r="AW15" s="78">
        <v>0</v>
      </c>
      <c r="AX15" s="78">
        <v>0</v>
      </c>
      <c r="AY15" s="78">
        <v>0</v>
      </c>
      <c r="AZ15" s="78">
        <v>0</v>
      </c>
      <c r="BA15" s="78">
        <v>0</v>
      </c>
      <c r="BB15" s="78">
        <v>3.5735143720660707</v>
      </c>
      <c r="BC15" s="78">
        <v>0</v>
      </c>
      <c r="BD15" s="78">
        <v>0</v>
      </c>
      <c r="BE15" s="78">
        <v>0</v>
      </c>
      <c r="BF15" s="78">
        <v>0</v>
      </c>
      <c r="BG15" s="78">
        <v>0</v>
      </c>
      <c r="BH15" s="78">
        <v>0</v>
      </c>
      <c r="BI15" s="78">
        <v>0</v>
      </c>
      <c r="BJ15" s="78">
        <v>0</v>
      </c>
      <c r="BK15" s="78">
        <v>0</v>
      </c>
      <c r="BL15" s="78">
        <v>0</v>
      </c>
      <c r="BM15" s="78">
        <v>0</v>
      </c>
      <c r="BN15" s="78">
        <v>0</v>
      </c>
      <c r="BO15" s="78">
        <v>0</v>
      </c>
      <c r="BP15" s="113">
        <v>198159.36678570361</v>
      </c>
      <c r="BQ15" s="78">
        <v>95843.329026989697</v>
      </c>
      <c r="BR15" s="113">
        <v>294002.69581269333</v>
      </c>
      <c r="BS15" s="78">
        <v>101880.71490399384</v>
      </c>
      <c r="BT15" s="78">
        <v>57763.863654419009</v>
      </c>
      <c r="BU15" s="115">
        <v>453647.27437110624</v>
      </c>
      <c r="BX15" s="81"/>
    </row>
    <row r="16" spans="1:77">
      <c r="A16" s="32" t="s">
        <v>410</v>
      </c>
      <c r="B16" s="117" t="s">
        <v>331</v>
      </c>
      <c r="C16" s="98" t="s">
        <v>52</v>
      </c>
      <c r="D16" s="78">
        <v>159.87437783542421</v>
      </c>
      <c r="E16" s="78">
        <v>0</v>
      </c>
      <c r="F16" s="78">
        <v>0</v>
      </c>
      <c r="G16" s="78">
        <v>0</v>
      </c>
      <c r="H16" s="78">
        <v>1.6575788355750651</v>
      </c>
      <c r="I16" s="78">
        <v>63460.069982785499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63.678452019410081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62.271767125094996</v>
      </c>
      <c r="AG16" s="78">
        <v>20.758571266723418</v>
      </c>
      <c r="AH16" s="78">
        <v>42.020763716362254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120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6.9584926330475847</v>
      </c>
      <c r="BB16" s="78">
        <v>0</v>
      </c>
      <c r="BC16" s="78">
        <v>0</v>
      </c>
      <c r="BD16" s="78">
        <v>4.969939419063647</v>
      </c>
      <c r="BE16" s="78">
        <v>0</v>
      </c>
      <c r="BF16" s="78">
        <v>0</v>
      </c>
      <c r="BG16" s="78">
        <v>0</v>
      </c>
      <c r="BH16" s="78">
        <v>0</v>
      </c>
      <c r="BI16" s="78">
        <v>0</v>
      </c>
      <c r="BJ16" s="78">
        <v>0</v>
      </c>
      <c r="BK16" s="78">
        <v>0</v>
      </c>
      <c r="BL16" s="78">
        <v>30.480667630057702</v>
      </c>
      <c r="BM16" s="78">
        <v>0</v>
      </c>
      <c r="BN16" s="78">
        <v>0</v>
      </c>
      <c r="BO16" s="78">
        <v>0</v>
      </c>
      <c r="BP16" s="113">
        <v>63852.740593266259</v>
      </c>
      <c r="BQ16" s="78">
        <v>75040.329021060417</v>
      </c>
      <c r="BR16" s="113">
        <v>138893.06961432667</v>
      </c>
      <c r="BS16" s="78">
        <v>25065.248624739696</v>
      </c>
      <c r="BT16" s="78">
        <v>17516.535534429124</v>
      </c>
      <c r="BU16" s="115">
        <v>181474.85377349547</v>
      </c>
      <c r="BX16" s="81"/>
    </row>
    <row r="17" spans="1:76">
      <c r="A17" s="32" t="s">
        <v>411</v>
      </c>
      <c r="B17" s="117" t="s">
        <v>358</v>
      </c>
      <c r="C17" s="98" t="s">
        <v>125</v>
      </c>
      <c r="D17" s="78">
        <v>0</v>
      </c>
      <c r="E17" s="78">
        <v>0</v>
      </c>
      <c r="F17" s="78">
        <v>0</v>
      </c>
      <c r="G17" s="78">
        <v>11.491142669130474</v>
      </c>
      <c r="H17" s="78">
        <v>0</v>
      </c>
      <c r="I17" s="78">
        <v>0</v>
      </c>
      <c r="J17" s="78">
        <v>11954.93770233439</v>
      </c>
      <c r="K17" s="78">
        <v>244.94117616530448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172.71827967910113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103.158863423518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10.745452035977255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120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0</v>
      </c>
      <c r="BG17" s="78">
        <v>21.802701911705768</v>
      </c>
      <c r="BH17" s="78">
        <v>0</v>
      </c>
      <c r="BI17" s="78">
        <v>42.318483605851569</v>
      </c>
      <c r="BJ17" s="78">
        <v>0</v>
      </c>
      <c r="BK17" s="78">
        <v>0</v>
      </c>
      <c r="BL17" s="78">
        <v>0</v>
      </c>
      <c r="BM17" s="78">
        <v>0</v>
      </c>
      <c r="BN17" s="78">
        <v>0</v>
      </c>
      <c r="BO17" s="78">
        <v>0</v>
      </c>
      <c r="BP17" s="113">
        <v>12562.113801824977</v>
      </c>
      <c r="BQ17" s="78">
        <v>9634.6006955512348</v>
      </c>
      <c r="BR17" s="113">
        <v>22196.714497376212</v>
      </c>
      <c r="BS17" s="78">
        <v>8990.67411867603</v>
      </c>
      <c r="BT17" s="78">
        <v>2676.5589508650787</v>
      </c>
      <c r="BU17" s="115">
        <v>33863.947566917319</v>
      </c>
      <c r="BX17" s="81"/>
    </row>
    <row r="18" spans="1:76">
      <c r="A18" s="32" t="s">
        <v>412</v>
      </c>
      <c r="B18" s="117" t="s">
        <v>332</v>
      </c>
      <c r="C18" s="98" t="s">
        <v>126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34.932240841978995</v>
      </c>
      <c r="J18" s="78">
        <v>0</v>
      </c>
      <c r="K18" s="78">
        <v>8420.1438665760525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220.90597073380155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135.41965104155412</v>
      </c>
      <c r="AG18" s="78">
        <v>73.367203372777581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120">
        <v>0</v>
      </c>
      <c r="AV18" s="78">
        <v>0</v>
      </c>
      <c r="AW18" s="78">
        <v>0</v>
      </c>
      <c r="AX18" s="78">
        <v>0</v>
      </c>
      <c r="AY18" s="78">
        <v>0</v>
      </c>
      <c r="AZ18" s="78">
        <v>0</v>
      </c>
      <c r="BA18" s="78">
        <v>0</v>
      </c>
      <c r="BB18" s="78">
        <v>0</v>
      </c>
      <c r="BC18" s="78">
        <v>0</v>
      </c>
      <c r="BD18" s="78">
        <v>0</v>
      </c>
      <c r="BE18" s="78">
        <v>0</v>
      </c>
      <c r="BF18" s="78">
        <v>0</v>
      </c>
      <c r="BG18" s="78">
        <v>0</v>
      </c>
      <c r="BH18" s="78">
        <v>0</v>
      </c>
      <c r="BI18" s="78">
        <v>0</v>
      </c>
      <c r="BJ18" s="78">
        <v>0</v>
      </c>
      <c r="BK18" s="78">
        <v>0</v>
      </c>
      <c r="BL18" s="78">
        <v>0</v>
      </c>
      <c r="BM18" s="78">
        <v>0</v>
      </c>
      <c r="BN18" s="78">
        <v>0</v>
      </c>
      <c r="BO18" s="78">
        <v>0</v>
      </c>
      <c r="BP18" s="113">
        <v>8884.7689325661668</v>
      </c>
      <c r="BQ18" s="78">
        <v>12330.655446896661</v>
      </c>
      <c r="BR18" s="113">
        <v>21215.424379462827</v>
      </c>
      <c r="BS18" s="78">
        <v>4803.621570410065</v>
      </c>
      <c r="BT18" s="78">
        <v>2654.0207682750483</v>
      </c>
      <c r="BU18" s="115">
        <v>28673.06671814794</v>
      </c>
      <c r="BX18" s="81"/>
    </row>
    <row r="19" spans="1:76">
      <c r="A19" s="32" t="s">
        <v>413</v>
      </c>
      <c r="B19" s="117" t="s">
        <v>333</v>
      </c>
      <c r="C19" s="98" t="s">
        <v>127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1.9637020537981458</v>
      </c>
      <c r="L19" s="78">
        <v>8027.6321200889797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14.912558397016804</v>
      </c>
      <c r="AG19" s="78">
        <v>8.380750908213555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78">
        <v>34.274220803500157</v>
      </c>
      <c r="AO19" s="78">
        <v>0</v>
      </c>
      <c r="AP19" s="78">
        <v>0</v>
      </c>
      <c r="AQ19" s="78">
        <v>0</v>
      </c>
      <c r="AR19" s="78">
        <v>0</v>
      </c>
      <c r="AS19" s="78">
        <v>0</v>
      </c>
      <c r="AT19" s="78">
        <v>0</v>
      </c>
      <c r="AU19" s="120">
        <v>0</v>
      </c>
      <c r="AV19" s="78">
        <v>3.4733796343854992</v>
      </c>
      <c r="AW19" s="78">
        <v>0</v>
      </c>
      <c r="AX19" s="78">
        <v>2.862568235294118</v>
      </c>
      <c r="AY19" s="78">
        <v>29.668644619264814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21.507943529411765</v>
      </c>
      <c r="BF19" s="78">
        <v>5.1999999999999998E-2</v>
      </c>
      <c r="BG19" s="78">
        <v>0.28922705882352939</v>
      </c>
      <c r="BH19" s="78">
        <v>0</v>
      </c>
      <c r="BI19" s="78">
        <v>7.0588235294117641E-4</v>
      </c>
      <c r="BJ19" s="78">
        <v>0</v>
      </c>
      <c r="BK19" s="78">
        <v>0</v>
      </c>
      <c r="BL19" s="78">
        <v>0</v>
      </c>
      <c r="BM19" s="78">
        <v>0</v>
      </c>
      <c r="BN19" s="78">
        <v>0</v>
      </c>
      <c r="BO19" s="78">
        <v>0</v>
      </c>
      <c r="BP19" s="113">
        <v>8145.0178212110422</v>
      </c>
      <c r="BQ19" s="78">
        <v>19.654615498298107</v>
      </c>
      <c r="BR19" s="113">
        <v>8164.6724367093402</v>
      </c>
      <c r="BS19" s="78">
        <v>521.39377222967687</v>
      </c>
      <c r="BT19" s="78">
        <v>311.86329166704996</v>
      </c>
      <c r="BU19" s="115">
        <v>8997.9295006060674</v>
      </c>
      <c r="BX19" s="81"/>
    </row>
    <row r="20" spans="1:76">
      <c r="A20" s="32" t="s">
        <v>414</v>
      </c>
      <c r="B20" s="117" t="s">
        <v>359</v>
      </c>
      <c r="C20" s="98" t="s">
        <v>128</v>
      </c>
      <c r="D20" s="78">
        <v>0</v>
      </c>
      <c r="E20" s="78">
        <v>0</v>
      </c>
      <c r="F20" s="78">
        <v>0</v>
      </c>
      <c r="G20" s="78">
        <v>5797.4332815889074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1348.1101346027326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120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0</v>
      </c>
      <c r="BG20" s="78">
        <v>0</v>
      </c>
      <c r="BH20" s="78">
        <v>0</v>
      </c>
      <c r="BI20" s="78">
        <v>0</v>
      </c>
      <c r="BJ20" s="78">
        <v>0</v>
      </c>
      <c r="BK20" s="78">
        <v>0</v>
      </c>
      <c r="BL20" s="78">
        <v>0</v>
      </c>
      <c r="BM20" s="78">
        <v>0</v>
      </c>
      <c r="BN20" s="78">
        <v>0</v>
      </c>
      <c r="BO20" s="78">
        <v>0</v>
      </c>
      <c r="BP20" s="113">
        <v>7145.5434161916401</v>
      </c>
      <c r="BQ20" s="78">
        <v>53438.687814062934</v>
      </c>
      <c r="BR20" s="113">
        <v>60584.231230254576</v>
      </c>
      <c r="BS20" s="78">
        <v>25137.932950618433</v>
      </c>
      <c r="BT20" s="78">
        <v>51288.449148799387</v>
      </c>
      <c r="BU20" s="115">
        <v>137010.6133296724</v>
      </c>
      <c r="BX20" s="81"/>
    </row>
    <row r="21" spans="1:76">
      <c r="A21" s="32" t="s">
        <v>415</v>
      </c>
      <c r="B21" s="117" t="s">
        <v>334</v>
      </c>
      <c r="C21" s="98" t="s">
        <v>129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5697.0553821580379</v>
      </c>
      <c r="O21" s="78">
        <v>9.0798017717327486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24.533361655654282</v>
      </c>
      <c r="AD21" s="78">
        <v>0</v>
      </c>
      <c r="AE21" s="78">
        <v>0</v>
      </c>
      <c r="AF21" s="78">
        <v>110.17845805733972</v>
      </c>
      <c r="AG21" s="78">
        <v>5.664557683780151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120">
        <v>17.24624333789308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0</v>
      </c>
      <c r="BG21" s="78">
        <v>0</v>
      </c>
      <c r="BH21" s="78">
        <v>0</v>
      </c>
      <c r="BI21" s="78">
        <v>0</v>
      </c>
      <c r="BJ21" s="78">
        <v>0</v>
      </c>
      <c r="BK21" s="78">
        <v>0</v>
      </c>
      <c r="BL21" s="78">
        <v>0</v>
      </c>
      <c r="BM21" s="78">
        <v>0</v>
      </c>
      <c r="BN21" s="78">
        <v>0</v>
      </c>
      <c r="BO21" s="78">
        <v>0</v>
      </c>
      <c r="BP21" s="113">
        <v>5863.7578046644376</v>
      </c>
      <c r="BQ21" s="78">
        <v>44905.369878849546</v>
      </c>
      <c r="BR21" s="113">
        <v>50769.127683513987</v>
      </c>
      <c r="BS21" s="78">
        <v>25123.22929835269</v>
      </c>
      <c r="BT21" s="78">
        <v>11576.378194390991</v>
      </c>
      <c r="BU21" s="115">
        <v>87468.735176257673</v>
      </c>
      <c r="BX21" s="81"/>
    </row>
    <row r="22" spans="1:76">
      <c r="A22" s="32" t="s">
        <v>416</v>
      </c>
      <c r="B22" s="117" t="s">
        <v>360</v>
      </c>
      <c r="C22" s="98" t="s">
        <v>130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4496.8823198773898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160.74188579497061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120">
        <v>0</v>
      </c>
      <c r="AV22" s="78">
        <v>0</v>
      </c>
      <c r="AW22" s="78">
        <v>127.52873580502094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113">
        <v>4785.1529414773813</v>
      </c>
      <c r="BQ22" s="78">
        <v>22896.521970814385</v>
      </c>
      <c r="BR22" s="113">
        <v>27681.674912291768</v>
      </c>
      <c r="BS22" s="78">
        <v>14170.924123975534</v>
      </c>
      <c r="BT22" s="78">
        <v>4860.8649424346868</v>
      </c>
      <c r="BU22" s="115">
        <v>46713.463978701991</v>
      </c>
      <c r="BX22" s="81"/>
    </row>
    <row r="23" spans="1:76">
      <c r="A23" s="32" t="s">
        <v>417</v>
      </c>
      <c r="B23" s="117" t="s">
        <v>335</v>
      </c>
      <c r="C23" s="98" t="s">
        <v>131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344.75626798362202</v>
      </c>
      <c r="J23" s="78">
        <v>0</v>
      </c>
      <c r="K23" s="78">
        <v>0</v>
      </c>
      <c r="L23" s="78">
        <v>237.61071283855301</v>
      </c>
      <c r="M23" s="78">
        <v>0</v>
      </c>
      <c r="N23" s="78">
        <v>353.54415748727195</v>
      </c>
      <c r="O23" s="78">
        <v>0</v>
      </c>
      <c r="P23" s="78">
        <v>22557.852102877525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541.02480576324433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77.425891239171179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120">
        <v>0</v>
      </c>
      <c r="AV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0</v>
      </c>
      <c r="BF23" s="78">
        <v>0</v>
      </c>
      <c r="BG23" s="78">
        <v>0</v>
      </c>
      <c r="BH23" s="78">
        <v>0</v>
      </c>
      <c r="BI23" s="78">
        <v>0</v>
      </c>
      <c r="BJ23" s="78">
        <v>0</v>
      </c>
      <c r="BK23" s="78">
        <v>0</v>
      </c>
      <c r="BL23" s="78">
        <v>0</v>
      </c>
      <c r="BM23" s="78">
        <v>0</v>
      </c>
      <c r="BN23" s="78">
        <v>0</v>
      </c>
      <c r="BO23" s="78">
        <v>0</v>
      </c>
      <c r="BP23" s="113">
        <v>24112.213938189387</v>
      </c>
      <c r="BQ23" s="78">
        <v>24927.504736235333</v>
      </c>
      <c r="BR23" s="113">
        <v>49039.718674424716</v>
      </c>
      <c r="BS23" s="78">
        <v>13964.919834006494</v>
      </c>
      <c r="BT23" s="78">
        <v>9033.6236634965662</v>
      </c>
      <c r="BU23" s="115">
        <v>72038.262171927781</v>
      </c>
      <c r="BX23" s="81"/>
    </row>
    <row r="24" spans="1:76">
      <c r="A24" s="32" t="s">
        <v>418</v>
      </c>
      <c r="B24" s="117" t="s">
        <v>336</v>
      </c>
      <c r="C24" s="98" t="s">
        <v>132</v>
      </c>
      <c r="D24" s="78">
        <v>0</v>
      </c>
      <c r="E24" s="78">
        <v>0</v>
      </c>
      <c r="F24" s="78">
        <v>0</v>
      </c>
      <c r="G24" s="78">
        <v>1046.5569609610532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21.882100333369674</v>
      </c>
      <c r="Q24" s="78">
        <v>49831.568692988454</v>
      </c>
      <c r="R24" s="78">
        <v>0</v>
      </c>
      <c r="S24" s="78">
        <v>668.38920419138401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1912.2194568782745</v>
      </c>
      <c r="AE24" s="78">
        <v>0</v>
      </c>
      <c r="AF24" s="78">
        <v>252.95212829350797</v>
      </c>
      <c r="AG24" s="78">
        <v>22.447523783866064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120">
        <v>0</v>
      </c>
      <c r="AV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0</v>
      </c>
      <c r="BF24" s="78">
        <v>0</v>
      </c>
      <c r="BG24" s="78">
        <v>0</v>
      </c>
      <c r="BH24" s="78">
        <v>0</v>
      </c>
      <c r="BI24" s="78">
        <v>0</v>
      </c>
      <c r="BJ24" s="78">
        <v>0</v>
      </c>
      <c r="BK24" s="78">
        <v>0</v>
      </c>
      <c r="BL24" s="78">
        <v>1.8380037575845891</v>
      </c>
      <c r="BM24" s="78">
        <v>0</v>
      </c>
      <c r="BN24" s="78">
        <v>0</v>
      </c>
      <c r="BO24" s="78">
        <v>0</v>
      </c>
      <c r="BP24" s="113">
        <v>53757.854071187496</v>
      </c>
      <c r="BQ24" s="78">
        <v>21204.16930294926</v>
      </c>
      <c r="BR24" s="113">
        <v>74962.02337413677</v>
      </c>
      <c r="BS24" s="78">
        <v>22914.904385756392</v>
      </c>
      <c r="BT24" s="78">
        <v>7274.8654128254157</v>
      </c>
      <c r="BU24" s="115">
        <v>105151.79317271858</v>
      </c>
      <c r="BX24" s="81"/>
    </row>
    <row r="25" spans="1:76">
      <c r="A25" s="32" t="s">
        <v>419</v>
      </c>
      <c r="B25" s="117" t="s">
        <v>361</v>
      </c>
      <c r="C25" s="98" t="s">
        <v>133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27609.505690829286</v>
      </c>
      <c r="S25" s="78">
        <v>744.50318929868911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64.798787196600429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  <c r="AK25" s="78">
        <v>0</v>
      </c>
      <c r="AL25" s="78">
        <v>0</v>
      </c>
      <c r="AM25" s="78">
        <v>0</v>
      </c>
      <c r="AN25" s="78">
        <v>0</v>
      </c>
      <c r="AO25" s="78">
        <v>0</v>
      </c>
      <c r="AP25" s="78">
        <v>0</v>
      </c>
      <c r="AQ25" s="78">
        <v>0</v>
      </c>
      <c r="AR25" s="78">
        <v>0</v>
      </c>
      <c r="AS25" s="78">
        <v>0</v>
      </c>
      <c r="AT25" s="78">
        <v>0</v>
      </c>
      <c r="AU25" s="120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185.51073980597982</v>
      </c>
      <c r="BE25" s="78">
        <v>0</v>
      </c>
      <c r="BF25" s="78">
        <v>0</v>
      </c>
      <c r="BG25" s="78">
        <v>0</v>
      </c>
      <c r="BH25" s="78">
        <v>0</v>
      </c>
      <c r="BI25" s="78">
        <v>0</v>
      </c>
      <c r="BJ25" s="78">
        <v>0</v>
      </c>
      <c r="BK25" s="78">
        <v>0</v>
      </c>
      <c r="BL25" s="78">
        <v>0</v>
      </c>
      <c r="BM25" s="78">
        <v>0</v>
      </c>
      <c r="BN25" s="78">
        <v>0</v>
      </c>
      <c r="BO25" s="78">
        <v>0</v>
      </c>
      <c r="BP25" s="113">
        <v>28604.318407130555</v>
      </c>
      <c r="BQ25" s="78">
        <v>49776.508888443052</v>
      </c>
      <c r="BR25" s="113">
        <v>78380.827295573603</v>
      </c>
      <c r="BS25" s="78">
        <v>8504.9370168035857</v>
      </c>
      <c r="BT25" s="78">
        <v>10473.987590409939</v>
      </c>
      <c r="BU25" s="115">
        <v>97359.751902787117</v>
      </c>
      <c r="BX25" s="81"/>
    </row>
    <row r="26" spans="1:76">
      <c r="A26" s="32" t="s">
        <v>420</v>
      </c>
      <c r="B26" s="117" t="s">
        <v>337</v>
      </c>
      <c r="C26" s="98" t="s">
        <v>134</v>
      </c>
      <c r="D26" s="78">
        <v>0</v>
      </c>
      <c r="E26" s="78">
        <v>0</v>
      </c>
      <c r="F26" s="78">
        <v>0</v>
      </c>
      <c r="G26" s="78">
        <v>0</v>
      </c>
      <c r="H26" s="78">
        <v>54.010468397145246</v>
      </c>
      <c r="I26" s="78">
        <v>0</v>
      </c>
      <c r="J26" s="78">
        <v>125.01429802055556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136.02150303520915</v>
      </c>
      <c r="Q26" s="78">
        <v>187.00257925059509</v>
      </c>
      <c r="R26" s="78">
        <v>51.483948331679819</v>
      </c>
      <c r="S26" s="78">
        <v>44222.707455087148</v>
      </c>
      <c r="T26" s="78">
        <v>0.37046024038285719</v>
      </c>
      <c r="U26" s="78">
        <v>200.96303224444</v>
      </c>
      <c r="V26" s="78">
        <v>10.74832255729015</v>
      </c>
      <c r="W26" s="78">
        <v>16.040144306418622</v>
      </c>
      <c r="X26" s="78">
        <v>0</v>
      </c>
      <c r="Y26" s="78">
        <v>9.3146220267362843</v>
      </c>
      <c r="Z26" s="78">
        <v>67.564941892112984</v>
      </c>
      <c r="AA26" s="78">
        <v>0</v>
      </c>
      <c r="AB26" s="78">
        <v>0</v>
      </c>
      <c r="AC26" s="78">
        <v>0</v>
      </c>
      <c r="AD26" s="78">
        <v>449.50964287873228</v>
      </c>
      <c r="AE26" s="78">
        <v>0</v>
      </c>
      <c r="AF26" s="78">
        <v>227.34459605413355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5.2230553624167726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120">
        <v>0</v>
      </c>
      <c r="AV26" s="78">
        <v>0</v>
      </c>
      <c r="AW26" s="78">
        <v>0</v>
      </c>
      <c r="AX26" s="78">
        <v>81.003283491354622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54.597910162805988</v>
      </c>
      <c r="BG26" s="78">
        <v>0</v>
      </c>
      <c r="BH26" s="78">
        <v>0</v>
      </c>
      <c r="BI26" s="78">
        <v>0</v>
      </c>
      <c r="BJ26" s="78">
        <v>0</v>
      </c>
      <c r="BK26" s="78">
        <v>0</v>
      </c>
      <c r="BL26" s="78">
        <v>234.11708448316998</v>
      </c>
      <c r="BM26" s="78">
        <v>10.324248308539453</v>
      </c>
      <c r="BN26" s="78">
        <v>0</v>
      </c>
      <c r="BO26" s="78">
        <v>0</v>
      </c>
      <c r="BP26" s="113">
        <v>46143.361596130875</v>
      </c>
      <c r="BQ26" s="78">
        <v>22576.826202102959</v>
      </c>
      <c r="BR26" s="113">
        <v>68720.187798233834</v>
      </c>
      <c r="BS26" s="78">
        <v>11628.375105752008</v>
      </c>
      <c r="BT26" s="78">
        <v>7222.2489496011349</v>
      </c>
      <c r="BU26" s="115">
        <v>87570.811853586987</v>
      </c>
      <c r="BX26" s="81"/>
    </row>
    <row r="27" spans="1:76">
      <c r="A27" s="32" t="s">
        <v>421</v>
      </c>
      <c r="B27" s="117" t="s">
        <v>338</v>
      </c>
      <c r="C27" s="98" t="s">
        <v>135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378.81331627382548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78">
        <v>0</v>
      </c>
      <c r="AN27" s="78">
        <v>0</v>
      </c>
      <c r="AO27" s="78">
        <v>0</v>
      </c>
      <c r="AP27" s="78">
        <v>0</v>
      </c>
      <c r="AQ27" s="78">
        <v>0</v>
      </c>
      <c r="AR27" s="78">
        <v>0</v>
      </c>
      <c r="AS27" s="78">
        <v>0</v>
      </c>
      <c r="AT27" s="78">
        <v>0</v>
      </c>
      <c r="AU27" s="120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0</v>
      </c>
      <c r="BD27" s="78">
        <v>0</v>
      </c>
      <c r="BE27" s="78">
        <v>0</v>
      </c>
      <c r="BF27" s="78">
        <v>0</v>
      </c>
      <c r="BG27" s="78">
        <v>118.28319888593559</v>
      </c>
      <c r="BH27" s="78">
        <v>0</v>
      </c>
      <c r="BI27" s="78">
        <v>0</v>
      </c>
      <c r="BJ27" s="78">
        <v>0</v>
      </c>
      <c r="BK27" s="78">
        <v>0</v>
      </c>
      <c r="BL27" s="78">
        <v>0</v>
      </c>
      <c r="BM27" s="78">
        <v>113.33814376800302</v>
      </c>
      <c r="BN27" s="78">
        <v>0</v>
      </c>
      <c r="BO27" s="78">
        <v>0</v>
      </c>
      <c r="BP27" s="113">
        <v>610.43465892776408</v>
      </c>
      <c r="BQ27" s="78">
        <v>26048.013968974647</v>
      </c>
      <c r="BR27" s="113">
        <v>26658.448627902409</v>
      </c>
      <c r="BS27" s="78">
        <v>8466.3558262239549</v>
      </c>
      <c r="BT27" s="78">
        <v>6333.113442109563</v>
      </c>
      <c r="BU27" s="115">
        <v>41457.917896235929</v>
      </c>
      <c r="BX27" s="81"/>
    </row>
    <row r="28" spans="1:76">
      <c r="A28" s="32" t="s">
        <v>422</v>
      </c>
      <c r="B28" s="117" t="s">
        <v>339</v>
      </c>
      <c r="C28" s="98" t="s">
        <v>136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4.3377381242141579</v>
      </c>
      <c r="T28" s="78">
        <v>0</v>
      </c>
      <c r="U28" s="78">
        <v>5466.9519182280928</v>
      </c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7.5085531401939152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120">
        <v>0</v>
      </c>
      <c r="AV28" s="78">
        <v>151.48345378812522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0</v>
      </c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78">
        <v>0</v>
      </c>
      <c r="BM28" s="78">
        <v>0</v>
      </c>
      <c r="BN28" s="78">
        <v>0</v>
      </c>
      <c r="BO28" s="78">
        <v>0</v>
      </c>
      <c r="BP28" s="113">
        <v>5630.2816632806262</v>
      </c>
      <c r="BQ28" s="78">
        <v>40774.346102265539</v>
      </c>
      <c r="BR28" s="113">
        <v>46404.627765546167</v>
      </c>
      <c r="BS28" s="78">
        <v>14643.864263656431</v>
      </c>
      <c r="BT28" s="78">
        <v>9028.7976718352911</v>
      </c>
      <c r="BU28" s="115">
        <v>70077.289701037895</v>
      </c>
      <c r="BX28" s="81"/>
    </row>
    <row r="29" spans="1:76">
      <c r="A29" s="32" t="s">
        <v>423</v>
      </c>
      <c r="B29" s="117" t="s">
        <v>340</v>
      </c>
      <c r="C29" s="98" t="s">
        <v>137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21.433827393878303</v>
      </c>
      <c r="T29" s="78">
        <v>0</v>
      </c>
      <c r="U29" s="78">
        <v>0</v>
      </c>
      <c r="V29" s="78">
        <v>1491.9295965365206</v>
      </c>
      <c r="W29" s="78">
        <v>0</v>
      </c>
      <c r="X29" s="78">
        <v>0</v>
      </c>
      <c r="Y29" s="78">
        <v>0</v>
      </c>
      <c r="Z29" s="78">
        <v>6.7300056005798421</v>
      </c>
      <c r="AA29" s="78">
        <v>0</v>
      </c>
      <c r="AB29" s="78">
        <v>0</v>
      </c>
      <c r="AC29" s="78">
        <v>0</v>
      </c>
      <c r="AD29" s="78">
        <v>0</v>
      </c>
      <c r="AE29" s="78">
        <v>72.330935528389148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120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78">
        <v>0</v>
      </c>
      <c r="BC29" s="78">
        <v>0</v>
      </c>
      <c r="BD29" s="78">
        <v>0</v>
      </c>
      <c r="BE29" s="78">
        <v>0</v>
      </c>
      <c r="BF29" s="78">
        <v>0</v>
      </c>
      <c r="BG29" s="78">
        <v>0</v>
      </c>
      <c r="BH29" s="78">
        <v>2.1926530891793874</v>
      </c>
      <c r="BI29" s="78">
        <v>0</v>
      </c>
      <c r="BJ29" s="78">
        <v>0</v>
      </c>
      <c r="BK29" s="78">
        <v>0</v>
      </c>
      <c r="BL29" s="78">
        <v>0</v>
      </c>
      <c r="BM29" s="78">
        <v>0</v>
      </c>
      <c r="BN29" s="78">
        <v>0</v>
      </c>
      <c r="BO29" s="78">
        <v>0</v>
      </c>
      <c r="BP29" s="113">
        <v>1594.6170181485475</v>
      </c>
      <c r="BQ29" s="78">
        <v>47416.940311218546</v>
      </c>
      <c r="BR29" s="113">
        <v>49011.557329367097</v>
      </c>
      <c r="BS29" s="78">
        <v>14391.707207874688</v>
      </c>
      <c r="BT29" s="78">
        <v>10999.650743941615</v>
      </c>
      <c r="BU29" s="115">
        <v>74402.915281183406</v>
      </c>
      <c r="BX29" s="81"/>
    </row>
    <row r="30" spans="1:76">
      <c r="A30" s="32" t="s">
        <v>424</v>
      </c>
      <c r="B30" s="117" t="s">
        <v>362</v>
      </c>
      <c r="C30" s="98" t="s">
        <v>138</v>
      </c>
      <c r="D30" s="78">
        <v>0</v>
      </c>
      <c r="E30" s="78">
        <v>0</v>
      </c>
      <c r="F30" s="78">
        <v>0</v>
      </c>
      <c r="G30" s="78">
        <v>108.69734215888661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63.692859575468525</v>
      </c>
      <c r="T30" s="78">
        <v>0</v>
      </c>
      <c r="U30" s="78">
        <v>0</v>
      </c>
      <c r="V30" s="78">
        <v>0</v>
      </c>
      <c r="W30" s="78">
        <v>7229.5543233443859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120">
        <v>0</v>
      </c>
      <c r="AV30" s="78">
        <v>6.0748052965441186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0</v>
      </c>
      <c r="BH30" s="78">
        <v>0</v>
      </c>
      <c r="BI30" s="78">
        <v>0</v>
      </c>
      <c r="BJ30" s="78">
        <v>0</v>
      </c>
      <c r="BK30" s="78">
        <v>0</v>
      </c>
      <c r="BL30" s="78">
        <v>0</v>
      </c>
      <c r="BM30" s="78">
        <v>0</v>
      </c>
      <c r="BN30" s="78">
        <v>0</v>
      </c>
      <c r="BO30" s="78">
        <v>0</v>
      </c>
      <c r="BP30" s="113">
        <v>7408.0193303752849</v>
      </c>
      <c r="BQ30" s="78">
        <v>65160.668080255076</v>
      </c>
      <c r="BR30" s="113">
        <v>72568.687410630358</v>
      </c>
      <c r="BS30" s="78">
        <v>16722.053934629032</v>
      </c>
      <c r="BT30" s="78">
        <v>12952.742674959065</v>
      </c>
      <c r="BU30" s="115">
        <v>102243.48402021846</v>
      </c>
      <c r="BX30" s="81"/>
    </row>
    <row r="31" spans="1:76">
      <c r="A31" s="32" t="s">
        <v>425</v>
      </c>
      <c r="B31" s="117" t="s">
        <v>341</v>
      </c>
      <c r="C31" s="98" t="s">
        <v>139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124.79839703101871</v>
      </c>
      <c r="T31" s="78">
        <v>0</v>
      </c>
      <c r="U31" s="78">
        <v>0</v>
      </c>
      <c r="V31" s="78">
        <v>0</v>
      </c>
      <c r="W31" s="78">
        <v>0</v>
      </c>
      <c r="X31" s="78">
        <v>585.15203736681656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0</v>
      </c>
      <c r="AH31" s="78">
        <v>0</v>
      </c>
      <c r="AI31" s="78">
        <v>8.6038594227520431</v>
      </c>
      <c r="AJ31" s="78">
        <v>0</v>
      </c>
      <c r="AK31" s="78">
        <v>0</v>
      </c>
      <c r="AL31" s="78">
        <v>0</v>
      </c>
      <c r="AM31" s="78">
        <v>0</v>
      </c>
      <c r="AN31" s="78">
        <v>0</v>
      </c>
      <c r="AO31" s="78">
        <v>0</v>
      </c>
      <c r="AP31" s="78">
        <v>0</v>
      </c>
      <c r="AQ31" s="78">
        <v>0</v>
      </c>
      <c r="AR31" s="78">
        <v>0</v>
      </c>
      <c r="AS31" s="78">
        <v>0</v>
      </c>
      <c r="AT31" s="78">
        <v>0</v>
      </c>
      <c r="AU31" s="120">
        <v>0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0</v>
      </c>
      <c r="BB31" s="78">
        <v>0</v>
      </c>
      <c r="BC31" s="78">
        <v>0</v>
      </c>
      <c r="BD31" s="78">
        <v>0</v>
      </c>
      <c r="BE31" s="78">
        <v>0</v>
      </c>
      <c r="BF31" s="78">
        <v>0</v>
      </c>
      <c r="BG31" s="78">
        <v>0</v>
      </c>
      <c r="BH31" s="78">
        <v>0</v>
      </c>
      <c r="BI31" s="78">
        <v>0</v>
      </c>
      <c r="BJ31" s="78">
        <v>0</v>
      </c>
      <c r="BK31" s="78">
        <v>0</v>
      </c>
      <c r="BL31" s="78">
        <v>0</v>
      </c>
      <c r="BM31" s="78">
        <v>0</v>
      </c>
      <c r="BN31" s="78">
        <v>0</v>
      </c>
      <c r="BO31" s="78">
        <v>0</v>
      </c>
      <c r="BP31" s="113">
        <v>718.5542938205873</v>
      </c>
      <c r="BQ31" s="78">
        <v>9526.7457155345564</v>
      </c>
      <c r="BR31" s="113">
        <v>10245.300009355144</v>
      </c>
      <c r="BS31" s="78">
        <v>3442.7107957191611</v>
      </c>
      <c r="BT31" s="78">
        <v>2266.6056477998673</v>
      </c>
      <c r="BU31" s="115">
        <v>15954.616452874172</v>
      </c>
      <c r="BX31" s="81"/>
    </row>
    <row r="32" spans="1:76">
      <c r="A32" s="32" t="s">
        <v>426</v>
      </c>
      <c r="B32" s="117" t="s">
        <v>342</v>
      </c>
      <c r="C32" s="98" t="s">
        <v>140</v>
      </c>
      <c r="D32" s="78">
        <v>0</v>
      </c>
      <c r="E32" s="78">
        <v>0</v>
      </c>
      <c r="F32" s="78">
        <v>0</v>
      </c>
      <c r="G32" s="78">
        <v>33.507878880129503</v>
      </c>
      <c r="H32" s="78">
        <v>0</v>
      </c>
      <c r="I32" s="78">
        <v>0</v>
      </c>
      <c r="J32" s="78">
        <v>498.72993367081932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47.804609714505752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14830.206248209261</v>
      </c>
      <c r="Z32" s="78">
        <v>52.352074068075019</v>
      </c>
      <c r="AA32" s="78">
        <v>0</v>
      </c>
      <c r="AB32" s="78">
        <v>0</v>
      </c>
      <c r="AC32" s="78">
        <v>0</v>
      </c>
      <c r="AD32" s="78">
        <v>34.416496537072959</v>
      </c>
      <c r="AE32" s="78">
        <v>0</v>
      </c>
      <c r="AF32" s="78">
        <v>140.80457969022675</v>
      </c>
      <c r="AG32" s="78">
        <v>248.41087599421576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120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0</v>
      </c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78">
        <v>231.09946328162192</v>
      </c>
      <c r="BM32" s="78">
        <v>0</v>
      </c>
      <c r="BN32" s="78">
        <v>0</v>
      </c>
      <c r="BO32" s="78">
        <v>0</v>
      </c>
      <c r="BP32" s="113">
        <v>16117.332160045926</v>
      </c>
      <c r="BQ32" s="78">
        <v>21910.893282929435</v>
      </c>
      <c r="BR32" s="113">
        <v>38028.225442975359</v>
      </c>
      <c r="BS32" s="78">
        <v>12698.357429444532</v>
      </c>
      <c r="BT32" s="78">
        <v>5440.7080185050172</v>
      </c>
      <c r="BU32" s="115">
        <v>56167.290890924909</v>
      </c>
      <c r="BX32" s="81"/>
    </row>
    <row r="33" spans="1:76">
      <c r="A33" s="32" t="s">
        <v>427</v>
      </c>
      <c r="B33" s="117" t="s">
        <v>343</v>
      </c>
      <c r="C33" s="98" t="s">
        <v>141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5.9194066851368259</v>
      </c>
      <c r="Z33" s="78">
        <v>4202.4473094905061</v>
      </c>
      <c r="AA33" s="78">
        <v>1471.6347884504614</v>
      </c>
      <c r="AB33" s="78">
        <v>0</v>
      </c>
      <c r="AC33" s="78">
        <v>30.053197837818882</v>
      </c>
      <c r="AD33" s="78">
        <v>0</v>
      </c>
      <c r="AE33" s="78">
        <v>11.463307903748396</v>
      </c>
      <c r="AF33" s="78">
        <v>16.232447648075336</v>
      </c>
      <c r="AG33" s="78">
        <v>0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120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0.45520920190694908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2.003167806945243</v>
      </c>
      <c r="BK33" s="78">
        <v>0</v>
      </c>
      <c r="BL33" s="78">
        <v>0</v>
      </c>
      <c r="BM33" s="78">
        <v>8.6379656639641755</v>
      </c>
      <c r="BN33" s="78">
        <v>0</v>
      </c>
      <c r="BO33" s="78">
        <v>0</v>
      </c>
      <c r="BP33" s="113">
        <v>5748.8468006885623</v>
      </c>
      <c r="BQ33" s="78">
        <v>0</v>
      </c>
      <c r="BR33" s="113">
        <v>5748.8468006885623</v>
      </c>
      <c r="BS33" s="78">
        <v>107.26104115161739</v>
      </c>
      <c r="BT33" s="78">
        <v>73.054966187929097</v>
      </c>
      <c r="BU33" s="115">
        <v>5929.1628080281089</v>
      </c>
      <c r="BX33" s="81"/>
    </row>
    <row r="34" spans="1:76">
      <c r="A34" s="32" t="s">
        <v>428</v>
      </c>
      <c r="B34" s="117" t="s">
        <v>363</v>
      </c>
      <c r="C34" s="98" t="s">
        <v>53</v>
      </c>
      <c r="D34" s="78">
        <v>0</v>
      </c>
      <c r="E34" s="78">
        <v>0</v>
      </c>
      <c r="F34" s="78">
        <v>0</v>
      </c>
      <c r="G34" s="78">
        <v>143.39055187969413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49.490708992098533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10.498790671373158</v>
      </c>
      <c r="AA34" s="78">
        <v>82408.690132496733</v>
      </c>
      <c r="AB34" s="78">
        <v>0</v>
      </c>
      <c r="AC34" s="78">
        <v>0</v>
      </c>
      <c r="AD34" s="78">
        <v>799.73057894368833</v>
      </c>
      <c r="AE34" s="78">
        <v>0</v>
      </c>
      <c r="AF34" s="78">
        <v>27.209821505022369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0</v>
      </c>
      <c r="AQ34" s="78">
        <v>0</v>
      </c>
      <c r="AR34" s="78">
        <v>0</v>
      </c>
      <c r="AS34" s="78">
        <v>0</v>
      </c>
      <c r="AT34" s="78">
        <v>0</v>
      </c>
      <c r="AU34" s="120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570.40025056261504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113">
        <v>84009.410835051225</v>
      </c>
      <c r="BQ34" s="78">
        <v>12616.963976724621</v>
      </c>
      <c r="BR34" s="113">
        <v>96626.374811775837</v>
      </c>
      <c r="BS34" s="78">
        <v>664.4506993357536</v>
      </c>
      <c r="BT34" s="78">
        <v>12303.345440454805</v>
      </c>
      <c r="BU34" s="115">
        <v>109594.1709515664</v>
      </c>
      <c r="BX34" s="81"/>
    </row>
    <row r="35" spans="1:76">
      <c r="A35" s="32" t="s">
        <v>429</v>
      </c>
      <c r="B35" s="117" t="s">
        <v>344</v>
      </c>
      <c r="C35" s="98" t="s">
        <v>54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15164.180883338569</v>
      </c>
      <c r="AC35" s="78">
        <v>0</v>
      </c>
      <c r="AD35" s="78">
        <v>0</v>
      </c>
      <c r="AE35" s="78">
        <v>0</v>
      </c>
      <c r="AF35" s="78">
        <v>0</v>
      </c>
      <c r="AG35" s="78">
        <v>66.309243060601332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120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0</v>
      </c>
      <c r="BG35" s="78">
        <v>0</v>
      </c>
      <c r="BH35" s="78">
        <v>0</v>
      </c>
      <c r="BI35" s="78">
        <v>0</v>
      </c>
      <c r="BJ35" s="78">
        <v>1.6479203141268097</v>
      </c>
      <c r="BK35" s="78">
        <v>0</v>
      </c>
      <c r="BL35" s="78">
        <v>0</v>
      </c>
      <c r="BM35" s="78">
        <v>10.79902860755595</v>
      </c>
      <c r="BN35" s="78">
        <v>0</v>
      </c>
      <c r="BO35" s="78">
        <v>0</v>
      </c>
      <c r="BP35" s="113">
        <v>15242.937075320853</v>
      </c>
      <c r="BQ35" s="78">
        <v>0</v>
      </c>
      <c r="BR35" s="113">
        <v>15242.937075320853</v>
      </c>
      <c r="BS35" s="78">
        <v>85.321838199448436</v>
      </c>
      <c r="BT35" s="78">
        <v>460.08394411563813</v>
      </c>
      <c r="BU35" s="115">
        <v>15788.34285763594</v>
      </c>
      <c r="BX35" s="81"/>
    </row>
    <row r="36" spans="1:76">
      <c r="A36" s="32" t="s">
        <v>430</v>
      </c>
      <c r="B36" s="117" t="s">
        <v>364</v>
      </c>
      <c r="C36" s="98" t="s">
        <v>55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1.9348267089525237</v>
      </c>
      <c r="R36" s="78">
        <v>669.98725416164939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16121.537761835565</v>
      </c>
      <c r="AD36" s="78">
        <v>192.54709283745564</v>
      </c>
      <c r="AE36" s="78">
        <v>16.671860741204124</v>
      </c>
      <c r="AF36" s="78">
        <v>105.09020897581358</v>
      </c>
      <c r="AG36" s="78">
        <v>0</v>
      </c>
      <c r="AH36" s="78">
        <v>26.376684656931143</v>
      </c>
      <c r="AI36" s="78">
        <v>0</v>
      </c>
      <c r="AJ36" s="78">
        <v>0</v>
      </c>
      <c r="AK36" s="78">
        <v>0</v>
      </c>
      <c r="AL36" s="78">
        <v>0</v>
      </c>
      <c r="AM36" s="78">
        <v>92.371182658053641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78">
        <v>0</v>
      </c>
      <c r="AU36" s="120">
        <v>0</v>
      </c>
      <c r="AV36" s="78">
        <v>0</v>
      </c>
      <c r="AW36" s="78">
        <v>3.5806787487016654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232.61725411879854</v>
      </c>
      <c r="BL36" s="78">
        <v>0</v>
      </c>
      <c r="BM36" s="78">
        <v>0</v>
      </c>
      <c r="BN36" s="78">
        <v>0</v>
      </c>
      <c r="BO36" s="78">
        <v>0</v>
      </c>
      <c r="BP36" s="113">
        <v>17462.714805443127</v>
      </c>
      <c r="BQ36" s="78">
        <v>4468.880919525328</v>
      </c>
      <c r="BR36" s="113">
        <v>21931.595724968451</v>
      </c>
      <c r="BS36" s="78">
        <v>3932.8625162472413</v>
      </c>
      <c r="BT36" s="78">
        <v>1048.1890432195303</v>
      </c>
      <c r="BU36" s="115">
        <v>26912.647284435225</v>
      </c>
      <c r="BX36" s="81"/>
    </row>
    <row r="37" spans="1:76">
      <c r="A37" s="32" t="s">
        <v>431</v>
      </c>
      <c r="B37" s="117" t="s">
        <v>365</v>
      </c>
      <c r="C37" s="98" t="s">
        <v>56</v>
      </c>
      <c r="D37" s="78">
        <v>0</v>
      </c>
      <c r="E37" s="78">
        <v>0</v>
      </c>
      <c r="F37" s="78">
        <v>0</v>
      </c>
      <c r="G37" s="78">
        <v>1239.6458769727212</v>
      </c>
      <c r="H37" s="78">
        <v>0.64713086574006795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37.467363797716175</v>
      </c>
      <c r="O37" s="78">
        <v>0</v>
      </c>
      <c r="P37" s="78">
        <v>215.87574519292841</v>
      </c>
      <c r="Q37" s="78">
        <v>634.93992207555902</v>
      </c>
      <c r="R37" s="78">
        <v>0</v>
      </c>
      <c r="S37" s="78">
        <v>52.554143509873569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266.42801620104973</v>
      </c>
      <c r="AA37" s="78">
        <v>1681.2661484517325</v>
      </c>
      <c r="AB37" s="78">
        <v>23.620913760822415</v>
      </c>
      <c r="AC37" s="78">
        <v>387.58110204051889</v>
      </c>
      <c r="AD37" s="78">
        <v>551874.71882406226</v>
      </c>
      <c r="AE37" s="78">
        <v>298.52039019911246</v>
      </c>
      <c r="AF37" s="78">
        <v>837.7124657051213</v>
      </c>
      <c r="AG37" s="78">
        <v>775.34040580934413</v>
      </c>
      <c r="AH37" s="78">
        <v>126.57971032989859</v>
      </c>
      <c r="AI37" s="78">
        <v>0</v>
      </c>
      <c r="AJ37" s="78">
        <v>0</v>
      </c>
      <c r="AK37" s="78">
        <v>0</v>
      </c>
      <c r="AL37" s="78">
        <v>0</v>
      </c>
      <c r="AM37" s="78">
        <v>3139.9323095606019</v>
      </c>
      <c r="AN37" s="78">
        <v>0</v>
      </c>
      <c r="AO37" s="78">
        <v>0</v>
      </c>
      <c r="AP37" s="78">
        <v>0</v>
      </c>
      <c r="AQ37" s="78">
        <v>0</v>
      </c>
      <c r="AR37" s="78">
        <v>0</v>
      </c>
      <c r="AS37" s="78">
        <v>0</v>
      </c>
      <c r="AT37" s="78">
        <v>0</v>
      </c>
      <c r="AU37" s="120">
        <v>144.013277069802</v>
      </c>
      <c r="AV37" s="78">
        <v>233.11920273167664</v>
      </c>
      <c r="AW37" s="78">
        <v>440.53711565222011</v>
      </c>
      <c r="AX37" s="78">
        <v>0</v>
      </c>
      <c r="AY37" s="78">
        <v>0</v>
      </c>
      <c r="AZ37" s="78">
        <v>0</v>
      </c>
      <c r="BA37" s="78">
        <v>0</v>
      </c>
      <c r="BB37" s="78">
        <v>0</v>
      </c>
      <c r="BC37" s="78">
        <v>288.03638251331</v>
      </c>
      <c r="BD37" s="78">
        <v>151.29009615417246</v>
      </c>
      <c r="BE37" s="78">
        <v>191.00126812372855</v>
      </c>
      <c r="BF37" s="78">
        <v>0</v>
      </c>
      <c r="BG37" s="78">
        <v>0</v>
      </c>
      <c r="BH37" s="78">
        <v>0</v>
      </c>
      <c r="BI37" s="78">
        <v>0.97251292656733013</v>
      </c>
      <c r="BJ37" s="78">
        <v>0</v>
      </c>
      <c r="BK37" s="78">
        <v>0</v>
      </c>
      <c r="BL37" s="78">
        <v>46.722269686579608</v>
      </c>
      <c r="BM37" s="78">
        <v>974.26274026806288</v>
      </c>
      <c r="BN37" s="78">
        <v>0</v>
      </c>
      <c r="BO37" s="78">
        <v>0</v>
      </c>
      <c r="BP37" s="113">
        <v>564062.78533366113</v>
      </c>
      <c r="BQ37" s="78">
        <v>199.36284481527687</v>
      </c>
      <c r="BR37" s="113">
        <v>564262.14817847637</v>
      </c>
      <c r="BS37" s="78">
        <v>9327.8371651871221</v>
      </c>
      <c r="BT37" s="78">
        <v>13534.066184816149</v>
      </c>
      <c r="BU37" s="115">
        <v>587124.05152847967</v>
      </c>
      <c r="BX37" s="81"/>
    </row>
    <row r="38" spans="1:76">
      <c r="A38" s="32" t="s">
        <v>432</v>
      </c>
      <c r="B38" s="117" t="s">
        <v>345</v>
      </c>
      <c r="C38" s="98" t="s">
        <v>57</v>
      </c>
      <c r="D38" s="78">
        <v>0</v>
      </c>
      <c r="E38" s="78">
        <v>0</v>
      </c>
      <c r="F38" s="78">
        <v>0</v>
      </c>
      <c r="G38" s="78">
        <v>0</v>
      </c>
      <c r="H38" s="78">
        <v>3.2753450217990636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16.720168002991716</v>
      </c>
      <c r="Q38" s="78">
        <v>7.6289601191046952</v>
      </c>
      <c r="R38" s="78">
        <v>0</v>
      </c>
      <c r="S38" s="78">
        <v>4.0929532483332007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1.0771204587835255</v>
      </c>
      <c r="Z38" s="78">
        <v>178.39761818970985</v>
      </c>
      <c r="AA38" s="78">
        <v>0</v>
      </c>
      <c r="AB38" s="78">
        <v>0</v>
      </c>
      <c r="AC38" s="78">
        <v>0.29510767694228096</v>
      </c>
      <c r="AD38" s="78">
        <v>250.68704509096202</v>
      </c>
      <c r="AE38" s="78">
        <v>42349.442389230731</v>
      </c>
      <c r="AF38" s="78">
        <v>592.79008948424462</v>
      </c>
      <c r="AG38" s="78">
        <v>202.21550222370789</v>
      </c>
      <c r="AH38" s="78">
        <v>121.31122094174638</v>
      </c>
      <c r="AI38" s="78">
        <v>23.021037230335107</v>
      </c>
      <c r="AJ38" s="78">
        <v>0</v>
      </c>
      <c r="AK38" s="78">
        <v>11.272896781542856</v>
      </c>
      <c r="AL38" s="78">
        <v>0</v>
      </c>
      <c r="AM38" s="78">
        <v>21.456168015318173</v>
      </c>
      <c r="AN38" s="78">
        <v>0</v>
      </c>
      <c r="AO38" s="78">
        <v>0</v>
      </c>
      <c r="AP38" s="78">
        <v>34.911824454115191</v>
      </c>
      <c r="AQ38" s="78">
        <v>0</v>
      </c>
      <c r="AR38" s="78">
        <v>0</v>
      </c>
      <c r="AS38" s="78">
        <v>0</v>
      </c>
      <c r="AT38" s="78">
        <v>0</v>
      </c>
      <c r="AU38" s="120">
        <v>1269.7210256497883</v>
      </c>
      <c r="AV38" s="78">
        <v>0</v>
      </c>
      <c r="AW38" s="78">
        <v>18.09862598956849</v>
      </c>
      <c r="AX38" s="78">
        <v>0</v>
      </c>
      <c r="AY38" s="78">
        <v>0</v>
      </c>
      <c r="AZ38" s="78">
        <v>0</v>
      </c>
      <c r="BA38" s="78">
        <v>54.625423928625452</v>
      </c>
      <c r="BB38" s="78">
        <v>0</v>
      </c>
      <c r="BC38" s="78">
        <v>0</v>
      </c>
      <c r="BD38" s="78">
        <v>93.273976112914099</v>
      </c>
      <c r="BE38" s="78">
        <v>0</v>
      </c>
      <c r="BF38" s="78">
        <v>16.676643549991848</v>
      </c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78">
        <v>7.4736653445690528</v>
      </c>
      <c r="BM38" s="78">
        <v>159.84968101647848</v>
      </c>
      <c r="BN38" s="78">
        <v>0</v>
      </c>
      <c r="BO38" s="78">
        <v>0</v>
      </c>
      <c r="BP38" s="113">
        <v>45438.314487762298</v>
      </c>
      <c r="BQ38" s="78">
        <v>950.42478873680182</v>
      </c>
      <c r="BR38" s="113">
        <v>46388.739276499102</v>
      </c>
      <c r="BS38" s="78">
        <v>-5172.7310330045239</v>
      </c>
      <c r="BT38" s="78">
        <v>4809.0643239329502</v>
      </c>
      <c r="BU38" s="115">
        <v>46025.072567427531</v>
      </c>
      <c r="BX38" s="81"/>
    </row>
    <row r="39" spans="1:76">
      <c r="A39" s="32" t="s">
        <v>433</v>
      </c>
      <c r="B39" s="117" t="s">
        <v>366</v>
      </c>
      <c r="C39" s="98" t="s">
        <v>58</v>
      </c>
      <c r="D39" s="78">
        <v>0</v>
      </c>
      <c r="E39" s="78">
        <v>0</v>
      </c>
      <c r="F39" s="78">
        <v>26.471696006916712</v>
      </c>
      <c r="G39" s="78">
        <v>199.22131315128021</v>
      </c>
      <c r="H39" s="78">
        <v>516.31040247372607</v>
      </c>
      <c r="I39" s="78">
        <v>365.03945150841139</v>
      </c>
      <c r="J39" s="78">
        <v>60.032382512119575</v>
      </c>
      <c r="K39" s="78">
        <v>323.88997073783617</v>
      </c>
      <c r="L39" s="78">
        <v>0</v>
      </c>
      <c r="M39" s="78">
        <v>0</v>
      </c>
      <c r="N39" s="78">
        <v>46.668524220260224</v>
      </c>
      <c r="O39" s="78">
        <v>0</v>
      </c>
      <c r="P39" s="78">
        <v>0</v>
      </c>
      <c r="Q39" s="78">
        <v>300.23523906716599</v>
      </c>
      <c r="R39" s="78">
        <v>6007.9554098949884</v>
      </c>
      <c r="S39" s="78">
        <v>689.75071570876094</v>
      </c>
      <c r="T39" s="78">
        <v>0</v>
      </c>
      <c r="U39" s="78">
        <v>0</v>
      </c>
      <c r="V39" s="78">
        <v>0</v>
      </c>
      <c r="W39" s="78">
        <v>0</v>
      </c>
      <c r="X39" s="78">
        <v>90.560513050139079</v>
      </c>
      <c r="Y39" s="78">
        <v>188.06508757695585</v>
      </c>
      <c r="Z39" s="78">
        <v>35.5788645310828</v>
      </c>
      <c r="AA39" s="78">
        <v>66.33052264874928</v>
      </c>
      <c r="AB39" s="78">
        <v>0</v>
      </c>
      <c r="AC39" s="78">
        <v>36.763319424181141</v>
      </c>
      <c r="AD39" s="78">
        <v>4500.8204171008438</v>
      </c>
      <c r="AE39" s="78">
        <v>1128.1234965400668</v>
      </c>
      <c r="AF39" s="78">
        <v>186096.51185108165</v>
      </c>
      <c r="AG39" s="78">
        <v>4732.0615242546128</v>
      </c>
      <c r="AH39" s="78">
        <v>1942.4450429162255</v>
      </c>
      <c r="AI39" s="78">
        <v>0</v>
      </c>
      <c r="AJ39" s="78">
        <v>0</v>
      </c>
      <c r="AK39" s="78">
        <v>60.265543808386226</v>
      </c>
      <c r="AL39" s="78">
        <v>0</v>
      </c>
      <c r="AM39" s="78">
        <v>1690.0068884601785</v>
      </c>
      <c r="AN39" s="78">
        <v>0</v>
      </c>
      <c r="AO39" s="78">
        <v>0</v>
      </c>
      <c r="AP39" s="78">
        <v>1.2899837166544541</v>
      </c>
      <c r="AQ39" s="78">
        <v>0</v>
      </c>
      <c r="AR39" s="78">
        <v>0</v>
      </c>
      <c r="AS39" s="78">
        <v>0</v>
      </c>
      <c r="AT39" s="78">
        <v>0</v>
      </c>
      <c r="AU39" s="120">
        <v>0</v>
      </c>
      <c r="AV39" s="78">
        <v>2.3540334567878851</v>
      </c>
      <c r="AW39" s="78">
        <v>932.01343693275021</v>
      </c>
      <c r="AX39" s="78">
        <v>0</v>
      </c>
      <c r="AY39" s="78">
        <v>0</v>
      </c>
      <c r="AZ39" s="78">
        <v>20.029107560103185</v>
      </c>
      <c r="BA39" s="78">
        <v>0</v>
      </c>
      <c r="BB39" s="78">
        <v>0</v>
      </c>
      <c r="BC39" s="78">
        <v>0</v>
      </c>
      <c r="BD39" s="78">
        <v>945.15786417382435</v>
      </c>
      <c r="BE39" s="78">
        <v>179.88595288461539</v>
      </c>
      <c r="BF39" s="78">
        <v>173.2002304948098</v>
      </c>
      <c r="BG39" s="78">
        <v>272.84732740562788</v>
      </c>
      <c r="BH39" s="78">
        <v>0</v>
      </c>
      <c r="BI39" s="78">
        <v>8.6001624903937675</v>
      </c>
      <c r="BJ39" s="78">
        <v>3.044339776379581</v>
      </c>
      <c r="BK39" s="78">
        <v>0</v>
      </c>
      <c r="BL39" s="78">
        <v>154.53738919586505</v>
      </c>
      <c r="BM39" s="78">
        <v>650.18198165647971</v>
      </c>
      <c r="BN39" s="78">
        <v>0</v>
      </c>
      <c r="BO39" s="78">
        <v>0</v>
      </c>
      <c r="BP39" s="113">
        <v>212446.24998641881</v>
      </c>
      <c r="BQ39" s="78">
        <v>495.65448509452062</v>
      </c>
      <c r="BR39" s="113">
        <v>212941.90447151335</v>
      </c>
      <c r="BS39" s="78">
        <v>-218226.92108304982</v>
      </c>
      <c r="BT39" s="78">
        <v>11671.324887761588</v>
      </c>
      <c r="BU39" s="115">
        <v>6386.3082762251142</v>
      </c>
      <c r="BX39" s="81"/>
    </row>
    <row r="40" spans="1:76">
      <c r="A40" s="32" t="s">
        <v>434</v>
      </c>
      <c r="B40" s="117" t="s">
        <v>367</v>
      </c>
      <c r="C40" s="98" t="s">
        <v>59</v>
      </c>
      <c r="D40" s="78">
        <v>0</v>
      </c>
      <c r="E40" s="78">
        <v>0</v>
      </c>
      <c r="F40" s="78">
        <v>0</v>
      </c>
      <c r="G40" s="78">
        <v>200.33067974656916</v>
      </c>
      <c r="H40" s="78">
        <v>378.02213538704649</v>
      </c>
      <c r="I40" s="78">
        <v>111.64456640883073</v>
      </c>
      <c r="J40" s="78">
        <v>13.259267552796789</v>
      </c>
      <c r="K40" s="78">
        <v>0</v>
      </c>
      <c r="L40" s="78">
        <v>0</v>
      </c>
      <c r="M40" s="78">
        <v>0</v>
      </c>
      <c r="N40" s="78">
        <v>19.781586522635735</v>
      </c>
      <c r="O40" s="78">
        <v>0</v>
      </c>
      <c r="P40" s="78">
        <v>0</v>
      </c>
      <c r="Q40" s="78">
        <v>231.7947802631513</v>
      </c>
      <c r="R40" s="78">
        <v>0</v>
      </c>
      <c r="S40" s="78">
        <v>30.909105417637985</v>
      </c>
      <c r="T40" s="78">
        <v>115.92522190645765</v>
      </c>
      <c r="U40" s="78">
        <v>0</v>
      </c>
      <c r="V40" s="78">
        <v>0</v>
      </c>
      <c r="W40" s="78">
        <v>0</v>
      </c>
      <c r="X40" s="78">
        <v>87.941122788033709</v>
      </c>
      <c r="Y40" s="78">
        <v>18.564783354676312</v>
      </c>
      <c r="Z40" s="78">
        <v>37.20761261689055</v>
      </c>
      <c r="AA40" s="78">
        <v>58.23927829719063</v>
      </c>
      <c r="AB40" s="78">
        <v>0</v>
      </c>
      <c r="AC40" s="78">
        <v>4.0163215866958231</v>
      </c>
      <c r="AD40" s="78">
        <v>3850.9401526804586</v>
      </c>
      <c r="AE40" s="78">
        <v>579.42600185136985</v>
      </c>
      <c r="AF40" s="78">
        <v>8170.2002893307481</v>
      </c>
      <c r="AG40" s="78">
        <v>113359.97178358694</v>
      </c>
      <c r="AH40" s="78">
        <v>19.848124045905568</v>
      </c>
      <c r="AI40" s="78">
        <v>0</v>
      </c>
      <c r="AJ40" s="78">
        <v>0</v>
      </c>
      <c r="AK40" s="78">
        <v>0</v>
      </c>
      <c r="AL40" s="78">
        <v>0</v>
      </c>
      <c r="AM40" s="78">
        <v>575.7848868672254</v>
      </c>
      <c r="AN40" s="78">
        <v>0</v>
      </c>
      <c r="AO40" s="78">
        <v>2.9349233463742919</v>
      </c>
      <c r="AP40" s="78">
        <v>48.634266841796268</v>
      </c>
      <c r="AQ40" s="78">
        <v>5.9912338918481627</v>
      </c>
      <c r="AR40" s="78">
        <v>0</v>
      </c>
      <c r="AS40" s="78">
        <v>0</v>
      </c>
      <c r="AT40" s="78">
        <v>0</v>
      </c>
      <c r="AU40" s="120">
        <v>0</v>
      </c>
      <c r="AV40" s="78">
        <v>187.23134968805635</v>
      </c>
      <c r="AW40" s="78">
        <v>24.842659920392499</v>
      </c>
      <c r="AX40" s="78">
        <v>0</v>
      </c>
      <c r="AY40" s="78">
        <v>89.292737898348591</v>
      </c>
      <c r="AZ40" s="78">
        <v>36.880320381237667</v>
      </c>
      <c r="BA40" s="78">
        <v>5.0015788876303153</v>
      </c>
      <c r="BB40" s="78">
        <v>0</v>
      </c>
      <c r="BC40" s="78">
        <v>438.50525585018693</v>
      </c>
      <c r="BD40" s="78">
        <v>906.23082619317154</v>
      </c>
      <c r="BE40" s="78">
        <v>0</v>
      </c>
      <c r="BF40" s="78">
        <v>0</v>
      </c>
      <c r="BG40" s="78">
        <v>207.0985149035603</v>
      </c>
      <c r="BH40" s="78">
        <v>0</v>
      </c>
      <c r="BI40" s="78">
        <v>9.2951028007134493</v>
      </c>
      <c r="BJ40" s="78">
        <v>852.32553116804854</v>
      </c>
      <c r="BK40" s="78">
        <v>0</v>
      </c>
      <c r="BL40" s="78">
        <v>393.2420701212647</v>
      </c>
      <c r="BM40" s="78">
        <v>1323.1229403905811</v>
      </c>
      <c r="BN40" s="78">
        <v>0</v>
      </c>
      <c r="BO40" s="78">
        <v>0</v>
      </c>
      <c r="BP40" s="113">
        <v>132394.43701249448</v>
      </c>
      <c r="BQ40" s="78">
        <v>192.17378214875163</v>
      </c>
      <c r="BR40" s="113">
        <v>132586.61079464323</v>
      </c>
      <c r="BS40" s="78">
        <v>-131839.63050228625</v>
      </c>
      <c r="BT40" s="78">
        <v>6520.7203234898989</v>
      </c>
      <c r="BU40" s="115">
        <v>7267.7006158468721</v>
      </c>
      <c r="BX40" s="81"/>
    </row>
    <row r="41" spans="1:76">
      <c r="A41" s="32" t="s">
        <v>435</v>
      </c>
      <c r="B41" s="117" t="s">
        <v>368</v>
      </c>
      <c r="C41" s="98" t="s">
        <v>60</v>
      </c>
      <c r="D41" s="78">
        <v>0</v>
      </c>
      <c r="E41" s="78">
        <v>0</v>
      </c>
      <c r="F41" s="78">
        <v>0</v>
      </c>
      <c r="G41" s="78">
        <v>540.34994245635608</v>
      </c>
      <c r="H41" s="78">
        <v>36.140440413850065</v>
      </c>
      <c r="I41" s="78">
        <v>26.621147072530913</v>
      </c>
      <c r="J41" s="78">
        <v>0</v>
      </c>
      <c r="K41" s="78">
        <v>8.8784401368533192</v>
      </c>
      <c r="L41" s="78">
        <v>0</v>
      </c>
      <c r="M41" s="78">
        <v>0</v>
      </c>
      <c r="N41" s="78">
        <v>4.8361573686863375</v>
      </c>
      <c r="O41" s="78">
        <v>0</v>
      </c>
      <c r="P41" s="78">
        <v>0</v>
      </c>
      <c r="Q41" s="78">
        <v>356.66897593695677</v>
      </c>
      <c r="R41" s="78">
        <v>0</v>
      </c>
      <c r="S41" s="78">
        <v>21.624617033031427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78">
        <v>0.13208267913629926</v>
      </c>
      <c r="AA41" s="78">
        <v>0</v>
      </c>
      <c r="AB41" s="78">
        <v>0</v>
      </c>
      <c r="AC41" s="78">
        <v>0</v>
      </c>
      <c r="AD41" s="78">
        <v>726.81771456386741</v>
      </c>
      <c r="AE41" s="78">
        <v>270.80884960268179</v>
      </c>
      <c r="AF41" s="78">
        <v>86.949683745653687</v>
      </c>
      <c r="AG41" s="78">
        <v>34667.566688523744</v>
      </c>
      <c r="AH41" s="78">
        <v>62222.038211419102</v>
      </c>
      <c r="AI41" s="78">
        <v>6.2880956832604458</v>
      </c>
      <c r="AJ41" s="78">
        <v>0</v>
      </c>
      <c r="AK41" s="78">
        <v>40.573951392457957</v>
      </c>
      <c r="AL41" s="78">
        <v>0</v>
      </c>
      <c r="AM41" s="78">
        <v>4.0399156488208758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  <c r="AU41" s="120">
        <v>0</v>
      </c>
      <c r="AV41" s="78">
        <v>0</v>
      </c>
      <c r="AW41" s="78">
        <v>0</v>
      </c>
      <c r="AX41" s="78">
        <v>0</v>
      </c>
      <c r="AY41" s="78">
        <v>0</v>
      </c>
      <c r="AZ41" s="78">
        <v>0</v>
      </c>
      <c r="BA41" s="78">
        <v>0</v>
      </c>
      <c r="BB41" s="78">
        <v>31.039324938996405</v>
      </c>
      <c r="BC41" s="78">
        <v>196.38844212247733</v>
      </c>
      <c r="BD41" s="78">
        <v>152.87254322017614</v>
      </c>
      <c r="BE41" s="78">
        <v>2.6037750000000002</v>
      </c>
      <c r="BF41" s="78">
        <v>11.234019088024356</v>
      </c>
      <c r="BG41" s="78">
        <v>2.2000000000000001E-3</v>
      </c>
      <c r="BH41" s="78">
        <v>0</v>
      </c>
      <c r="BI41" s="78">
        <v>0</v>
      </c>
      <c r="BJ41" s="78">
        <v>0</v>
      </c>
      <c r="BK41" s="78">
        <v>0</v>
      </c>
      <c r="BL41" s="78">
        <v>0</v>
      </c>
      <c r="BM41" s="78">
        <v>0</v>
      </c>
      <c r="BN41" s="78">
        <v>0</v>
      </c>
      <c r="BO41" s="78">
        <v>0</v>
      </c>
      <c r="BP41" s="113">
        <v>99414.475218046675</v>
      </c>
      <c r="BQ41" s="78">
        <v>32491.544071870969</v>
      </c>
      <c r="BR41" s="113">
        <v>131906.01928991763</v>
      </c>
      <c r="BS41" s="78">
        <v>-67238.455044058428</v>
      </c>
      <c r="BT41" s="78">
        <v>645.72743650296695</v>
      </c>
      <c r="BU41" s="115">
        <v>65313.291682362164</v>
      </c>
      <c r="BX41" s="81"/>
    </row>
    <row r="42" spans="1:76">
      <c r="A42" s="32" t="s">
        <v>436</v>
      </c>
      <c r="B42" s="117" t="s">
        <v>369</v>
      </c>
      <c r="C42" s="98" t="s">
        <v>142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3611.6869367090535</v>
      </c>
      <c r="AJ42" s="78">
        <v>0</v>
      </c>
      <c r="AK42" s="78">
        <v>0</v>
      </c>
      <c r="AL42" s="78">
        <v>0</v>
      </c>
      <c r="AM42" s="78">
        <v>8.3943294335104355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  <c r="AU42" s="120">
        <v>0</v>
      </c>
      <c r="AV42" s="78">
        <v>10.625494135770731</v>
      </c>
      <c r="AW42" s="78">
        <v>65.634340373782067</v>
      </c>
      <c r="AX42" s="78">
        <v>0</v>
      </c>
      <c r="AY42" s="78">
        <v>0</v>
      </c>
      <c r="AZ42" s="78">
        <v>0</v>
      </c>
      <c r="BA42" s="78">
        <v>0</v>
      </c>
      <c r="BB42" s="78">
        <v>0</v>
      </c>
      <c r="BC42" s="78">
        <v>10.919354918004396</v>
      </c>
      <c r="BD42" s="78">
        <v>0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</v>
      </c>
      <c r="BK42" s="78">
        <v>0</v>
      </c>
      <c r="BL42" s="78">
        <v>0</v>
      </c>
      <c r="BM42" s="78">
        <v>0</v>
      </c>
      <c r="BN42" s="78">
        <v>0</v>
      </c>
      <c r="BO42" s="78">
        <v>0</v>
      </c>
      <c r="BP42" s="113">
        <v>3707.2604555701209</v>
      </c>
      <c r="BQ42" s="78">
        <v>33874.999844560683</v>
      </c>
      <c r="BR42" s="113">
        <v>37582.260300130802</v>
      </c>
      <c r="BS42" s="78">
        <v>-10127.189645107723</v>
      </c>
      <c r="BT42" s="78">
        <v>25.202195893204976</v>
      </c>
      <c r="BU42" s="115">
        <v>27480.272850916281</v>
      </c>
      <c r="BX42" s="81"/>
    </row>
    <row r="43" spans="1:76">
      <c r="A43" s="32" t="s">
        <v>437</v>
      </c>
      <c r="B43" s="117" t="s">
        <v>370</v>
      </c>
      <c r="C43" s="98" t="s">
        <v>143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5924.5950000000003</v>
      </c>
      <c r="AF43" s="78">
        <v>0</v>
      </c>
      <c r="AG43" s="78">
        <v>0</v>
      </c>
      <c r="AH43" s="78">
        <v>0</v>
      </c>
      <c r="AI43" s="78">
        <v>0</v>
      </c>
      <c r="AJ43" s="78">
        <v>16800.652678787879</v>
      </c>
      <c r="AK43" s="78">
        <v>0</v>
      </c>
      <c r="AL43" s="78">
        <v>0</v>
      </c>
      <c r="AM43" s="78">
        <v>0</v>
      </c>
      <c r="AN43" s="78">
        <v>0</v>
      </c>
      <c r="AO43" s="78">
        <v>1.8208319741965797</v>
      </c>
      <c r="AP43" s="78">
        <v>0</v>
      </c>
      <c r="AQ43" s="78">
        <v>0</v>
      </c>
      <c r="AR43" s="78">
        <v>0</v>
      </c>
      <c r="AS43" s="78">
        <v>0</v>
      </c>
      <c r="AT43" s="78">
        <v>0</v>
      </c>
      <c r="AU43" s="120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0</v>
      </c>
      <c r="BG43" s="78">
        <v>0</v>
      </c>
      <c r="BH43" s="78">
        <v>0</v>
      </c>
      <c r="BI43" s="78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113">
        <v>22727.068510762077</v>
      </c>
      <c r="BQ43" s="78">
        <v>17439.336042735125</v>
      </c>
      <c r="BR43" s="113">
        <v>40166.404553497203</v>
      </c>
      <c r="BS43" s="78">
        <v>-2898.3760112286368</v>
      </c>
      <c r="BT43" s="78">
        <v>15.632250611211621</v>
      </c>
      <c r="BU43" s="115">
        <v>37283.660792879775</v>
      </c>
      <c r="BX43" s="81"/>
    </row>
    <row r="44" spans="1:76">
      <c r="A44" s="32" t="s">
        <v>438</v>
      </c>
      <c r="B44" s="117" t="s">
        <v>371</v>
      </c>
      <c r="C44" s="98" t="s">
        <v>144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1.6033333333333333</v>
      </c>
      <c r="AE44" s="78">
        <v>29.114103378111228</v>
      </c>
      <c r="AF44" s="78">
        <v>38.627778212307938</v>
      </c>
      <c r="AG44" s="78">
        <v>0</v>
      </c>
      <c r="AH44" s="78">
        <v>1261.3753513547097</v>
      </c>
      <c r="AI44" s="78">
        <v>36.055693649024775</v>
      </c>
      <c r="AJ44" s="78">
        <v>0</v>
      </c>
      <c r="AK44" s="78">
        <v>46035.153008564281</v>
      </c>
      <c r="AL44" s="78">
        <v>3.8557557964992322</v>
      </c>
      <c r="AM44" s="78">
        <v>55.503191699158556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120">
        <v>14.471720407192432</v>
      </c>
      <c r="AV44" s="78">
        <v>7.2523364194502014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78">
        <v>15.758946310273393</v>
      </c>
      <c r="BC44" s="78">
        <v>6.6390088309544506</v>
      </c>
      <c r="BD44" s="78">
        <v>0</v>
      </c>
      <c r="BE44" s="78">
        <v>258.74552592592596</v>
      </c>
      <c r="BF44" s="78">
        <v>0</v>
      </c>
      <c r="BG44" s="78">
        <v>79.371893518518505</v>
      </c>
      <c r="BH44" s="78">
        <v>0</v>
      </c>
      <c r="BI44" s="78">
        <v>0</v>
      </c>
      <c r="BJ44" s="78">
        <v>0</v>
      </c>
      <c r="BK44" s="78">
        <v>0</v>
      </c>
      <c r="BL44" s="78">
        <v>0</v>
      </c>
      <c r="BM44" s="78">
        <v>48.442846325526453</v>
      </c>
      <c r="BN44" s="78">
        <v>0</v>
      </c>
      <c r="BO44" s="78">
        <v>0</v>
      </c>
      <c r="BP44" s="113">
        <v>47891.970493725261</v>
      </c>
      <c r="BQ44" s="78">
        <v>8609.8659023673517</v>
      </c>
      <c r="BR44" s="113">
        <v>56501.836396092614</v>
      </c>
      <c r="BS44" s="78">
        <v>0</v>
      </c>
      <c r="BT44" s="78">
        <v>709.92170306385185</v>
      </c>
      <c r="BU44" s="115">
        <v>57211.758099156468</v>
      </c>
      <c r="BX44" s="81"/>
    </row>
    <row r="45" spans="1:76">
      <c r="A45" s="32" t="s">
        <v>439</v>
      </c>
      <c r="B45" s="118" t="s">
        <v>372</v>
      </c>
      <c r="C45" s="83" t="s">
        <v>61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0.30797557371904316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13509.959591146811</v>
      </c>
      <c r="AM45" s="78">
        <v>0</v>
      </c>
      <c r="AN45" s="78">
        <v>0</v>
      </c>
      <c r="AO45" s="78">
        <v>0</v>
      </c>
      <c r="AP45" s="78">
        <v>0</v>
      </c>
      <c r="AQ45" s="78">
        <v>0</v>
      </c>
      <c r="AR45" s="78">
        <v>0</v>
      </c>
      <c r="AS45" s="78">
        <v>0</v>
      </c>
      <c r="AT45" s="78">
        <v>0</v>
      </c>
      <c r="AU45" s="120">
        <v>0</v>
      </c>
      <c r="AV45" s="78">
        <v>0</v>
      </c>
      <c r="AW45" s="78">
        <v>0</v>
      </c>
      <c r="AX45" s="78">
        <v>0</v>
      </c>
      <c r="AY45" s="78">
        <v>0</v>
      </c>
      <c r="AZ45" s="78">
        <v>0</v>
      </c>
      <c r="BA45" s="78">
        <v>0</v>
      </c>
      <c r="BB45" s="78">
        <v>0</v>
      </c>
      <c r="BC45" s="78">
        <v>0</v>
      </c>
      <c r="BD45" s="78">
        <v>0</v>
      </c>
      <c r="BE45" s="78">
        <v>0</v>
      </c>
      <c r="BF45" s="78">
        <v>0</v>
      </c>
      <c r="BG45" s="78">
        <v>0</v>
      </c>
      <c r="BH45" s="78">
        <v>0</v>
      </c>
      <c r="BI45" s="78">
        <v>0</v>
      </c>
      <c r="BJ45" s="78">
        <v>0</v>
      </c>
      <c r="BK45" s="78">
        <v>0</v>
      </c>
      <c r="BL45" s="78">
        <v>0</v>
      </c>
      <c r="BM45" s="78">
        <v>0</v>
      </c>
      <c r="BN45" s="78">
        <v>0</v>
      </c>
      <c r="BO45" s="78">
        <v>0</v>
      </c>
      <c r="BP45" s="113">
        <v>13510.267566720531</v>
      </c>
      <c r="BQ45" s="78">
        <v>265.62377984137765</v>
      </c>
      <c r="BR45" s="113">
        <v>13775.891346561908</v>
      </c>
      <c r="BS45" s="78">
        <v>5166.242540138046</v>
      </c>
      <c r="BT45" s="78">
        <v>66.84919101743904</v>
      </c>
      <c r="BU45" s="115">
        <v>19008.983077717392</v>
      </c>
      <c r="BX45" s="81"/>
    </row>
    <row r="46" spans="1:76">
      <c r="A46" s="32" t="s">
        <v>440</v>
      </c>
      <c r="B46" s="118" t="s">
        <v>373</v>
      </c>
      <c r="C46" s="83" t="s">
        <v>62</v>
      </c>
      <c r="D46" s="78">
        <v>29135.746881148982</v>
      </c>
      <c r="E46" s="78">
        <v>0</v>
      </c>
      <c r="F46" s="78">
        <v>328.36724803930787</v>
      </c>
      <c r="G46" s="78">
        <v>0.50521067194571934</v>
      </c>
      <c r="H46" s="78">
        <v>144.2402258638167</v>
      </c>
      <c r="I46" s="78">
        <v>31.232799712744804</v>
      </c>
      <c r="J46" s="78">
        <v>1.4886725124496831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53.373092547015183</v>
      </c>
      <c r="Q46" s="78">
        <v>11.858557475749194</v>
      </c>
      <c r="R46" s="78">
        <v>0</v>
      </c>
      <c r="S46" s="78">
        <v>23.437588420201024</v>
      </c>
      <c r="T46" s="78">
        <v>0</v>
      </c>
      <c r="U46" s="78">
        <v>0</v>
      </c>
      <c r="V46" s="78">
        <v>0</v>
      </c>
      <c r="W46" s="78">
        <v>0</v>
      </c>
      <c r="X46" s="78">
        <v>3.8701910806461211</v>
      </c>
      <c r="Y46" s="78">
        <v>0</v>
      </c>
      <c r="Z46" s="78">
        <v>0</v>
      </c>
      <c r="AA46" s="78">
        <v>0</v>
      </c>
      <c r="AB46" s="78">
        <v>0.23718032431942093</v>
      </c>
      <c r="AC46" s="78">
        <v>15.065425182600052</v>
      </c>
      <c r="AD46" s="78">
        <v>3677.835037475817</v>
      </c>
      <c r="AE46" s="78">
        <v>27.780853504848846</v>
      </c>
      <c r="AF46" s="78">
        <v>22999.364378915885</v>
      </c>
      <c r="AG46" s="78">
        <v>868.8984409062391</v>
      </c>
      <c r="AH46" s="78">
        <v>14.047042294829437</v>
      </c>
      <c r="AI46" s="78">
        <v>0</v>
      </c>
      <c r="AJ46" s="78">
        <v>0</v>
      </c>
      <c r="AK46" s="78">
        <v>14.278503399232317</v>
      </c>
      <c r="AL46" s="78">
        <v>0</v>
      </c>
      <c r="AM46" s="78">
        <v>191550.8793704625</v>
      </c>
      <c r="AN46" s="78">
        <v>0</v>
      </c>
      <c r="AO46" s="78">
        <v>0</v>
      </c>
      <c r="AP46" s="78">
        <v>2.0991100923678077</v>
      </c>
      <c r="AQ46" s="78">
        <v>10.831034219364815</v>
      </c>
      <c r="AR46" s="78">
        <v>0</v>
      </c>
      <c r="AS46" s="78">
        <v>0</v>
      </c>
      <c r="AT46" s="78">
        <v>0</v>
      </c>
      <c r="AU46" s="120">
        <v>237.86419125341126</v>
      </c>
      <c r="AV46" s="78">
        <v>1.9180854361144863</v>
      </c>
      <c r="AW46" s="78">
        <v>0</v>
      </c>
      <c r="AX46" s="78">
        <v>0</v>
      </c>
      <c r="AY46" s="78">
        <v>0</v>
      </c>
      <c r="AZ46" s="78">
        <v>19.393797891937616</v>
      </c>
      <c r="BA46" s="78">
        <v>18.98689064915424</v>
      </c>
      <c r="BB46" s="78">
        <v>0</v>
      </c>
      <c r="BC46" s="78">
        <v>187.93608093320688</v>
      </c>
      <c r="BD46" s="78">
        <v>14.307798313278211</v>
      </c>
      <c r="BE46" s="78">
        <v>13.724737063078999</v>
      </c>
      <c r="BF46" s="78">
        <v>4.6763934343690448</v>
      </c>
      <c r="BG46" s="78">
        <v>77.538044637244639</v>
      </c>
      <c r="BH46" s="78">
        <v>0</v>
      </c>
      <c r="BI46" s="78">
        <v>17.811358224462886</v>
      </c>
      <c r="BJ46" s="78">
        <v>1076.5792057798772</v>
      </c>
      <c r="BK46" s="78">
        <v>0</v>
      </c>
      <c r="BL46" s="78">
        <v>2.1889266328530614</v>
      </c>
      <c r="BM46" s="78">
        <v>7.5501143774612522</v>
      </c>
      <c r="BN46" s="78">
        <v>0</v>
      </c>
      <c r="BO46" s="78">
        <v>0</v>
      </c>
      <c r="BP46" s="113">
        <v>250595.91246887727</v>
      </c>
      <c r="BQ46" s="78">
        <v>107921.76408361332</v>
      </c>
      <c r="BR46" s="113">
        <v>358517.67655249056</v>
      </c>
      <c r="BS46" s="78">
        <v>3633.412801914109</v>
      </c>
      <c r="BT46" s="78">
        <v>2914.4830020158206</v>
      </c>
      <c r="BU46" s="115">
        <v>365065.57235642057</v>
      </c>
      <c r="BX46" s="81"/>
    </row>
    <row r="47" spans="1:76">
      <c r="A47" s="32" t="s">
        <v>441</v>
      </c>
      <c r="B47" s="118" t="s">
        <v>346</v>
      </c>
      <c r="C47" s="83" t="s">
        <v>145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66.867228487174032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11.603738908196052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21.47486798444973</v>
      </c>
      <c r="AN47" s="78">
        <v>4128.0187528095348</v>
      </c>
      <c r="AO47" s="78">
        <v>488.00980392156868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  <c r="AU47" s="120">
        <v>0</v>
      </c>
      <c r="AV47" s="78">
        <v>0</v>
      </c>
      <c r="AW47" s="78">
        <v>0</v>
      </c>
      <c r="AX47" s="78">
        <v>0</v>
      </c>
      <c r="AY47" s="78">
        <v>0</v>
      </c>
      <c r="AZ47" s="78">
        <v>0</v>
      </c>
      <c r="BA47" s="78">
        <v>0</v>
      </c>
      <c r="BB47" s="78">
        <v>0</v>
      </c>
      <c r="BC47" s="78">
        <v>0</v>
      </c>
      <c r="BD47" s="78">
        <v>0</v>
      </c>
      <c r="BE47" s="78">
        <v>0</v>
      </c>
      <c r="BF47" s="78">
        <v>0</v>
      </c>
      <c r="BG47" s="78">
        <v>0</v>
      </c>
      <c r="BH47" s="78">
        <v>0</v>
      </c>
      <c r="BI47" s="78">
        <v>6.5734853444862047</v>
      </c>
      <c r="BJ47" s="78">
        <v>0</v>
      </c>
      <c r="BK47" s="78">
        <v>0</v>
      </c>
      <c r="BL47" s="78">
        <v>0</v>
      </c>
      <c r="BM47" s="78">
        <v>0</v>
      </c>
      <c r="BN47" s="78">
        <v>0</v>
      </c>
      <c r="BO47" s="78">
        <v>0</v>
      </c>
      <c r="BP47" s="113">
        <v>4722.5478774554103</v>
      </c>
      <c r="BQ47" s="78">
        <v>2798.6043722804479</v>
      </c>
      <c r="BR47" s="113">
        <v>7521.1522497358583</v>
      </c>
      <c r="BS47" s="78">
        <v>929.60644918055709</v>
      </c>
      <c r="BT47" s="78">
        <v>949.62400288533036</v>
      </c>
      <c r="BU47" s="115">
        <v>9400.3827018017455</v>
      </c>
      <c r="BX47" s="81"/>
    </row>
    <row r="48" spans="1:76">
      <c r="A48" s="32" t="s">
        <v>442</v>
      </c>
      <c r="B48" s="118" t="s">
        <v>374</v>
      </c>
      <c r="C48" s="83" t="s">
        <v>146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0.15358163944451586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354.4033388642585</v>
      </c>
      <c r="AE48" s="78">
        <v>0</v>
      </c>
      <c r="AF48" s="78">
        <v>0</v>
      </c>
      <c r="AG48" s="78">
        <v>1.3594881594331081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97.34072149427098</v>
      </c>
      <c r="AN48" s="78">
        <v>11.323526885897561</v>
      </c>
      <c r="AO48" s="78">
        <v>18075.004931444782</v>
      </c>
      <c r="AP48" s="78">
        <v>101.98436020799171</v>
      </c>
      <c r="AQ48" s="78">
        <v>0</v>
      </c>
      <c r="AR48" s="78">
        <v>0</v>
      </c>
      <c r="AS48" s="78">
        <v>0</v>
      </c>
      <c r="AT48" s="78">
        <v>0</v>
      </c>
      <c r="AU48" s="120">
        <v>0</v>
      </c>
      <c r="AV48" s="78">
        <v>0</v>
      </c>
      <c r="AW48" s="78">
        <v>0</v>
      </c>
      <c r="AX48" s="78">
        <v>0</v>
      </c>
      <c r="AY48" s="78">
        <v>0</v>
      </c>
      <c r="AZ48" s="78">
        <v>9.2062850829045555</v>
      </c>
      <c r="BA48" s="78">
        <v>3.8003837939519451</v>
      </c>
      <c r="BB48" s="78">
        <v>0</v>
      </c>
      <c r="BC48" s="78">
        <v>0</v>
      </c>
      <c r="BD48" s="78">
        <v>91.502530675454707</v>
      </c>
      <c r="BE48" s="78">
        <v>0</v>
      </c>
      <c r="BF48" s="78">
        <v>0</v>
      </c>
      <c r="BG48" s="78">
        <v>0</v>
      </c>
      <c r="BH48" s="78">
        <v>0</v>
      </c>
      <c r="BI48" s="78">
        <v>22.704521041145529</v>
      </c>
      <c r="BJ48" s="78">
        <v>0</v>
      </c>
      <c r="BK48" s="78">
        <v>0</v>
      </c>
      <c r="BL48" s="78">
        <v>0</v>
      </c>
      <c r="BM48" s="78">
        <v>0</v>
      </c>
      <c r="BN48" s="78">
        <v>0</v>
      </c>
      <c r="BO48" s="78">
        <v>0</v>
      </c>
      <c r="BP48" s="113">
        <v>18768.783669289536</v>
      </c>
      <c r="BQ48" s="78">
        <v>3768.0758426657271</v>
      </c>
      <c r="BR48" s="113">
        <v>22536.859511955263</v>
      </c>
      <c r="BS48" s="78">
        <v>309.54271003539503</v>
      </c>
      <c r="BT48" s="78">
        <v>541.92558835052114</v>
      </c>
      <c r="BU48" s="115">
        <v>23388.327810341179</v>
      </c>
      <c r="BX48" s="81"/>
    </row>
    <row r="49" spans="1:76">
      <c r="A49" s="32" t="s">
        <v>443</v>
      </c>
      <c r="B49" s="118" t="s">
        <v>375</v>
      </c>
      <c r="C49" s="83" t="s">
        <v>63</v>
      </c>
      <c r="D49" s="78">
        <v>0</v>
      </c>
      <c r="E49" s="78">
        <v>0</v>
      </c>
      <c r="F49" s="78">
        <v>0</v>
      </c>
      <c r="G49" s="78">
        <v>11.194654977575231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38.696259402673732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2.639243990784887</v>
      </c>
      <c r="AG49" s="78">
        <v>73.97340087720896</v>
      </c>
      <c r="AH49" s="78">
        <v>0</v>
      </c>
      <c r="AI49" s="78">
        <v>0</v>
      </c>
      <c r="AJ49" s="78">
        <v>0</v>
      </c>
      <c r="AK49" s="78">
        <v>0</v>
      </c>
      <c r="AL49" s="78">
        <v>0</v>
      </c>
      <c r="AM49" s="78">
        <v>0</v>
      </c>
      <c r="AN49" s="78">
        <v>0</v>
      </c>
      <c r="AO49" s="78">
        <v>234.07571914552142</v>
      </c>
      <c r="AP49" s="78">
        <v>76524.542664480556</v>
      </c>
      <c r="AQ49" s="78">
        <v>0</v>
      </c>
      <c r="AR49" s="78">
        <v>0</v>
      </c>
      <c r="AS49" s="78">
        <v>0</v>
      </c>
      <c r="AT49" s="78">
        <v>0</v>
      </c>
      <c r="AU49" s="120">
        <v>0</v>
      </c>
      <c r="AV49" s="78">
        <v>0</v>
      </c>
      <c r="AW49" s="78">
        <v>0</v>
      </c>
      <c r="AX49" s="78">
        <v>0</v>
      </c>
      <c r="AY49" s="78">
        <v>0</v>
      </c>
      <c r="AZ49" s="78">
        <v>17.986597169880277</v>
      </c>
      <c r="BA49" s="78">
        <v>0</v>
      </c>
      <c r="BB49" s="78">
        <v>0</v>
      </c>
      <c r="BC49" s="78">
        <v>0</v>
      </c>
      <c r="BD49" s="78">
        <v>312.94547594109429</v>
      </c>
      <c r="BE49" s="78">
        <v>0</v>
      </c>
      <c r="BF49" s="78">
        <v>0</v>
      </c>
      <c r="BG49" s="78">
        <v>0</v>
      </c>
      <c r="BH49" s="78">
        <v>0</v>
      </c>
      <c r="BI49" s="78">
        <v>0</v>
      </c>
      <c r="BJ49" s="78">
        <v>0</v>
      </c>
      <c r="BK49" s="78">
        <v>0</v>
      </c>
      <c r="BL49" s="78">
        <v>4.7541683349602417</v>
      </c>
      <c r="BM49" s="78">
        <v>0</v>
      </c>
      <c r="BN49" s="78">
        <v>0</v>
      </c>
      <c r="BO49" s="78">
        <v>0</v>
      </c>
      <c r="BP49" s="113">
        <v>77220.808184320238</v>
      </c>
      <c r="BQ49" s="78">
        <v>8176.7302950025087</v>
      </c>
      <c r="BR49" s="113">
        <v>85397.538479322742</v>
      </c>
      <c r="BS49" s="78">
        <v>182.01935170752697</v>
      </c>
      <c r="BT49" s="78">
        <v>2824.4037738071329</v>
      </c>
      <c r="BU49" s="115">
        <v>88403.961604837401</v>
      </c>
      <c r="BX49" s="81"/>
    </row>
    <row r="50" spans="1:76">
      <c r="A50" s="32" t="s">
        <v>444</v>
      </c>
      <c r="B50" s="118" t="s">
        <v>376</v>
      </c>
      <c r="C50" s="83" t="s">
        <v>64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145.52723194070657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144.69572648150384</v>
      </c>
      <c r="AE50" s="78">
        <v>0</v>
      </c>
      <c r="AF50" s="78">
        <v>33.014816959849298</v>
      </c>
      <c r="AG50" s="78">
        <v>1.5633333308478754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3.0806373436896526</v>
      </c>
      <c r="AO50" s="78">
        <v>18.543081791680095</v>
      </c>
      <c r="AP50" s="78">
        <v>38.784335716831045</v>
      </c>
      <c r="AQ50" s="78">
        <v>52923.83625968016</v>
      </c>
      <c r="AR50" s="78">
        <v>0</v>
      </c>
      <c r="AS50" s="78">
        <v>0</v>
      </c>
      <c r="AT50" s="78">
        <v>0</v>
      </c>
      <c r="AU50" s="120">
        <v>0</v>
      </c>
      <c r="AV50" s="78">
        <v>35.167258279962653</v>
      </c>
      <c r="AW50" s="78">
        <v>0</v>
      </c>
      <c r="AX50" s="78">
        <v>0</v>
      </c>
      <c r="AY50" s="78">
        <v>9.7503902513749612</v>
      </c>
      <c r="AZ50" s="78">
        <v>0</v>
      </c>
      <c r="BA50" s="78">
        <v>5.5677134910827215</v>
      </c>
      <c r="BB50" s="78">
        <v>0</v>
      </c>
      <c r="BC50" s="78">
        <v>0</v>
      </c>
      <c r="BD50" s="78">
        <v>0</v>
      </c>
      <c r="BE50" s="78">
        <v>0</v>
      </c>
      <c r="BF50" s="78">
        <v>0</v>
      </c>
      <c r="BG50" s="78">
        <v>0</v>
      </c>
      <c r="BH50" s="78">
        <v>0</v>
      </c>
      <c r="BI50" s="78">
        <v>0.84578430165574636</v>
      </c>
      <c r="BJ50" s="78">
        <v>0</v>
      </c>
      <c r="BK50" s="78">
        <v>0</v>
      </c>
      <c r="BL50" s="78">
        <v>0</v>
      </c>
      <c r="BM50" s="78">
        <v>0</v>
      </c>
      <c r="BN50" s="78">
        <v>0</v>
      </c>
      <c r="BO50" s="78">
        <v>0</v>
      </c>
      <c r="BP50" s="113">
        <v>53360.376569569351</v>
      </c>
      <c r="BQ50" s="78">
        <v>6241.2231730448639</v>
      </c>
      <c r="BR50" s="113">
        <v>59601.599742614213</v>
      </c>
      <c r="BS50" s="78">
        <v>436.11495310737996</v>
      </c>
      <c r="BT50" s="78">
        <v>798.90081903529176</v>
      </c>
      <c r="BU50" s="115">
        <v>60836.615514756886</v>
      </c>
      <c r="BX50" s="81"/>
    </row>
    <row r="51" spans="1:76">
      <c r="A51" s="32" t="s">
        <v>445</v>
      </c>
      <c r="B51" s="22" t="s">
        <v>347</v>
      </c>
      <c r="C51" s="84" t="s">
        <v>147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18.653587246372464</v>
      </c>
      <c r="AG51" s="78">
        <v>3.920403025335891</v>
      </c>
      <c r="AH51" s="78">
        <v>104.47622310358382</v>
      </c>
      <c r="AI51" s="78">
        <v>0</v>
      </c>
      <c r="AJ51" s="78">
        <v>0</v>
      </c>
      <c r="AK51" s="78">
        <v>2.8832335643896623</v>
      </c>
      <c r="AL51" s="78">
        <v>2.0844274078626817</v>
      </c>
      <c r="AM51" s="78">
        <v>0.53913708106892233</v>
      </c>
      <c r="AN51" s="78">
        <v>0</v>
      </c>
      <c r="AO51" s="78">
        <v>0</v>
      </c>
      <c r="AP51" s="78">
        <v>0</v>
      </c>
      <c r="AQ51" s="78">
        <v>0</v>
      </c>
      <c r="AR51" s="78">
        <v>68690.802172100011</v>
      </c>
      <c r="AS51" s="78">
        <v>0</v>
      </c>
      <c r="AT51" s="78">
        <v>0</v>
      </c>
      <c r="AU51" s="120">
        <v>580.36066363653833</v>
      </c>
      <c r="AV51" s="78">
        <v>120.57399158006577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19.533857036715826</v>
      </c>
      <c r="BD51" s="78">
        <v>594.09787459328277</v>
      </c>
      <c r="BE51" s="78">
        <v>0</v>
      </c>
      <c r="BF51" s="78">
        <v>0</v>
      </c>
      <c r="BG51" s="78">
        <v>0</v>
      </c>
      <c r="BH51" s="78">
        <v>0</v>
      </c>
      <c r="BI51" s="78">
        <v>0</v>
      </c>
      <c r="BJ51" s="78">
        <v>0</v>
      </c>
      <c r="BK51" s="78">
        <v>0</v>
      </c>
      <c r="BL51" s="78">
        <v>0</v>
      </c>
      <c r="BM51" s="78">
        <v>0</v>
      </c>
      <c r="BN51" s="78">
        <v>0</v>
      </c>
      <c r="BO51" s="78">
        <v>0</v>
      </c>
      <c r="BP51" s="113">
        <v>70137.925570375228</v>
      </c>
      <c r="BQ51" s="78">
        <v>1173.4721224450864</v>
      </c>
      <c r="BR51" s="113">
        <v>71311.397692820319</v>
      </c>
      <c r="BS51" s="78">
        <v>0</v>
      </c>
      <c r="BT51" s="78">
        <v>829.19277793355207</v>
      </c>
      <c r="BU51" s="115">
        <v>72140.590470753872</v>
      </c>
      <c r="BX51" s="81"/>
    </row>
    <row r="52" spans="1:76">
      <c r="A52" s="32" t="s">
        <v>446</v>
      </c>
      <c r="B52" s="22" t="s">
        <v>377</v>
      </c>
      <c r="C52" s="84" t="s">
        <v>148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184.70914574041549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13950</v>
      </c>
      <c r="AT52" s="78">
        <v>0</v>
      </c>
      <c r="AU52" s="120">
        <v>0</v>
      </c>
      <c r="AV52" s="78">
        <v>0</v>
      </c>
      <c r="AW52" s="78">
        <v>0</v>
      </c>
      <c r="AX52" s="78">
        <v>0</v>
      </c>
      <c r="AY52" s="78">
        <v>0</v>
      </c>
      <c r="AZ52" s="78">
        <v>0</v>
      </c>
      <c r="BA52" s="78">
        <v>0</v>
      </c>
      <c r="BB52" s="78">
        <v>0</v>
      </c>
      <c r="BC52" s="78">
        <v>1.5161750271383863</v>
      </c>
      <c r="BD52" s="78">
        <v>4.9663563729201385</v>
      </c>
      <c r="BE52" s="78">
        <v>0</v>
      </c>
      <c r="BF52" s="78">
        <v>0</v>
      </c>
      <c r="BG52" s="78">
        <v>0</v>
      </c>
      <c r="BH52" s="78">
        <v>0</v>
      </c>
      <c r="BI52" s="78">
        <v>0</v>
      </c>
      <c r="BJ52" s="78">
        <v>0</v>
      </c>
      <c r="BK52" s="78">
        <v>0</v>
      </c>
      <c r="BL52" s="78">
        <v>0</v>
      </c>
      <c r="BM52" s="78">
        <v>0</v>
      </c>
      <c r="BN52" s="78">
        <v>0</v>
      </c>
      <c r="BO52" s="78">
        <v>0</v>
      </c>
      <c r="BP52" s="113">
        <v>14141.191677140474</v>
      </c>
      <c r="BQ52" s="78">
        <v>10726.69443268467</v>
      </c>
      <c r="BR52" s="113">
        <v>24867.886109825144</v>
      </c>
      <c r="BS52" s="78">
        <v>0</v>
      </c>
      <c r="BT52" s="78">
        <v>6.5412642034048574</v>
      </c>
      <c r="BU52" s="115">
        <v>24874.42737402855</v>
      </c>
      <c r="BX52" s="81"/>
    </row>
    <row r="53" spans="1:76">
      <c r="A53" s="32" t="s">
        <v>447</v>
      </c>
      <c r="B53" s="22" t="s">
        <v>348</v>
      </c>
      <c r="C53" s="84" t="s">
        <v>149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4.8189429447697316</v>
      </c>
      <c r="AH53" s="78">
        <v>0</v>
      </c>
      <c r="AI53" s="78">
        <v>0</v>
      </c>
      <c r="AJ53" s="78">
        <v>0</v>
      </c>
      <c r="AK53" s="78">
        <v>0</v>
      </c>
      <c r="AL53" s="78">
        <v>2.6722983814540311</v>
      </c>
      <c r="AM53" s="78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1440</v>
      </c>
      <c r="AU53" s="120">
        <v>0</v>
      </c>
      <c r="AV53" s="78">
        <v>0</v>
      </c>
      <c r="AW53" s="78">
        <v>0</v>
      </c>
      <c r="AX53" s="78">
        <v>0</v>
      </c>
      <c r="AY53" s="78">
        <v>0</v>
      </c>
      <c r="AZ53" s="78">
        <v>0</v>
      </c>
      <c r="BA53" s="78">
        <v>0</v>
      </c>
      <c r="BB53" s="78">
        <v>0</v>
      </c>
      <c r="BC53" s="78">
        <v>8.9710304203149197E-2</v>
      </c>
      <c r="BD53" s="78">
        <v>0</v>
      </c>
      <c r="BE53" s="78">
        <v>0</v>
      </c>
      <c r="BF53" s="78">
        <v>0</v>
      </c>
      <c r="BG53" s="78">
        <v>0</v>
      </c>
      <c r="BH53" s="78">
        <v>0</v>
      </c>
      <c r="BI53" s="78">
        <v>0</v>
      </c>
      <c r="BJ53" s="78">
        <v>0</v>
      </c>
      <c r="BK53" s="78">
        <v>0</v>
      </c>
      <c r="BL53" s="78">
        <v>0</v>
      </c>
      <c r="BM53" s="78">
        <v>0</v>
      </c>
      <c r="BN53" s="78">
        <v>0</v>
      </c>
      <c r="BO53" s="78">
        <v>0</v>
      </c>
      <c r="BP53" s="113">
        <v>1447.5809516304271</v>
      </c>
      <c r="BQ53" s="78">
        <v>0</v>
      </c>
      <c r="BR53" s="113">
        <v>1447.5809516304271</v>
      </c>
      <c r="BS53" s="78">
        <v>0</v>
      </c>
      <c r="BT53" s="78">
        <v>45.026583216925538</v>
      </c>
      <c r="BU53" s="115">
        <v>1492.6075348473526</v>
      </c>
      <c r="BX53" s="81"/>
    </row>
    <row r="54" spans="1:76">
      <c r="A54" s="32" t="s">
        <v>448</v>
      </c>
      <c r="B54" s="22" t="s">
        <v>66</v>
      </c>
      <c r="C54" s="84" t="s">
        <v>65</v>
      </c>
      <c r="D54" s="78">
        <v>0</v>
      </c>
      <c r="E54" s="78">
        <v>0</v>
      </c>
      <c r="F54" s="78">
        <v>0</v>
      </c>
      <c r="G54" s="78">
        <v>5.4358877081882948</v>
      </c>
      <c r="H54" s="78">
        <v>0</v>
      </c>
      <c r="I54" s="78">
        <v>38.619589379319962</v>
      </c>
      <c r="J54" s="78">
        <v>0</v>
      </c>
      <c r="K54" s="78">
        <v>0</v>
      </c>
      <c r="L54" s="78">
        <v>159.80069064735511</v>
      </c>
      <c r="M54" s="78">
        <v>0</v>
      </c>
      <c r="N54" s="78">
        <v>5.7287813038440634</v>
      </c>
      <c r="O54" s="78">
        <v>0</v>
      </c>
      <c r="P54" s="78">
        <v>235.69480582157468</v>
      </c>
      <c r="Q54" s="78">
        <v>3.2034632767176219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22.32868533090635</v>
      </c>
      <c r="Z54" s="78">
        <v>110.2880682573619</v>
      </c>
      <c r="AA54" s="78">
        <v>0</v>
      </c>
      <c r="AB54" s="78">
        <v>4.2406434802190729</v>
      </c>
      <c r="AC54" s="78">
        <v>42.697985365892571</v>
      </c>
      <c r="AD54" s="78">
        <v>12310.572813214792</v>
      </c>
      <c r="AE54" s="78">
        <v>44.393931556220394</v>
      </c>
      <c r="AF54" s="78">
        <v>858.17373739477989</v>
      </c>
      <c r="AG54" s="78">
        <v>29.997323733742444</v>
      </c>
      <c r="AH54" s="78">
        <v>26.676260504802286</v>
      </c>
      <c r="AI54" s="78">
        <v>0</v>
      </c>
      <c r="AJ54" s="78">
        <v>0</v>
      </c>
      <c r="AK54" s="78">
        <v>0.14794122255173905</v>
      </c>
      <c r="AL54" s="78">
        <v>0</v>
      </c>
      <c r="AM54" s="78">
        <v>341.37241149477404</v>
      </c>
      <c r="AN54" s="78">
        <v>0</v>
      </c>
      <c r="AO54" s="78">
        <v>1.3355441528486627</v>
      </c>
      <c r="AP54" s="78">
        <v>26.568890592203608</v>
      </c>
      <c r="AQ54" s="78">
        <v>78.050428775533078</v>
      </c>
      <c r="AR54" s="78">
        <v>0</v>
      </c>
      <c r="AS54" s="78">
        <v>0</v>
      </c>
      <c r="AT54" s="78">
        <v>0</v>
      </c>
      <c r="AU54" s="120">
        <v>129981.88966047717</v>
      </c>
      <c r="AV54" s="78">
        <v>22.599809363104924</v>
      </c>
      <c r="AW54" s="78">
        <v>53.257214324403769</v>
      </c>
      <c r="AX54" s="78">
        <v>10.283860041998002</v>
      </c>
      <c r="AY54" s="78">
        <v>0</v>
      </c>
      <c r="AZ54" s="78">
        <v>0.45670737995502358</v>
      </c>
      <c r="BA54" s="78">
        <v>1.364272451129092</v>
      </c>
      <c r="BB54" s="78">
        <v>0</v>
      </c>
      <c r="BC54" s="78">
        <v>52.779047537619149</v>
      </c>
      <c r="BD54" s="78">
        <v>125.20307577799106</v>
      </c>
      <c r="BE54" s="78">
        <v>228.24948501029408</v>
      </c>
      <c r="BF54" s="78">
        <v>17.156459713974954</v>
      </c>
      <c r="BG54" s="78">
        <v>50.543776508808342</v>
      </c>
      <c r="BH54" s="78">
        <v>4.5112251214195355E-2</v>
      </c>
      <c r="BI54" s="78">
        <v>4.8609097061880924</v>
      </c>
      <c r="BJ54" s="78">
        <v>3.9626352017548676</v>
      </c>
      <c r="BK54" s="78">
        <v>12.949160185885624</v>
      </c>
      <c r="BL54" s="78">
        <v>6.4694149563013736</v>
      </c>
      <c r="BM54" s="78">
        <v>0</v>
      </c>
      <c r="BN54" s="78">
        <v>0</v>
      </c>
      <c r="BO54" s="78">
        <v>0</v>
      </c>
      <c r="BP54" s="113">
        <v>144917.3984841014</v>
      </c>
      <c r="BQ54" s="78">
        <v>0</v>
      </c>
      <c r="BR54" s="113">
        <v>144917.3984841014</v>
      </c>
      <c r="BS54" s="78">
        <v>0</v>
      </c>
      <c r="BT54" s="78">
        <v>544.4571072430391</v>
      </c>
      <c r="BU54" s="115">
        <v>145461.85559134447</v>
      </c>
      <c r="BX54" s="81"/>
    </row>
    <row r="55" spans="1:76">
      <c r="A55" s="32" t="s">
        <v>449</v>
      </c>
      <c r="B55" s="22" t="s">
        <v>378</v>
      </c>
      <c r="C55" s="84" t="s">
        <v>150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78">
        <v>3.2134228069477762</v>
      </c>
      <c r="AB55" s="78">
        <v>0</v>
      </c>
      <c r="AC55" s="78">
        <v>0</v>
      </c>
      <c r="AD55" s="78">
        <v>274.4413038525575</v>
      </c>
      <c r="AE55" s="78">
        <v>0</v>
      </c>
      <c r="AF55" s="78">
        <v>0.8806387366139552</v>
      </c>
      <c r="AG55" s="78">
        <v>48.162987753280277</v>
      </c>
      <c r="AH55" s="78">
        <v>4.9838529551828739</v>
      </c>
      <c r="AI55" s="78">
        <v>0</v>
      </c>
      <c r="AJ55" s="78">
        <v>0</v>
      </c>
      <c r="AK55" s="78">
        <v>1135.6342367082602</v>
      </c>
      <c r="AL55" s="78">
        <v>0</v>
      </c>
      <c r="AM55" s="78">
        <v>76.694195883742267</v>
      </c>
      <c r="AN55" s="78">
        <v>40.567504097698809</v>
      </c>
      <c r="AO55" s="78">
        <v>0</v>
      </c>
      <c r="AP55" s="78">
        <v>0</v>
      </c>
      <c r="AQ55" s="78">
        <v>2.5687164374904827</v>
      </c>
      <c r="AR55" s="78">
        <v>0</v>
      </c>
      <c r="AS55" s="78">
        <v>0</v>
      </c>
      <c r="AT55" s="78">
        <v>0</v>
      </c>
      <c r="AU55" s="120">
        <v>8.4724640573967669</v>
      </c>
      <c r="AV55" s="78">
        <v>55762.778167867778</v>
      </c>
      <c r="AW55" s="78">
        <v>5.6379926297560088</v>
      </c>
      <c r="AX55" s="78">
        <v>0</v>
      </c>
      <c r="AY55" s="78">
        <v>387.74258053992332</v>
      </c>
      <c r="AZ55" s="78">
        <v>10.956345408263054</v>
      </c>
      <c r="BA55" s="78">
        <v>5.0770899642105478</v>
      </c>
      <c r="BB55" s="78">
        <v>0</v>
      </c>
      <c r="BC55" s="78">
        <v>0</v>
      </c>
      <c r="BD55" s="78">
        <v>169.36668521846528</v>
      </c>
      <c r="BE55" s="78">
        <v>0</v>
      </c>
      <c r="BF55" s="78">
        <v>0</v>
      </c>
      <c r="BG55" s="78">
        <v>0</v>
      </c>
      <c r="BH55" s="78">
        <v>1.6424667467932865</v>
      </c>
      <c r="BI55" s="78">
        <v>7.3203414441917474</v>
      </c>
      <c r="BJ55" s="78">
        <v>0</v>
      </c>
      <c r="BK55" s="78">
        <v>0</v>
      </c>
      <c r="BL55" s="78">
        <v>161.92993659475573</v>
      </c>
      <c r="BM55" s="78">
        <v>38.517803930723709</v>
      </c>
      <c r="BN55" s="78">
        <v>0</v>
      </c>
      <c r="BO55" s="78">
        <v>0</v>
      </c>
      <c r="BP55" s="113">
        <v>58146.588733634031</v>
      </c>
      <c r="BQ55" s="78">
        <v>13375.571107579752</v>
      </c>
      <c r="BR55" s="113">
        <v>71522.159841213783</v>
      </c>
      <c r="BS55" s="78">
        <v>0</v>
      </c>
      <c r="BT55" s="78">
        <v>1034.63929543017</v>
      </c>
      <c r="BU55" s="115">
        <v>72556.799136643953</v>
      </c>
      <c r="BX55" s="81"/>
    </row>
    <row r="56" spans="1:76">
      <c r="A56" s="32" t="s">
        <v>450</v>
      </c>
      <c r="B56" s="22" t="s">
        <v>349</v>
      </c>
      <c r="C56" s="84" t="s">
        <v>151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27.291516605469589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0</v>
      </c>
      <c r="AB56" s="78">
        <v>0</v>
      </c>
      <c r="AC56" s="78">
        <v>0</v>
      </c>
      <c r="AD56" s="78">
        <v>24.077467595871692</v>
      </c>
      <c r="AE56" s="78">
        <v>160.10722367562806</v>
      </c>
      <c r="AF56" s="78">
        <v>41.91934770743994</v>
      </c>
      <c r="AG56" s="78">
        <v>147.64456594231527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6.4412617654384787</v>
      </c>
      <c r="AN56" s="78">
        <v>0</v>
      </c>
      <c r="AO56" s="78">
        <v>0</v>
      </c>
      <c r="AP56" s="78">
        <v>3.071368889968086</v>
      </c>
      <c r="AQ56" s="78">
        <v>182.29708532350423</v>
      </c>
      <c r="AR56" s="78">
        <v>0</v>
      </c>
      <c r="AS56" s="78">
        <v>0</v>
      </c>
      <c r="AT56" s="78">
        <v>0</v>
      </c>
      <c r="AU56" s="120">
        <v>0</v>
      </c>
      <c r="AV56" s="78">
        <v>0</v>
      </c>
      <c r="AW56" s="78">
        <v>45985.019683396691</v>
      </c>
      <c r="AX56" s="78">
        <v>0</v>
      </c>
      <c r="AY56" s="78">
        <v>353.035021208822</v>
      </c>
      <c r="AZ56" s="78">
        <v>0</v>
      </c>
      <c r="BA56" s="78">
        <v>82.316817641173657</v>
      </c>
      <c r="BB56" s="78">
        <v>0</v>
      </c>
      <c r="BC56" s="78">
        <v>0</v>
      </c>
      <c r="BD56" s="78">
        <v>0</v>
      </c>
      <c r="BE56" s="78">
        <v>0</v>
      </c>
      <c r="BF56" s="78">
        <v>6.9633902787143906</v>
      </c>
      <c r="BG56" s="78">
        <v>0</v>
      </c>
      <c r="BH56" s="78">
        <v>38.878706329295277</v>
      </c>
      <c r="BI56" s="78">
        <v>0</v>
      </c>
      <c r="BJ56" s="78">
        <v>0</v>
      </c>
      <c r="BK56" s="78">
        <v>0</v>
      </c>
      <c r="BL56" s="78">
        <v>0</v>
      </c>
      <c r="BM56" s="78">
        <v>0</v>
      </c>
      <c r="BN56" s="78">
        <v>0</v>
      </c>
      <c r="BO56" s="78">
        <v>0</v>
      </c>
      <c r="BP56" s="113">
        <v>47059.063456360338</v>
      </c>
      <c r="BQ56" s="78">
        <v>1094.1819124642886</v>
      </c>
      <c r="BR56" s="113">
        <v>48153.245368824624</v>
      </c>
      <c r="BS56" s="78">
        <v>5.6952675952534019E-4</v>
      </c>
      <c r="BT56" s="78">
        <v>1751.9716712705476</v>
      </c>
      <c r="BU56" s="115">
        <v>49905.217609621934</v>
      </c>
      <c r="BX56" s="81"/>
    </row>
    <row r="57" spans="1:76">
      <c r="A57" s="32" t="s">
        <v>451</v>
      </c>
      <c r="B57" s="22" t="s">
        <v>379</v>
      </c>
      <c r="C57" s="84" t="s">
        <v>152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  <c r="AU57" s="120">
        <v>0</v>
      </c>
      <c r="AV57" s="78">
        <v>0</v>
      </c>
      <c r="AW57" s="78">
        <v>0</v>
      </c>
      <c r="AX57" s="78">
        <v>2444.8112194929167</v>
      </c>
      <c r="AY57" s="78">
        <v>0</v>
      </c>
      <c r="AZ57" s="78">
        <v>0</v>
      </c>
      <c r="BA57" s="78">
        <v>0</v>
      </c>
      <c r="BB57" s="78">
        <v>0</v>
      </c>
      <c r="BC57" s="78">
        <v>0</v>
      </c>
      <c r="BD57" s="78">
        <v>0</v>
      </c>
      <c r="BE57" s="78">
        <v>0</v>
      </c>
      <c r="BF57" s="78">
        <v>0</v>
      </c>
      <c r="BG57" s="78">
        <v>0</v>
      </c>
      <c r="BH57" s="78">
        <v>0</v>
      </c>
      <c r="BI57" s="78">
        <v>0</v>
      </c>
      <c r="BJ57" s="78">
        <v>0</v>
      </c>
      <c r="BK57" s="78">
        <v>1114.321453246296</v>
      </c>
      <c r="BL57" s="78">
        <v>0</v>
      </c>
      <c r="BM57" s="78">
        <v>0</v>
      </c>
      <c r="BN57" s="78">
        <v>0</v>
      </c>
      <c r="BO57" s="78">
        <v>0</v>
      </c>
      <c r="BP57" s="113">
        <v>3559.1326727392125</v>
      </c>
      <c r="BQ57" s="78">
        <v>675.94060891698552</v>
      </c>
      <c r="BR57" s="113">
        <v>4235.0732816561977</v>
      </c>
      <c r="BS57" s="78">
        <v>0</v>
      </c>
      <c r="BT57" s="78">
        <v>16.299241568729144</v>
      </c>
      <c r="BU57" s="115">
        <v>4251.3725232249271</v>
      </c>
      <c r="BX57" s="81"/>
    </row>
    <row r="58" spans="1:76">
      <c r="A58" s="32" t="s">
        <v>452</v>
      </c>
      <c r="B58" s="23" t="s">
        <v>380</v>
      </c>
      <c r="C58" s="84" t="s">
        <v>153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2.6425139554886914</v>
      </c>
      <c r="AG58" s="78">
        <v>26.722904037812164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13.330285753635312</v>
      </c>
      <c r="AO58" s="78">
        <v>58.786079743505795</v>
      </c>
      <c r="AP58" s="78">
        <v>6.3853933371624434</v>
      </c>
      <c r="AQ58" s="78">
        <v>80.528653346911867</v>
      </c>
      <c r="AR58" s="78">
        <v>0</v>
      </c>
      <c r="AS58" s="78">
        <v>0</v>
      </c>
      <c r="AT58" s="78">
        <v>0</v>
      </c>
      <c r="AU58" s="120">
        <v>0</v>
      </c>
      <c r="AV58" s="78">
        <v>488.4060297427954</v>
      </c>
      <c r="AW58" s="78">
        <v>0</v>
      </c>
      <c r="AX58" s="78">
        <v>0</v>
      </c>
      <c r="AY58" s="78">
        <v>11285.67306702626</v>
      </c>
      <c r="AZ58" s="78">
        <v>0</v>
      </c>
      <c r="BA58" s="78">
        <v>0</v>
      </c>
      <c r="BB58" s="78">
        <v>0</v>
      </c>
      <c r="BC58" s="78">
        <v>0</v>
      </c>
      <c r="BD58" s="78">
        <v>63.787473920636963</v>
      </c>
      <c r="BE58" s="78">
        <v>0</v>
      </c>
      <c r="BF58" s="78">
        <v>0</v>
      </c>
      <c r="BG58" s="78">
        <v>0</v>
      </c>
      <c r="BH58" s="78">
        <v>0</v>
      </c>
      <c r="BI58" s="78">
        <v>8.9213157273132619</v>
      </c>
      <c r="BJ58" s="78">
        <v>0</v>
      </c>
      <c r="BK58" s="78">
        <v>0</v>
      </c>
      <c r="BL58" s="78">
        <v>0</v>
      </c>
      <c r="BM58" s="78">
        <v>48.553813220251421</v>
      </c>
      <c r="BN58" s="78">
        <v>0</v>
      </c>
      <c r="BO58" s="78">
        <v>0</v>
      </c>
      <c r="BP58" s="113">
        <v>12083.737529811773</v>
      </c>
      <c r="BQ58" s="78">
        <v>2793.9361990270249</v>
      </c>
      <c r="BR58" s="113">
        <v>14877.673728838798</v>
      </c>
      <c r="BS58" s="78">
        <v>262.41059093522557</v>
      </c>
      <c r="BT58" s="78">
        <v>4499.8113662567966</v>
      </c>
      <c r="BU58" s="115">
        <v>19639.895686030821</v>
      </c>
      <c r="BX58" s="81"/>
    </row>
    <row r="59" spans="1:76">
      <c r="A59" s="32" t="s">
        <v>453</v>
      </c>
      <c r="B59" s="22" t="s">
        <v>350</v>
      </c>
      <c r="C59" s="84" t="s">
        <v>154</v>
      </c>
      <c r="D59" s="78">
        <v>0</v>
      </c>
      <c r="E59" s="78">
        <v>0</v>
      </c>
      <c r="F59" s="78">
        <v>0</v>
      </c>
      <c r="G59" s="78">
        <v>0</v>
      </c>
      <c r="H59" s="78">
        <v>9.5913354079129451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6.0513972770370286</v>
      </c>
      <c r="AN59" s="78">
        <v>0</v>
      </c>
      <c r="AO59" s="78">
        <v>0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  <c r="AU59" s="120">
        <v>0.14339880978587552</v>
      </c>
      <c r="AV59" s="78">
        <v>4.1738091856470918</v>
      </c>
      <c r="AW59" s="78">
        <v>0</v>
      </c>
      <c r="AX59" s="78">
        <v>0</v>
      </c>
      <c r="AY59" s="78">
        <v>0</v>
      </c>
      <c r="AZ59" s="78">
        <v>7351.8784273476858</v>
      </c>
      <c r="BA59" s="78">
        <v>0</v>
      </c>
      <c r="BB59" s="78">
        <v>0</v>
      </c>
      <c r="BC59" s="78">
        <v>4.73663102775732</v>
      </c>
      <c r="BD59" s="78">
        <v>0</v>
      </c>
      <c r="BE59" s="78">
        <v>0</v>
      </c>
      <c r="BF59" s="78">
        <v>0</v>
      </c>
      <c r="BG59" s="78">
        <v>0</v>
      </c>
      <c r="BH59" s="78">
        <v>0</v>
      </c>
      <c r="BI59" s="78">
        <v>26.981317132536848</v>
      </c>
      <c r="BJ59" s="78">
        <v>0</v>
      </c>
      <c r="BK59" s="78">
        <v>39.5811565612983</v>
      </c>
      <c r="BL59" s="78">
        <v>0</v>
      </c>
      <c r="BM59" s="78">
        <v>24.4773407590319</v>
      </c>
      <c r="BN59" s="78">
        <v>0</v>
      </c>
      <c r="BO59" s="78">
        <v>0</v>
      </c>
      <c r="BP59" s="113">
        <v>7467.6148135086933</v>
      </c>
      <c r="BQ59" s="78">
        <v>1477.0039844517009</v>
      </c>
      <c r="BR59" s="113">
        <v>8944.6187979603947</v>
      </c>
      <c r="BS59" s="78">
        <v>83.119589942712864</v>
      </c>
      <c r="BT59" s="78">
        <v>91.629851688818434</v>
      </c>
      <c r="BU59" s="115">
        <v>9119.3682395919259</v>
      </c>
      <c r="BX59" s="81"/>
    </row>
    <row r="60" spans="1:76">
      <c r="A60" s="32" t="s">
        <v>454</v>
      </c>
      <c r="B60" s="22" t="s">
        <v>381</v>
      </c>
      <c r="C60" s="84" t="s">
        <v>155</v>
      </c>
      <c r="D60" s="78">
        <v>0</v>
      </c>
      <c r="E60" s="78">
        <v>0</v>
      </c>
      <c r="F60" s="78">
        <v>0</v>
      </c>
      <c r="G60" s="78">
        <v>6.1085169984076026</v>
      </c>
      <c r="H60" s="78">
        <v>0</v>
      </c>
      <c r="I60" s="78">
        <v>3.0565943338309776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6.9842780464831522</v>
      </c>
      <c r="Z60" s="78">
        <v>0</v>
      </c>
      <c r="AA60" s="78">
        <v>0</v>
      </c>
      <c r="AB60" s="78">
        <v>0</v>
      </c>
      <c r="AC60" s="78">
        <v>0</v>
      </c>
      <c r="AD60" s="78">
        <v>36.374200491637161</v>
      </c>
      <c r="AE60" s="78">
        <v>98.486314145850443</v>
      </c>
      <c r="AF60" s="78">
        <v>11.542360276614369</v>
      </c>
      <c r="AG60" s="78">
        <v>0.5115712079756205</v>
      </c>
      <c r="AH60" s="78">
        <v>1611.0117726376241</v>
      </c>
      <c r="AI60" s="78">
        <v>0</v>
      </c>
      <c r="AJ60" s="78">
        <v>0</v>
      </c>
      <c r="AK60" s="78">
        <v>1018.0334179829858</v>
      </c>
      <c r="AL60" s="78">
        <v>8.9144485781817657</v>
      </c>
      <c r="AM60" s="78">
        <v>266.51651526502388</v>
      </c>
      <c r="AN60" s="78">
        <v>0</v>
      </c>
      <c r="AO60" s="78">
        <v>0</v>
      </c>
      <c r="AP60" s="78">
        <v>0</v>
      </c>
      <c r="AQ60" s="78">
        <v>50.350828740290382</v>
      </c>
      <c r="AR60" s="78">
        <v>0</v>
      </c>
      <c r="AS60" s="78">
        <v>0</v>
      </c>
      <c r="AT60" s="78">
        <v>0</v>
      </c>
      <c r="AU60" s="120">
        <v>1.365745480883378</v>
      </c>
      <c r="AV60" s="78">
        <v>43.983367988081184</v>
      </c>
      <c r="AW60" s="78">
        <v>0</v>
      </c>
      <c r="AX60" s="78">
        <v>0</v>
      </c>
      <c r="AY60" s="78">
        <v>9.7247986759120372E-2</v>
      </c>
      <c r="AZ60" s="78">
        <v>0</v>
      </c>
      <c r="BA60" s="78">
        <v>3460.6247953695602</v>
      </c>
      <c r="BB60" s="78">
        <v>0</v>
      </c>
      <c r="BC60" s="78">
        <v>48.643029893400723</v>
      </c>
      <c r="BD60" s="78">
        <v>4060.702076165564</v>
      </c>
      <c r="BE60" s="78">
        <v>5.662268627450981</v>
      </c>
      <c r="BF60" s="78">
        <v>0.65209443714020243</v>
      </c>
      <c r="BG60" s="78">
        <v>0.63527549019607843</v>
      </c>
      <c r="BH60" s="78">
        <v>0</v>
      </c>
      <c r="BI60" s="78">
        <v>0.6584000000000001</v>
      </c>
      <c r="BJ60" s="78">
        <v>171.99285767930323</v>
      </c>
      <c r="BK60" s="78">
        <v>0</v>
      </c>
      <c r="BL60" s="78">
        <v>17.727238750718875</v>
      </c>
      <c r="BM60" s="78">
        <v>50.64942156575961</v>
      </c>
      <c r="BN60" s="78">
        <v>0</v>
      </c>
      <c r="BO60" s="78">
        <v>0</v>
      </c>
      <c r="BP60" s="113">
        <v>10981.284638139725</v>
      </c>
      <c r="BQ60" s="78">
        <v>9882.1715083044401</v>
      </c>
      <c r="BR60" s="113">
        <v>20863.456146444165</v>
      </c>
      <c r="BS60" s="78">
        <v>0</v>
      </c>
      <c r="BT60" s="78">
        <v>164.08443714730774</v>
      </c>
      <c r="BU60" s="115">
        <v>21027.540583591472</v>
      </c>
      <c r="BW60" s="75" t="s">
        <v>18</v>
      </c>
      <c r="BX60" s="81"/>
    </row>
    <row r="61" spans="1:76">
      <c r="A61" s="32" t="s">
        <v>455</v>
      </c>
      <c r="B61" s="22" t="s">
        <v>382</v>
      </c>
      <c r="C61" s="84" t="s">
        <v>156</v>
      </c>
      <c r="D61" s="78">
        <v>0</v>
      </c>
      <c r="E61" s="78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78">
        <v>0</v>
      </c>
      <c r="AQ61" s="78">
        <v>0</v>
      </c>
      <c r="AR61" s="78">
        <v>0</v>
      </c>
      <c r="AS61" s="78">
        <v>0</v>
      </c>
      <c r="AT61" s="78">
        <v>0</v>
      </c>
      <c r="AU61" s="120">
        <v>0</v>
      </c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2348.8456832696429</v>
      </c>
      <c r="BC61" s="78">
        <v>871.49213203952536</v>
      </c>
      <c r="BD61" s="78">
        <v>0</v>
      </c>
      <c r="BE61" s="78">
        <v>0</v>
      </c>
      <c r="BF61" s="78">
        <v>0</v>
      </c>
      <c r="BG61" s="78">
        <v>0</v>
      </c>
      <c r="BH61" s="78">
        <v>1.3090893522430855</v>
      </c>
      <c r="BI61" s="78">
        <v>0</v>
      </c>
      <c r="BJ61" s="78">
        <v>0</v>
      </c>
      <c r="BK61" s="78">
        <v>0</v>
      </c>
      <c r="BL61" s="78">
        <v>0</v>
      </c>
      <c r="BM61" s="78">
        <v>0</v>
      </c>
      <c r="BN61" s="78">
        <v>0</v>
      </c>
      <c r="BO61" s="78">
        <v>0</v>
      </c>
      <c r="BP61" s="113">
        <v>3221.6469046614111</v>
      </c>
      <c r="BQ61" s="78">
        <v>0</v>
      </c>
      <c r="BR61" s="113">
        <v>3221.6469046614111</v>
      </c>
      <c r="BS61" s="78">
        <v>0</v>
      </c>
      <c r="BT61" s="78">
        <v>58.36700910900899</v>
      </c>
      <c r="BU61" s="115">
        <v>3280.01391377042</v>
      </c>
      <c r="BX61" s="81"/>
    </row>
    <row r="62" spans="1:76">
      <c r="A62" s="32" t="s">
        <v>456</v>
      </c>
      <c r="B62" s="22" t="s">
        <v>383</v>
      </c>
      <c r="C62" s="84" t="s">
        <v>157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1.4149977039697992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11.052579770019872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1.5282683817510025</v>
      </c>
      <c r="AH62" s="78">
        <v>13.197453401581701</v>
      </c>
      <c r="AI62" s="78">
        <v>0</v>
      </c>
      <c r="AJ62" s="78">
        <v>0</v>
      </c>
      <c r="AK62" s="78">
        <v>95.163381744158514</v>
      </c>
      <c r="AL62" s="78">
        <v>155.47520967336877</v>
      </c>
      <c r="AM62" s="78">
        <v>188.39267405925224</v>
      </c>
      <c r="AN62" s="78">
        <v>0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  <c r="AU62" s="120">
        <v>0</v>
      </c>
      <c r="AV62" s="78">
        <v>0</v>
      </c>
      <c r="AW62" s="78">
        <v>0</v>
      </c>
      <c r="AX62" s="78">
        <v>0</v>
      </c>
      <c r="AY62" s="78">
        <v>0</v>
      </c>
      <c r="AZ62" s="78">
        <v>0</v>
      </c>
      <c r="BA62" s="78">
        <v>70.627722569587974</v>
      </c>
      <c r="BB62" s="78">
        <v>17.39383723456784</v>
      </c>
      <c r="BC62" s="78">
        <v>57201.397353268367</v>
      </c>
      <c r="BD62" s="78">
        <v>13.634535012879219</v>
      </c>
      <c r="BE62" s="78">
        <v>0</v>
      </c>
      <c r="BF62" s="78">
        <v>0</v>
      </c>
      <c r="BG62" s="78">
        <v>0</v>
      </c>
      <c r="BH62" s="78">
        <v>24.934282877239532</v>
      </c>
      <c r="BI62" s="78">
        <v>0</v>
      </c>
      <c r="BJ62" s="78">
        <v>0</v>
      </c>
      <c r="BK62" s="78">
        <v>0</v>
      </c>
      <c r="BL62" s="78">
        <v>0</v>
      </c>
      <c r="BM62" s="78">
        <v>0</v>
      </c>
      <c r="BN62" s="78">
        <v>0</v>
      </c>
      <c r="BO62" s="78">
        <v>0</v>
      </c>
      <c r="BP62" s="113">
        <v>57794.212295696743</v>
      </c>
      <c r="BQ62" s="78">
        <v>11378.169440850252</v>
      </c>
      <c r="BR62" s="113">
        <v>69172.381736546988</v>
      </c>
      <c r="BS62" s="78">
        <v>0</v>
      </c>
      <c r="BT62" s="78">
        <v>211.15833759926824</v>
      </c>
      <c r="BU62" s="115">
        <v>69383.540074146251</v>
      </c>
      <c r="BX62" s="81"/>
    </row>
    <row r="63" spans="1:76">
      <c r="A63" s="32" t="s">
        <v>457</v>
      </c>
      <c r="B63" s="22" t="s">
        <v>384</v>
      </c>
      <c r="C63" s="84" t="s">
        <v>158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80.676533235049959</v>
      </c>
      <c r="V63" s="78">
        <v>0</v>
      </c>
      <c r="W63" s="78">
        <v>0</v>
      </c>
      <c r="X63" s="78">
        <v>0</v>
      </c>
      <c r="Y63" s="78">
        <v>220.85698161379355</v>
      </c>
      <c r="Z63" s="78">
        <v>0</v>
      </c>
      <c r="AA63" s="78">
        <v>0</v>
      </c>
      <c r="AB63" s="78">
        <v>0</v>
      </c>
      <c r="AC63" s="78">
        <v>35.787259474966795</v>
      </c>
      <c r="AD63" s="78">
        <v>59.225064100244161</v>
      </c>
      <c r="AE63" s="78">
        <v>0</v>
      </c>
      <c r="AF63" s="78">
        <v>21.243346705323514</v>
      </c>
      <c r="AG63" s="78">
        <v>0</v>
      </c>
      <c r="AH63" s="78">
        <v>0</v>
      </c>
      <c r="AI63" s="78">
        <v>0</v>
      </c>
      <c r="AJ63" s="78">
        <v>0</v>
      </c>
      <c r="AK63" s="78">
        <v>0</v>
      </c>
      <c r="AL63" s="78">
        <v>0</v>
      </c>
      <c r="AM63" s="78">
        <v>142.05302505372399</v>
      </c>
      <c r="AN63" s="78">
        <v>32.630003066561954</v>
      </c>
      <c r="AO63" s="78">
        <v>7.8977296219977413</v>
      </c>
      <c r="AP63" s="78">
        <v>241.2725773523091</v>
      </c>
      <c r="AQ63" s="78">
        <v>66.323293243706274</v>
      </c>
      <c r="AR63" s="78">
        <v>0</v>
      </c>
      <c r="AS63" s="78">
        <v>0</v>
      </c>
      <c r="AT63" s="78">
        <v>0</v>
      </c>
      <c r="AU63" s="120">
        <v>17.713260285946678</v>
      </c>
      <c r="AV63" s="78">
        <v>1224.800078547891</v>
      </c>
      <c r="AW63" s="78">
        <v>0</v>
      </c>
      <c r="AX63" s="78">
        <v>0</v>
      </c>
      <c r="AY63" s="78">
        <v>0</v>
      </c>
      <c r="AZ63" s="78">
        <v>0</v>
      </c>
      <c r="BA63" s="78">
        <v>0</v>
      </c>
      <c r="BB63" s="78">
        <v>0</v>
      </c>
      <c r="BC63" s="78">
        <v>1.8870119649687476</v>
      </c>
      <c r="BD63" s="78">
        <v>79975.589899597355</v>
      </c>
      <c r="BE63" s="78">
        <v>0</v>
      </c>
      <c r="BF63" s="78">
        <v>117.60731297102426</v>
      </c>
      <c r="BG63" s="78">
        <v>0</v>
      </c>
      <c r="BH63" s="78">
        <v>0</v>
      </c>
      <c r="BI63" s="78">
        <v>0</v>
      </c>
      <c r="BJ63" s="78">
        <v>0</v>
      </c>
      <c r="BK63" s="78">
        <v>0</v>
      </c>
      <c r="BL63" s="78">
        <v>0</v>
      </c>
      <c r="BM63" s="78">
        <v>7.4251424144484295</v>
      </c>
      <c r="BN63" s="78">
        <v>0</v>
      </c>
      <c r="BO63" s="78">
        <v>0</v>
      </c>
      <c r="BP63" s="113">
        <v>82252.988519249309</v>
      </c>
      <c r="BQ63" s="78">
        <v>5647.9313425846594</v>
      </c>
      <c r="BR63" s="113">
        <v>87900.919861833972</v>
      </c>
      <c r="BS63" s="78">
        <v>0</v>
      </c>
      <c r="BT63" s="78">
        <v>1064.2769961191138</v>
      </c>
      <c r="BU63" s="115">
        <v>88965.196857953095</v>
      </c>
      <c r="BX63" s="81"/>
    </row>
    <row r="64" spans="1:76">
      <c r="A64" s="32" t="s">
        <v>458</v>
      </c>
      <c r="B64" s="22" t="s">
        <v>385</v>
      </c>
      <c r="C64" s="84" t="s">
        <v>67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78">
        <v>0</v>
      </c>
      <c r="AB64" s="78">
        <v>0</v>
      </c>
      <c r="AC64" s="78">
        <v>0</v>
      </c>
      <c r="AD64" s="78">
        <v>0</v>
      </c>
      <c r="AE64" s="78">
        <v>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39.619665392739165</v>
      </c>
      <c r="AL64" s="78">
        <v>0</v>
      </c>
      <c r="AM64" s="78">
        <v>0</v>
      </c>
      <c r="AN64" s="78">
        <v>0</v>
      </c>
      <c r="AO64" s="78">
        <v>0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120">
        <v>0</v>
      </c>
      <c r="AV64" s="78">
        <v>0</v>
      </c>
      <c r="AW64" s="78">
        <v>0</v>
      </c>
      <c r="AX64" s="78">
        <v>3.8859783832558251E-3</v>
      </c>
      <c r="AY64" s="78">
        <v>0</v>
      </c>
      <c r="AZ64" s="78">
        <v>0</v>
      </c>
      <c r="BA64" s="78">
        <v>0</v>
      </c>
      <c r="BB64" s="78">
        <v>0</v>
      </c>
      <c r="BC64" s="78">
        <v>0</v>
      </c>
      <c r="BD64" s="78">
        <v>0</v>
      </c>
      <c r="BE64" s="78">
        <v>173648.18365240199</v>
      </c>
      <c r="BF64" s="78">
        <v>0</v>
      </c>
      <c r="BG64" s="78">
        <v>9.9654391725504162E-3</v>
      </c>
      <c r="BH64" s="78">
        <v>0</v>
      </c>
      <c r="BI64" s="78">
        <v>0</v>
      </c>
      <c r="BJ64" s="78">
        <v>0</v>
      </c>
      <c r="BK64" s="78">
        <v>146.19737445692797</v>
      </c>
      <c r="BL64" s="78">
        <v>0</v>
      </c>
      <c r="BM64" s="78">
        <v>0</v>
      </c>
      <c r="BN64" s="78">
        <v>0</v>
      </c>
      <c r="BO64" s="78">
        <v>0</v>
      </c>
      <c r="BP64" s="113">
        <v>173834.01454366924</v>
      </c>
      <c r="BQ64" s="78">
        <v>5601.2294992056277</v>
      </c>
      <c r="BR64" s="113">
        <v>179435.24404287487</v>
      </c>
      <c r="BS64" s="78">
        <v>0</v>
      </c>
      <c r="BT64" s="78">
        <v>32.287139811619646</v>
      </c>
      <c r="BU64" s="115">
        <v>179467.53118268648</v>
      </c>
      <c r="BX64" s="81"/>
    </row>
    <row r="65" spans="1:77">
      <c r="A65" s="32" t="s">
        <v>459</v>
      </c>
      <c r="B65" s="22" t="s">
        <v>386</v>
      </c>
      <c r="C65" s="84" t="s">
        <v>68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5.6658346600860945</v>
      </c>
      <c r="AE65" s="78">
        <v>0</v>
      </c>
      <c r="AF65" s="78">
        <v>22.246615151348649</v>
      </c>
      <c r="AG65" s="78">
        <v>18.863275793504265</v>
      </c>
      <c r="AH65" s="78">
        <v>3.6488074548760321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  <c r="AO65" s="78">
        <v>0</v>
      </c>
      <c r="AP65" s="78">
        <v>0</v>
      </c>
      <c r="AQ65" s="78">
        <v>0</v>
      </c>
      <c r="AR65" s="78">
        <v>0</v>
      </c>
      <c r="AS65" s="78">
        <v>0</v>
      </c>
      <c r="AT65" s="78">
        <v>0</v>
      </c>
      <c r="AU65" s="120">
        <v>15.639807941549405</v>
      </c>
      <c r="AV65" s="78">
        <v>4.4811329609189556</v>
      </c>
      <c r="AW65" s="78">
        <v>0</v>
      </c>
      <c r="AX65" s="78">
        <v>0</v>
      </c>
      <c r="AY65" s="78">
        <v>0</v>
      </c>
      <c r="AZ65" s="78">
        <v>10.600550507688</v>
      </c>
      <c r="BA65" s="78">
        <v>0</v>
      </c>
      <c r="BB65" s="78">
        <v>5.5418475001119543</v>
      </c>
      <c r="BC65" s="78">
        <v>0</v>
      </c>
      <c r="BD65" s="78">
        <v>16.803558682852842</v>
      </c>
      <c r="BE65" s="78">
        <v>299.63992392094769</v>
      </c>
      <c r="BF65" s="78">
        <v>85530.694754894066</v>
      </c>
      <c r="BG65" s="78">
        <v>379.56567124441142</v>
      </c>
      <c r="BH65" s="78">
        <v>116.96380802385968</v>
      </c>
      <c r="BI65" s="78">
        <v>0</v>
      </c>
      <c r="BJ65" s="78">
        <v>0</v>
      </c>
      <c r="BK65" s="78">
        <v>516.54736318755897</v>
      </c>
      <c r="BL65" s="78">
        <v>8.3017186942370831</v>
      </c>
      <c r="BM65" s="78">
        <v>0</v>
      </c>
      <c r="BN65" s="78">
        <v>0</v>
      </c>
      <c r="BO65" s="78">
        <v>0</v>
      </c>
      <c r="BP65" s="113">
        <v>86955.204670618026</v>
      </c>
      <c r="BQ65" s="78">
        <v>2508.3679162202093</v>
      </c>
      <c r="BR65" s="113">
        <v>89463.572586838214</v>
      </c>
      <c r="BS65" s="78">
        <v>0</v>
      </c>
      <c r="BT65" s="78">
        <v>47.845432199261708</v>
      </c>
      <c r="BU65" s="115">
        <v>89511.418019037475</v>
      </c>
      <c r="BX65" s="81"/>
    </row>
    <row r="66" spans="1:77">
      <c r="A66" s="32" t="s">
        <v>460</v>
      </c>
      <c r="B66" s="22" t="s">
        <v>387</v>
      </c>
      <c r="C66" s="84" t="s">
        <v>69</v>
      </c>
      <c r="D66" s="78">
        <v>0</v>
      </c>
      <c r="E66" s="78">
        <v>0</v>
      </c>
      <c r="F66" s="78">
        <v>0</v>
      </c>
      <c r="G66" s="78">
        <v>48.349690137549096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85.919713336236853</v>
      </c>
      <c r="Z66" s="78">
        <v>40.472889675730684</v>
      </c>
      <c r="AA66" s="78">
        <v>0</v>
      </c>
      <c r="AB66" s="78">
        <v>0</v>
      </c>
      <c r="AC66" s="78">
        <v>83.034047275582068</v>
      </c>
      <c r="AD66" s="78">
        <v>2.0745075515693339</v>
      </c>
      <c r="AE66" s="78">
        <v>0</v>
      </c>
      <c r="AF66" s="78">
        <v>31.186035324774195</v>
      </c>
      <c r="AG66" s="78">
        <v>102.68912785768752</v>
      </c>
      <c r="AH66" s="78">
        <v>0</v>
      </c>
      <c r="AI66" s="78">
        <v>0</v>
      </c>
      <c r="AJ66" s="78">
        <v>0</v>
      </c>
      <c r="AK66" s="78">
        <v>0</v>
      </c>
      <c r="AL66" s="78">
        <v>0</v>
      </c>
      <c r="AM66" s="78">
        <v>0</v>
      </c>
      <c r="AN66" s="78">
        <v>0</v>
      </c>
      <c r="AO66" s="78">
        <v>0</v>
      </c>
      <c r="AP66" s="78">
        <v>0</v>
      </c>
      <c r="AQ66" s="78">
        <v>0</v>
      </c>
      <c r="AR66" s="78">
        <v>0</v>
      </c>
      <c r="AS66" s="78">
        <v>0</v>
      </c>
      <c r="AT66" s="78">
        <v>0</v>
      </c>
      <c r="AU66" s="120">
        <v>57.741942821727505</v>
      </c>
      <c r="AV66" s="78">
        <v>0</v>
      </c>
      <c r="AW66" s="78">
        <v>3.4019351854898781</v>
      </c>
      <c r="AX66" s="78">
        <v>0</v>
      </c>
      <c r="AY66" s="78">
        <v>9.6202651723193835</v>
      </c>
      <c r="AZ66" s="78">
        <v>3.9874542402880584</v>
      </c>
      <c r="BA66" s="78">
        <v>0</v>
      </c>
      <c r="BB66" s="78">
        <v>0</v>
      </c>
      <c r="BC66" s="78">
        <v>0</v>
      </c>
      <c r="BD66" s="78">
        <v>0</v>
      </c>
      <c r="BE66" s="78">
        <v>223.65660122142125</v>
      </c>
      <c r="BF66" s="78">
        <v>9.6546345988784292</v>
      </c>
      <c r="BG66" s="78">
        <v>109584.04761519621</v>
      </c>
      <c r="BH66" s="78">
        <v>13.89791679307989</v>
      </c>
      <c r="BI66" s="78">
        <v>0</v>
      </c>
      <c r="BJ66" s="78">
        <v>9.0052580331847238</v>
      </c>
      <c r="BK66" s="78">
        <v>422.30958892662159</v>
      </c>
      <c r="BL66" s="78">
        <v>0</v>
      </c>
      <c r="BM66" s="78">
        <v>67.763298975303172</v>
      </c>
      <c r="BN66" s="78">
        <v>0</v>
      </c>
      <c r="BO66" s="78">
        <v>0</v>
      </c>
      <c r="BP66" s="113">
        <v>110798.81252232366</v>
      </c>
      <c r="BQ66" s="78">
        <v>233.6309082579935</v>
      </c>
      <c r="BR66" s="113">
        <v>111032.44343058165</v>
      </c>
      <c r="BS66" s="78">
        <v>0</v>
      </c>
      <c r="BT66" s="78">
        <v>193.75435204570766</v>
      </c>
      <c r="BU66" s="115">
        <v>111226.19778262737</v>
      </c>
      <c r="BX66" s="81"/>
    </row>
    <row r="67" spans="1:77">
      <c r="A67" s="32" t="s">
        <v>461</v>
      </c>
      <c r="B67" s="22" t="s">
        <v>388</v>
      </c>
      <c r="C67" s="84" t="s">
        <v>159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  <c r="AU67" s="120">
        <v>0</v>
      </c>
      <c r="AV67" s="78">
        <v>0</v>
      </c>
      <c r="AW67" s="78">
        <v>0</v>
      </c>
      <c r="AX67" s="78">
        <v>2.2967193974914437</v>
      </c>
      <c r="AY67" s="78">
        <v>0</v>
      </c>
      <c r="AZ67" s="78">
        <v>15.13926650174356</v>
      </c>
      <c r="BA67" s="78">
        <v>0</v>
      </c>
      <c r="BB67" s="78">
        <v>0</v>
      </c>
      <c r="BC67" s="78">
        <v>3.2442995087198585</v>
      </c>
      <c r="BD67" s="78">
        <v>0</v>
      </c>
      <c r="BE67" s="78">
        <v>0</v>
      </c>
      <c r="BF67" s="78">
        <v>63.120933629169514</v>
      </c>
      <c r="BG67" s="78">
        <v>82.386855759625419</v>
      </c>
      <c r="BH67" s="78">
        <v>3484.5083705639968</v>
      </c>
      <c r="BI67" s="78">
        <v>0</v>
      </c>
      <c r="BJ67" s="78">
        <v>0</v>
      </c>
      <c r="BK67" s="78">
        <v>0</v>
      </c>
      <c r="BL67" s="78">
        <v>0</v>
      </c>
      <c r="BM67" s="78">
        <v>0</v>
      </c>
      <c r="BN67" s="78">
        <v>0</v>
      </c>
      <c r="BO67" s="78">
        <v>0</v>
      </c>
      <c r="BP67" s="113">
        <v>3650.6964453607466</v>
      </c>
      <c r="BQ67" s="78">
        <v>0</v>
      </c>
      <c r="BR67" s="113">
        <v>3650.696445360747</v>
      </c>
      <c r="BS67" s="78">
        <v>0</v>
      </c>
      <c r="BT67" s="78">
        <v>1.8238513625532715</v>
      </c>
      <c r="BU67" s="115">
        <v>3652.5202967232999</v>
      </c>
      <c r="BX67" s="81"/>
    </row>
    <row r="68" spans="1:77">
      <c r="A68" s="32" t="s">
        <v>462</v>
      </c>
      <c r="B68" s="20" t="s">
        <v>389</v>
      </c>
      <c r="C68" s="85" t="s">
        <v>160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  <c r="I68" s="78">
        <v>47.65570534749412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1.1326883160507222</v>
      </c>
      <c r="U68" s="78">
        <v>0</v>
      </c>
      <c r="V68" s="78">
        <v>0</v>
      </c>
      <c r="W68" s="78">
        <v>0</v>
      </c>
      <c r="X68" s="78">
        <v>0</v>
      </c>
      <c r="Y68" s="78">
        <v>66.146012368044481</v>
      </c>
      <c r="Z68" s="78">
        <v>0</v>
      </c>
      <c r="AA68" s="78">
        <v>0</v>
      </c>
      <c r="AB68" s="78">
        <v>0</v>
      </c>
      <c r="AC68" s="78">
        <v>0</v>
      </c>
      <c r="AD68" s="78">
        <v>2.9964010855922965</v>
      </c>
      <c r="AE68" s="78">
        <v>0</v>
      </c>
      <c r="AF68" s="78">
        <v>17.977175996420577</v>
      </c>
      <c r="AG68" s="78">
        <v>0.24654080561641839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173.38957753454088</v>
      </c>
      <c r="AN68" s="78">
        <v>0.87650177542521857</v>
      </c>
      <c r="AO68" s="78">
        <v>0.36466197812824624</v>
      </c>
      <c r="AP68" s="78">
        <v>0</v>
      </c>
      <c r="AQ68" s="78">
        <v>0</v>
      </c>
      <c r="AR68" s="78">
        <v>0</v>
      </c>
      <c r="AS68" s="78">
        <v>0</v>
      </c>
      <c r="AT68" s="78">
        <v>0</v>
      </c>
      <c r="AU68" s="120">
        <v>0</v>
      </c>
      <c r="AV68" s="78">
        <v>0</v>
      </c>
      <c r="AW68" s="78">
        <v>0</v>
      </c>
      <c r="AX68" s="78">
        <v>0</v>
      </c>
      <c r="AY68" s="78">
        <v>1.6019147583039786</v>
      </c>
      <c r="AZ68" s="78">
        <v>0</v>
      </c>
      <c r="BA68" s="78">
        <v>5.0573716162805438</v>
      </c>
      <c r="BB68" s="78">
        <v>10.610692403656717</v>
      </c>
      <c r="BC68" s="78">
        <v>0</v>
      </c>
      <c r="BD68" s="78">
        <v>0</v>
      </c>
      <c r="BE68" s="78">
        <v>141.29226457735751</v>
      </c>
      <c r="BF68" s="78">
        <v>1.6725088236832986</v>
      </c>
      <c r="BG68" s="78">
        <v>2.0725784265672575</v>
      </c>
      <c r="BH68" s="78">
        <v>0</v>
      </c>
      <c r="BI68" s="78">
        <v>14829.968901135824</v>
      </c>
      <c r="BJ68" s="78">
        <v>6.7468853252582086</v>
      </c>
      <c r="BK68" s="78">
        <v>3148.8913092855</v>
      </c>
      <c r="BL68" s="78">
        <v>0</v>
      </c>
      <c r="BM68" s="78">
        <v>58.914949341092701</v>
      </c>
      <c r="BN68" s="78">
        <v>0</v>
      </c>
      <c r="BO68" s="78">
        <v>0</v>
      </c>
      <c r="BP68" s="113">
        <v>18517.614640900836</v>
      </c>
      <c r="BQ68" s="78">
        <v>3594.6166705903875</v>
      </c>
      <c r="BR68" s="113">
        <v>22112.231311491225</v>
      </c>
      <c r="BS68" s="78">
        <v>243.60804553942694</v>
      </c>
      <c r="BT68" s="78">
        <v>2260.6422229117529</v>
      </c>
      <c r="BU68" s="115">
        <v>24616.481579942403</v>
      </c>
      <c r="BX68" s="81"/>
    </row>
    <row r="69" spans="1:77">
      <c r="A69" s="32" t="s">
        <v>463</v>
      </c>
      <c r="B69" s="22" t="s">
        <v>351</v>
      </c>
      <c r="C69" s="84" t="s">
        <v>161</v>
      </c>
      <c r="D69" s="78">
        <v>0</v>
      </c>
      <c r="E69" s="78">
        <v>0</v>
      </c>
      <c r="F69" s="78">
        <v>0</v>
      </c>
      <c r="G69" s="78">
        <v>0.31570279721872324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78">
        <v>0</v>
      </c>
      <c r="AB69" s="78">
        <v>0</v>
      </c>
      <c r="AC69" s="78">
        <v>0</v>
      </c>
      <c r="AD69" s="78">
        <v>111.24089819205302</v>
      </c>
      <c r="AE69" s="78">
        <v>0</v>
      </c>
      <c r="AF69" s="78">
        <v>32.443966030729378</v>
      </c>
      <c r="AG69" s="78">
        <v>0</v>
      </c>
      <c r="AH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0.93989879536273024</v>
      </c>
      <c r="AN69" s="78">
        <v>0</v>
      </c>
      <c r="AO69" s="78">
        <v>1.3225848669717226</v>
      </c>
      <c r="AP69" s="78">
        <v>6.2685893189525732</v>
      </c>
      <c r="AQ69" s="78">
        <v>0</v>
      </c>
      <c r="AR69" s="78">
        <v>0</v>
      </c>
      <c r="AS69" s="78">
        <v>0</v>
      </c>
      <c r="AT69" s="78">
        <v>0</v>
      </c>
      <c r="AU69" s="120">
        <v>0</v>
      </c>
      <c r="AV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0</v>
      </c>
      <c r="BD69" s="78">
        <v>0</v>
      </c>
      <c r="BE69" s="78">
        <v>6.2737809631861458E-2</v>
      </c>
      <c r="BF69" s="78">
        <v>0</v>
      </c>
      <c r="BG69" s="78">
        <v>0</v>
      </c>
      <c r="BH69" s="78">
        <v>0</v>
      </c>
      <c r="BI69" s="78">
        <v>0</v>
      </c>
      <c r="BJ69" s="78">
        <v>8939.7751694768067</v>
      </c>
      <c r="BK69" s="78">
        <v>360.28181868232173</v>
      </c>
      <c r="BL69" s="78">
        <v>5.9961270635196797</v>
      </c>
      <c r="BM69" s="78">
        <v>8.5791136392190879</v>
      </c>
      <c r="BN69" s="78">
        <v>0</v>
      </c>
      <c r="BO69" s="78">
        <v>0</v>
      </c>
      <c r="BP69" s="113">
        <v>9467.226606672788</v>
      </c>
      <c r="BQ69" s="78">
        <v>18218.571295651167</v>
      </c>
      <c r="BR69" s="113">
        <v>27685.797902323953</v>
      </c>
      <c r="BS69" s="78">
        <v>0</v>
      </c>
      <c r="BT69" s="78">
        <v>126.10941398907131</v>
      </c>
      <c r="BU69" s="115">
        <v>27811.907316313023</v>
      </c>
      <c r="BX69" s="81"/>
    </row>
    <row r="70" spans="1:77">
      <c r="A70" s="32" t="s">
        <v>464</v>
      </c>
      <c r="B70" s="22" t="s">
        <v>390</v>
      </c>
      <c r="C70" s="84" t="s">
        <v>162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0</v>
      </c>
      <c r="AI70" s="78">
        <v>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  <c r="AO70" s="78">
        <v>0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  <c r="AU70" s="120">
        <v>0</v>
      </c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78">
        <v>27.410375580365947</v>
      </c>
      <c r="BF70" s="78">
        <v>17.723286470454465</v>
      </c>
      <c r="BG70" s="78">
        <v>0</v>
      </c>
      <c r="BH70" s="78">
        <v>0</v>
      </c>
      <c r="BI70" s="78">
        <v>0.2750139247623804</v>
      </c>
      <c r="BJ70" s="78">
        <v>0</v>
      </c>
      <c r="BK70" s="78">
        <v>10287.391552872838</v>
      </c>
      <c r="BL70" s="78">
        <v>0</v>
      </c>
      <c r="BM70" s="78">
        <v>0</v>
      </c>
      <c r="BN70" s="78">
        <v>0</v>
      </c>
      <c r="BO70" s="78">
        <v>0</v>
      </c>
      <c r="BP70" s="113">
        <v>10332.80022884842</v>
      </c>
      <c r="BQ70" s="78">
        <v>0</v>
      </c>
      <c r="BR70" s="113">
        <v>10332.80022884842</v>
      </c>
      <c r="BS70" s="78">
        <v>0</v>
      </c>
      <c r="BT70" s="78">
        <v>21.90246671818247</v>
      </c>
      <c r="BU70" s="115">
        <v>10354.702695566602</v>
      </c>
      <c r="BX70" s="81"/>
    </row>
    <row r="71" spans="1:77">
      <c r="A71" s="32" t="s">
        <v>465</v>
      </c>
      <c r="B71" s="22" t="s">
        <v>391</v>
      </c>
      <c r="C71" s="84" t="s">
        <v>163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  <c r="I71" s="78">
        <v>26.132215766525054</v>
      </c>
      <c r="J71" s="78">
        <v>1.9004826011209801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24.057970239225028</v>
      </c>
      <c r="Z71" s="78">
        <v>9.3657083464818562</v>
      </c>
      <c r="AA71" s="78">
        <v>0.77254054871668931</v>
      </c>
      <c r="AB71" s="78">
        <v>0</v>
      </c>
      <c r="AC71" s="78">
        <v>0</v>
      </c>
      <c r="AD71" s="78">
        <v>0</v>
      </c>
      <c r="AE71" s="78">
        <v>72.258872330610231</v>
      </c>
      <c r="AF71" s="78">
        <v>0</v>
      </c>
      <c r="AG71" s="78">
        <v>41.641400979491834</v>
      </c>
      <c r="AH71" s="78">
        <v>0</v>
      </c>
      <c r="AI71" s="78">
        <v>0</v>
      </c>
      <c r="AJ71" s="78">
        <v>0</v>
      </c>
      <c r="AK71" s="78">
        <v>0.90157650932894551</v>
      </c>
      <c r="AL71" s="78">
        <v>0</v>
      </c>
      <c r="AM71" s="78">
        <v>0</v>
      </c>
      <c r="AN71" s="78">
        <v>0</v>
      </c>
      <c r="AO71" s="78">
        <v>0</v>
      </c>
      <c r="AP71" s="78">
        <v>1.3372070047402709</v>
      </c>
      <c r="AQ71" s="78">
        <v>0</v>
      </c>
      <c r="AR71" s="78">
        <v>0</v>
      </c>
      <c r="AS71" s="78">
        <v>0</v>
      </c>
      <c r="AT71" s="78">
        <v>0</v>
      </c>
      <c r="AU71" s="120">
        <v>7.1603451641925844</v>
      </c>
      <c r="AV71" s="78">
        <v>0</v>
      </c>
      <c r="AW71" s="78">
        <v>0</v>
      </c>
      <c r="AX71" s="78">
        <v>0</v>
      </c>
      <c r="AY71" s="78">
        <v>0</v>
      </c>
      <c r="AZ71" s="78">
        <v>0</v>
      </c>
      <c r="BA71" s="78">
        <v>2.5895412517517156</v>
      </c>
      <c r="BB71" s="78">
        <v>0</v>
      </c>
      <c r="BC71" s="78">
        <v>0</v>
      </c>
      <c r="BD71" s="78">
        <v>58.193325857987496</v>
      </c>
      <c r="BE71" s="78">
        <v>0</v>
      </c>
      <c r="BF71" s="78">
        <v>0</v>
      </c>
      <c r="BG71" s="78">
        <v>0</v>
      </c>
      <c r="BH71" s="78">
        <v>0</v>
      </c>
      <c r="BI71" s="78">
        <v>1.8244263303631065</v>
      </c>
      <c r="BJ71" s="78">
        <v>0</v>
      </c>
      <c r="BK71" s="78">
        <v>0</v>
      </c>
      <c r="BL71" s="78">
        <v>9544.3208706956393</v>
      </c>
      <c r="BM71" s="78">
        <v>24.471754768930474</v>
      </c>
      <c r="BN71" s="78">
        <v>0</v>
      </c>
      <c r="BO71" s="78">
        <v>0</v>
      </c>
      <c r="BP71" s="113">
        <v>9816.9282383951049</v>
      </c>
      <c r="BQ71" s="78">
        <v>0</v>
      </c>
      <c r="BR71" s="113">
        <v>9816.9282383951049</v>
      </c>
      <c r="BS71" s="78">
        <v>0</v>
      </c>
      <c r="BT71" s="78">
        <v>108.45883094920481</v>
      </c>
      <c r="BU71" s="115">
        <v>9925.3870693443096</v>
      </c>
      <c r="BX71" s="81"/>
    </row>
    <row r="72" spans="1:77">
      <c r="A72" s="32" t="s">
        <v>466</v>
      </c>
      <c r="B72" s="22" t="s">
        <v>352</v>
      </c>
      <c r="C72" s="84" t="s">
        <v>164</v>
      </c>
      <c r="D72" s="78">
        <v>0</v>
      </c>
      <c r="E72" s="78">
        <v>0</v>
      </c>
      <c r="F72" s="78">
        <v>0</v>
      </c>
      <c r="G72" s="78">
        <v>5.1127976148958263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4.4152743054537931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2.4149781927318408</v>
      </c>
      <c r="AA72" s="78">
        <v>0</v>
      </c>
      <c r="AB72" s="78">
        <v>0</v>
      </c>
      <c r="AC72" s="78">
        <v>15.45867812076245</v>
      </c>
      <c r="AD72" s="78">
        <v>0</v>
      </c>
      <c r="AE72" s="78">
        <v>17.514812316164729</v>
      </c>
      <c r="AF72" s="78">
        <v>5.1025904338116561</v>
      </c>
      <c r="AG72" s="78">
        <v>14.407647924957454</v>
      </c>
      <c r="AH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17.106795098901959</v>
      </c>
      <c r="AN72" s="78">
        <v>0</v>
      </c>
      <c r="AO72" s="78">
        <v>0</v>
      </c>
      <c r="AP72" s="78">
        <v>0</v>
      </c>
      <c r="AQ72" s="78">
        <v>3.8769398065987368</v>
      </c>
      <c r="AR72" s="78">
        <v>0</v>
      </c>
      <c r="AS72" s="78">
        <v>0</v>
      </c>
      <c r="AT72" s="78">
        <v>0</v>
      </c>
      <c r="AU72" s="120">
        <v>146.61207444689498</v>
      </c>
      <c r="AV72" s="78">
        <v>36.19039626856415</v>
      </c>
      <c r="AW72" s="78">
        <v>4.4078542118591288</v>
      </c>
      <c r="AX72" s="78">
        <v>0</v>
      </c>
      <c r="AY72" s="78">
        <v>0</v>
      </c>
      <c r="AZ72" s="78">
        <v>130.00483554503467</v>
      </c>
      <c r="BA72" s="78">
        <v>0</v>
      </c>
      <c r="BB72" s="78">
        <v>8.7828777702477261</v>
      </c>
      <c r="BC72" s="78">
        <v>19.124380518396936</v>
      </c>
      <c r="BD72" s="78">
        <v>496.90177875764249</v>
      </c>
      <c r="BE72" s="78">
        <v>18.128411083753186</v>
      </c>
      <c r="BF72" s="78">
        <v>13.41357196002263</v>
      </c>
      <c r="BG72" s="78">
        <v>195.51743983201499</v>
      </c>
      <c r="BH72" s="78">
        <v>5.4937581942397458</v>
      </c>
      <c r="BI72" s="78">
        <v>10.738929655045956</v>
      </c>
      <c r="BJ72" s="78">
        <v>149.56584478149495</v>
      </c>
      <c r="BK72" s="78">
        <v>0</v>
      </c>
      <c r="BL72" s="78">
        <v>4.9727791346516863</v>
      </c>
      <c r="BM72" s="78">
        <v>15872.112894663382</v>
      </c>
      <c r="BN72" s="78">
        <v>0</v>
      </c>
      <c r="BO72" s="78">
        <v>0</v>
      </c>
      <c r="BP72" s="113">
        <v>17197.378340637522</v>
      </c>
      <c r="BQ72" s="78">
        <v>32498.839167508526</v>
      </c>
      <c r="BR72" s="113">
        <v>49696.217508146045</v>
      </c>
      <c r="BS72" s="78">
        <v>0</v>
      </c>
      <c r="BT72" s="78">
        <v>153.56545575198379</v>
      </c>
      <c r="BU72" s="115">
        <v>49849.782963898026</v>
      </c>
      <c r="BX72" s="81"/>
    </row>
    <row r="73" spans="1:77">
      <c r="A73" s="32" t="s">
        <v>467</v>
      </c>
      <c r="B73" s="22" t="s">
        <v>392</v>
      </c>
      <c r="C73" s="84" t="s">
        <v>165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120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897.60704225632344</v>
      </c>
      <c r="BO73" s="78">
        <v>0</v>
      </c>
      <c r="BP73" s="113">
        <v>897.60704225632344</v>
      </c>
      <c r="BQ73" s="78">
        <v>23.504438859825747</v>
      </c>
      <c r="BR73" s="113">
        <v>921.11148111614921</v>
      </c>
      <c r="BS73" s="78">
        <v>0.24475728049096401</v>
      </c>
      <c r="BT73" s="78">
        <v>2.048196266186076E-2</v>
      </c>
      <c r="BU73" s="115">
        <v>921.376720359302</v>
      </c>
      <c r="BX73" s="81"/>
    </row>
    <row r="74" spans="1:77">
      <c r="A74" s="32" t="s">
        <v>468</v>
      </c>
      <c r="B74" s="99" t="s">
        <v>393</v>
      </c>
      <c r="C74" s="100" t="s">
        <v>166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120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113">
        <v>0</v>
      </c>
      <c r="BQ74" s="78">
        <v>0</v>
      </c>
      <c r="BR74" s="113">
        <v>0</v>
      </c>
      <c r="BS74" s="78">
        <v>0</v>
      </c>
      <c r="BT74" s="78">
        <v>0</v>
      </c>
      <c r="BU74" s="115">
        <v>0</v>
      </c>
      <c r="BX74" s="81"/>
    </row>
    <row r="75" spans="1:77" s="24" customFormat="1">
      <c r="A75" s="111" t="s">
        <v>1</v>
      </c>
      <c r="B75" s="101" t="s">
        <v>117</v>
      </c>
      <c r="C75" s="101"/>
      <c r="D75" s="87">
        <v>517949.2266059611</v>
      </c>
      <c r="E75" s="87">
        <v>5509.2613234844921</v>
      </c>
      <c r="F75" s="87">
        <v>10986.872651008616</v>
      </c>
      <c r="G75" s="87">
        <v>67552.403858323451</v>
      </c>
      <c r="H75" s="87">
        <v>109284.12104481376</v>
      </c>
      <c r="I75" s="87">
        <v>64515.35073920172</v>
      </c>
      <c r="J75" s="87">
        <v>12664.165580521842</v>
      </c>
      <c r="K75" s="87">
        <v>8999.8171556698453</v>
      </c>
      <c r="L75" s="87">
        <v>8491.9107520620619</v>
      </c>
      <c r="M75" s="87">
        <v>1348.1101346027326</v>
      </c>
      <c r="N75" s="87">
        <v>6192.3734694639215</v>
      </c>
      <c r="O75" s="87">
        <v>4505.9621216491223</v>
      </c>
      <c r="P75" s="87">
        <v>23237.419517810609</v>
      </c>
      <c r="Q75" s="87">
        <v>52222.124456019868</v>
      </c>
      <c r="R75" s="87">
        <v>34399.578324473456</v>
      </c>
      <c r="S75" s="87">
        <v>47039.802681843998</v>
      </c>
      <c r="T75" s="87">
        <v>560.74093012972173</v>
      </c>
      <c r="U75" s="87">
        <v>5748.5914837075825</v>
      </c>
      <c r="V75" s="87">
        <v>1502.6779190938107</v>
      </c>
      <c r="W75" s="87">
        <v>7245.5944676508043</v>
      </c>
      <c r="X75" s="87">
        <v>767.52386428563545</v>
      </c>
      <c r="Y75" s="87">
        <v>16244.88605282386</v>
      </c>
      <c r="Z75" s="87">
        <v>5058.5752198154969</v>
      </c>
      <c r="AA75" s="87">
        <v>85690.532176513487</v>
      </c>
      <c r="AB75" s="87">
        <v>15192.27962090393</v>
      </c>
      <c r="AC75" s="87">
        <v>16796.823567477182</v>
      </c>
      <c r="AD75" s="87">
        <v>583613.07564558811</v>
      </c>
      <c r="AE75" s="87">
        <v>51165.275970843621</v>
      </c>
      <c r="AF75" s="87">
        <v>222649.00613168214</v>
      </c>
      <c r="AG75" s="87">
        <v>156399.29500602279</v>
      </c>
      <c r="AH75" s="87">
        <v>67579.816913709758</v>
      </c>
      <c r="AI75" s="87">
        <v>3685.6556226944258</v>
      </c>
      <c r="AJ75" s="87">
        <v>16800.652678787879</v>
      </c>
      <c r="AK75" s="87">
        <v>48453.927357070323</v>
      </c>
      <c r="AL75" s="87">
        <v>13682.961730984178</v>
      </c>
      <c r="AM75" s="87">
        <v>198849.32264347066</v>
      </c>
      <c r="AN75" s="87">
        <v>4264.1014325359438</v>
      </c>
      <c r="AO75" s="87">
        <v>18890.095891987574</v>
      </c>
      <c r="AP75" s="87">
        <v>77037.15057200563</v>
      </c>
      <c r="AQ75" s="87">
        <v>53404.654473465409</v>
      </c>
      <c r="AR75" s="87">
        <v>68690.802172100011</v>
      </c>
      <c r="AS75" s="87">
        <v>13950</v>
      </c>
      <c r="AT75" s="87">
        <v>1440</v>
      </c>
      <c r="AU75" s="142">
        <v>132500.41582084013</v>
      </c>
      <c r="AV75" s="87">
        <v>58346.686182371719</v>
      </c>
      <c r="AW75" s="87">
        <v>47663.960273170633</v>
      </c>
      <c r="AX75" s="87">
        <v>2541.261536637438</v>
      </c>
      <c r="AY75" s="87">
        <v>12166.481869461379</v>
      </c>
      <c r="AZ75" s="87">
        <v>7626.6451476297061</v>
      </c>
      <c r="BA75" s="87">
        <v>3934.0801964679558</v>
      </c>
      <c r="BB75" s="87">
        <v>2441.5467237995626</v>
      </c>
      <c r="BC75" s="87">
        <v>59352.868153294949</v>
      </c>
      <c r="BD75" s="87">
        <v>89123.332718967213</v>
      </c>
      <c r="BE75" s="87">
        <v>175291.60623758685</v>
      </c>
      <c r="BF75" s="87">
        <v>86043.488443414768</v>
      </c>
      <c r="BG75" s="87">
        <v>111072.01228621842</v>
      </c>
      <c r="BH75" s="87">
        <v>3689.8661642211409</v>
      </c>
      <c r="BI75" s="87">
        <v>15000.671671673854</v>
      </c>
      <c r="BJ75" s="87">
        <v>11216.64881534318</v>
      </c>
      <c r="BK75" s="87">
        <v>16281.088031524047</v>
      </c>
      <c r="BL75" s="87">
        <v>10856.17179435835</v>
      </c>
      <c r="BM75" s="87">
        <v>19507.975223660796</v>
      </c>
      <c r="BN75" s="87">
        <v>897.60704225632344</v>
      </c>
      <c r="BO75" s="87">
        <v>0</v>
      </c>
      <c r="BP75" s="87">
        <v>3595816.9342951588</v>
      </c>
      <c r="BQ75" s="87">
        <v>1036211.1008719966</v>
      </c>
      <c r="BR75" s="87">
        <v>4632028.0351671549</v>
      </c>
      <c r="BS75" s="87">
        <v>0.24475728052933332</v>
      </c>
      <c r="BT75" s="87">
        <v>339480.30267340428</v>
      </c>
      <c r="BU75" s="115">
        <v>4971508.5825978406</v>
      </c>
      <c r="BW75" s="75"/>
      <c r="BX75" s="81"/>
    </row>
    <row r="76" spans="1:77" s="24" customFormat="1" ht="15" customHeight="1">
      <c r="A76" s="32" t="s">
        <v>469</v>
      </c>
      <c r="B76" s="99" t="s">
        <v>504</v>
      </c>
      <c r="C76" s="84" t="s">
        <v>470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120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113">
        <v>0</v>
      </c>
      <c r="BQ76" s="217"/>
      <c r="BR76" s="218"/>
      <c r="BS76" s="218"/>
      <c r="BT76" s="218"/>
      <c r="BU76" s="219"/>
      <c r="BW76" s="76"/>
    </row>
    <row r="77" spans="1:77" s="24" customFormat="1" ht="15" customHeight="1">
      <c r="A77" s="32" t="s">
        <v>471</v>
      </c>
      <c r="B77" s="99" t="s">
        <v>394</v>
      </c>
      <c r="C77" s="84" t="s">
        <v>472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120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113">
        <v>0</v>
      </c>
      <c r="BQ77" s="217"/>
      <c r="BR77" s="218"/>
      <c r="BS77" s="218"/>
      <c r="BT77" s="218"/>
      <c r="BU77" s="219"/>
      <c r="BW77" s="76"/>
    </row>
    <row r="78" spans="1:77" s="24" customFormat="1" ht="15" customHeight="1" thickBot="1">
      <c r="A78" s="102" t="s">
        <v>473</v>
      </c>
      <c r="B78" s="103" t="s">
        <v>505</v>
      </c>
      <c r="C78" s="103" t="s">
        <v>167</v>
      </c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26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79"/>
      <c r="BQ78" s="220"/>
      <c r="BR78" s="221"/>
      <c r="BS78" s="221"/>
      <c r="BT78" s="221"/>
      <c r="BU78" s="222"/>
      <c r="BW78" s="76"/>
    </row>
    <row r="79" spans="1:77" s="24" customFormat="1">
      <c r="A79" s="25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</row>
    <row r="80" spans="1:77" s="24" customFormat="1">
      <c r="A80" s="25"/>
      <c r="C80" s="25"/>
      <c r="BJ80" s="37"/>
      <c r="BP80" s="37"/>
      <c r="BQ80" s="37"/>
      <c r="BR80" s="37"/>
      <c r="BS80" s="37"/>
      <c r="BT80" s="37"/>
      <c r="BU80" s="37"/>
      <c r="BW80" s="76"/>
    </row>
    <row r="81" spans="1:75" s="24" customFormat="1">
      <c r="A81" s="25"/>
      <c r="C81" s="2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119"/>
      <c r="BQ81" s="76"/>
      <c r="BR81" s="76"/>
      <c r="BS81" s="76"/>
      <c r="BT81" s="76"/>
      <c r="BU81" s="76" t="s">
        <v>18</v>
      </c>
      <c r="BW81" s="76"/>
    </row>
    <row r="82" spans="1:75" s="24" customFormat="1">
      <c r="A82" s="25"/>
      <c r="C82" s="25"/>
      <c r="BJ82" s="37"/>
      <c r="BW82" s="76"/>
    </row>
    <row r="83" spans="1:75" s="24" customFormat="1">
      <c r="A83" s="25"/>
      <c r="C83" s="25"/>
      <c r="BJ83" s="37"/>
      <c r="BP83" s="37"/>
      <c r="BQ83" s="37"/>
      <c r="BT83" s="37"/>
      <c r="BW83" s="76"/>
    </row>
    <row r="84" spans="1:75" s="24" customFormat="1">
      <c r="A84" s="25"/>
      <c r="C84" s="25"/>
      <c r="AP84" s="24" t="s">
        <v>18</v>
      </c>
      <c r="BJ84" s="37"/>
      <c r="BW84" s="76"/>
    </row>
    <row r="85" spans="1:75" s="24" customFormat="1">
      <c r="A85" s="25"/>
      <c r="C85" s="25"/>
      <c r="BJ85" s="37"/>
      <c r="BP85" s="91"/>
      <c r="BQ85" s="91"/>
      <c r="BR85" s="91"/>
      <c r="BS85" s="91"/>
      <c r="BT85" s="91"/>
      <c r="BW85" s="76"/>
    </row>
    <row r="86" spans="1:75" s="24" customFormat="1">
      <c r="A86" s="25"/>
      <c r="C86" s="25"/>
      <c r="BJ86" s="37"/>
      <c r="BW86" s="76"/>
    </row>
    <row r="87" spans="1:75" s="24" customFormat="1">
      <c r="A87" s="25"/>
      <c r="C87" s="25"/>
      <c r="BJ87" s="37"/>
      <c r="BK87" s="24" t="s">
        <v>18</v>
      </c>
      <c r="BW87" s="76"/>
    </row>
    <row r="88" spans="1:75" s="24" customFormat="1">
      <c r="A88" s="25"/>
      <c r="C88" s="25"/>
      <c r="AP88" s="24" t="s">
        <v>18</v>
      </c>
      <c r="BJ88" s="37"/>
      <c r="BW88" s="76"/>
    </row>
    <row r="89" spans="1:75" s="24" customFormat="1">
      <c r="A89" s="25"/>
      <c r="C89" s="25"/>
      <c r="BJ89" s="37"/>
      <c r="BW89" s="76"/>
    </row>
    <row r="90" spans="1:75" s="24" customFormat="1">
      <c r="A90" s="25"/>
      <c r="C90" s="25"/>
      <c r="BJ90" s="37"/>
      <c r="BW90" s="76"/>
    </row>
    <row r="91" spans="1:75" s="24" customFormat="1">
      <c r="A91" s="25"/>
      <c r="C91" s="25"/>
      <c r="BJ91" s="37"/>
      <c r="BW91" s="76"/>
    </row>
    <row r="92" spans="1:75" s="24" customFormat="1">
      <c r="A92" s="25"/>
      <c r="C92" s="25"/>
      <c r="BJ92" s="37"/>
      <c r="BW92" s="76"/>
    </row>
    <row r="93" spans="1:75" s="24" customFormat="1">
      <c r="A93" s="25"/>
      <c r="C93" s="25"/>
      <c r="BJ93" s="37"/>
      <c r="BW93" s="76"/>
    </row>
    <row r="94" spans="1:75" s="24" customFormat="1">
      <c r="A94" s="25"/>
      <c r="C94" s="25"/>
      <c r="BJ94" s="37"/>
      <c r="BW94" s="76"/>
    </row>
    <row r="95" spans="1:75" s="24" customFormat="1">
      <c r="A95" s="25"/>
      <c r="C95" s="25"/>
      <c r="BJ95" s="37"/>
      <c r="BW95" s="76"/>
    </row>
    <row r="96" spans="1:75" s="24" customFormat="1">
      <c r="A96" s="25"/>
      <c r="C96" s="25"/>
      <c r="BJ96" s="37"/>
      <c r="BW96" s="76"/>
    </row>
    <row r="97" spans="1:75" s="24" customFormat="1">
      <c r="A97" s="25"/>
      <c r="C97" s="25"/>
      <c r="BJ97" s="37"/>
      <c r="BW97" s="76"/>
    </row>
    <row r="98" spans="1:75" s="24" customFormat="1">
      <c r="A98" s="25"/>
      <c r="C98" s="25"/>
      <c r="BJ98" s="37"/>
      <c r="BW98" s="76"/>
    </row>
    <row r="99" spans="1:75" s="24" customFormat="1">
      <c r="A99" s="25"/>
      <c r="C99" s="25"/>
      <c r="BJ99" s="37"/>
      <c r="BW99" s="76"/>
    </row>
    <row r="100" spans="1:75" s="24" customFormat="1">
      <c r="A100" s="25"/>
      <c r="C100" s="25"/>
      <c r="BJ100" s="37"/>
      <c r="BW100" s="76"/>
    </row>
    <row r="101" spans="1:75" s="24" customFormat="1">
      <c r="A101" s="25"/>
      <c r="C101" s="25"/>
      <c r="BJ101" s="37"/>
      <c r="BW101" s="76"/>
    </row>
    <row r="102" spans="1:75" s="24" customFormat="1">
      <c r="A102" s="25"/>
      <c r="C102" s="25"/>
      <c r="BJ102" s="37"/>
      <c r="BW102" s="76"/>
    </row>
    <row r="103" spans="1:75" s="24" customFormat="1">
      <c r="A103" s="25"/>
      <c r="C103" s="25"/>
      <c r="BJ103" s="37"/>
      <c r="BW103" s="76"/>
    </row>
    <row r="104" spans="1:75" s="24" customFormat="1">
      <c r="A104" s="25"/>
      <c r="C104" s="25"/>
      <c r="BJ104" s="37"/>
      <c r="BW104" s="76"/>
    </row>
    <row r="105" spans="1:75" s="24" customFormat="1">
      <c r="A105" s="25"/>
      <c r="C105" s="25"/>
      <c r="BJ105" s="37"/>
      <c r="BW105" s="76"/>
    </row>
    <row r="106" spans="1:75" s="24" customFormat="1">
      <c r="A106" s="25"/>
      <c r="C106" s="25"/>
      <c r="BJ106" s="37"/>
      <c r="BW106" s="76"/>
    </row>
    <row r="107" spans="1:75" s="24" customFormat="1">
      <c r="A107" s="25"/>
      <c r="C107" s="25"/>
      <c r="BJ107" s="37"/>
      <c r="BW107" s="76"/>
    </row>
    <row r="108" spans="1:75" s="24" customFormat="1">
      <c r="A108" s="25"/>
      <c r="C108" s="25"/>
      <c r="BJ108" s="37"/>
      <c r="BW108" s="76"/>
    </row>
    <row r="109" spans="1:75" s="24" customFormat="1">
      <c r="A109" s="25"/>
      <c r="C109" s="25"/>
      <c r="BJ109" s="37"/>
      <c r="BW109" s="76"/>
    </row>
    <row r="110" spans="1:75" s="24" customFormat="1">
      <c r="A110" s="25"/>
      <c r="C110" s="25"/>
      <c r="BJ110" s="37"/>
      <c r="BW110" s="76"/>
    </row>
    <row r="111" spans="1:75" s="24" customFormat="1">
      <c r="A111" s="25"/>
      <c r="C111" s="25"/>
      <c r="BJ111" s="37"/>
      <c r="BW111" s="76"/>
    </row>
    <row r="112" spans="1:75" s="24" customFormat="1">
      <c r="A112" s="25"/>
      <c r="C112" s="25"/>
      <c r="BJ112" s="37"/>
      <c r="BW112" s="76"/>
    </row>
    <row r="113" spans="1:75" s="24" customFormat="1">
      <c r="A113" s="25"/>
      <c r="C113" s="25"/>
      <c r="BJ113" s="37"/>
      <c r="BW113" s="76"/>
    </row>
    <row r="114" spans="1:75" s="24" customFormat="1">
      <c r="A114" s="25"/>
      <c r="C114" s="25"/>
      <c r="BJ114" s="37"/>
      <c r="BW114" s="76"/>
    </row>
    <row r="115" spans="1:75" s="24" customFormat="1">
      <c r="A115" s="25"/>
      <c r="C115" s="25"/>
      <c r="BJ115" s="37"/>
      <c r="BW115" s="76"/>
    </row>
    <row r="116" spans="1:75" s="24" customFormat="1">
      <c r="A116" s="25"/>
      <c r="C116" s="25"/>
      <c r="BJ116" s="37"/>
      <c r="BW116" s="76"/>
    </row>
    <row r="117" spans="1:75" s="24" customFormat="1">
      <c r="A117" s="25"/>
      <c r="C117" s="25"/>
      <c r="BJ117" s="37"/>
      <c r="BW117" s="76"/>
    </row>
    <row r="118" spans="1:75" s="24" customFormat="1">
      <c r="A118" s="25"/>
      <c r="C118" s="25"/>
      <c r="BW118" s="76"/>
    </row>
    <row r="119" spans="1:75" s="24" customFormat="1">
      <c r="A119" s="25"/>
      <c r="C119" s="25"/>
      <c r="BW119" s="76"/>
    </row>
    <row r="120" spans="1:75" s="24" customFormat="1">
      <c r="A120" s="25"/>
      <c r="C120" s="25"/>
      <c r="BW120" s="76"/>
    </row>
    <row r="121" spans="1:75" s="24" customFormat="1">
      <c r="A121" s="25"/>
      <c r="C121" s="25"/>
      <c r="BW121" s="76"/>
    </row>
    <row r="122" spans="1:75" s="24" customFormat="1">
      <c r="A122" s="25"/>
      <c r="C122" s="25"/>
      <c r="BW122" s="76"/>
    </row>
    <row r="123" spans="1:75" s="24" customFormat="1">
      <c r="A123" s="25"/>
      <c r="C123" s="25"/>
      <c r="BW123" s="76"/>
    </row>
    <row r="124" spans="1:75" s="24" customFormat="1">
      <c r="A124" s="25"/>
      <c r="C124" s="25"/>
      <c r="BW124" s="76"/>
    </row>
    <row r="125" spans="1:75" s="24" customFormat="1">
      <c r="A125" s="25"/>
      <c r="C125" s="25"/>
      <c r="BW125" s="76"/>
    </row>
    <row r="126" spans="1:75" s="24" customFormat="1">
      <c r="A126" s="25"/>
      <c r="C126" s="25"/>
      <c r="BW126" s="76"/>
    </row>
    <row r="127" spans="1:75" s="24" customFormat="1">
      <c r="A127" s="25"/>
      <c r="C127" s="25"/>
      <c r="BW127" s="76"/>
    </row>
    <row r="128" spans="1:75" s="24" customFormat="1">
      <c r="A128" s="25"/>
      <c r="C128" s="25"/>
      <c r="BW128" s="76"/>
    </row>
    <row r="129" spans="1:75" s="24" customFormat="1">
      <c r="A129" s="25"/>
      <c r="C129" s="25"/>
      <c r="BW129" s="76"/>
    </row>
    <row r="130" spans="1:75" s="24" customFormat="1">
      <c r="A130" s="25"/>
      <c r="C130" s="25"/>
      <c r="BW130" s="76"/>
    </row>
    <row r="131" spans="1:75" s="24" customFormat="1">
      <c r="A131" s="25"/>
      <c r="C131" s="25"/>
      <c r="BW131" s="76"/>
    </row>
    <row r="132" spans="1:75" s="24" customFormat="1">
      <c r="A132" s="25"/>
      <c r="C132" s="25"/>
      <c r="BW132" s="76"/>
    </row>
    <row r="133" spans="1:75" s="24" customFormat="1">
      <c r="A133" s="25"/>
      <c r="C133" s="25"/>
      <c r="BW133" s="76"/>
    </row>
    <row r="134" spans="1:75" s="24" customFormat="1">
      <c r="A134" s="25"/>
      <c r="C134" s="25"/>
      <c r="BW134" s="76"/>
    </row>
    <row r="135" spans="1:75" s="24" customFormat="1">
      <c r="A135" s="25"/>
      <c r="C135" s="25"/>
      <c r="BW135" s="76"/>
    </row>
    <row r="136" spans="1:75" s="24" customFormat="1">
      <c r="A136" s="25"/>
      <c r="C136" s="25"/>
      <c r="BW136" s="76"/>
    </row>
    <row r="137" spans="1:75" s="24" customFormat="1">
      <c r="A137" s="25"/>
      <c r="C137" s="25"/>
      <c r="BW137" s="76"/>
    </row>
    <row r="138" spans="1:75" s="24" customFormat="1">
      <c r="A138" s="25"/>
      <c r="C138" s="25"/>
      <c r="BW138" s="76"/>
    </row>
    <row r="139" spans="1:75" s="24" customFormat="1">
      <c r="A139" s="25"/>
      <c r="C139" s="25"/>
      <c r="BW139" s="76"/>
    </row>
    <row r="140" spans="1:75" s="24" customFormat="1">
      <c r="A140" s="25"/>
      <c r="C140" s="25"/>
      <c r="BW140" s="76"/>
    </row>
    <row r="141" spans="1:75" s="24" customFormat="1">
      <c r="A141" s="25"/>
      <c r="C141" s="25"/>
      <c r="BW141" s="76"/>
    </row>
    <row r="142" spans="1:75" s="24" customFormat="1">
      <c r="A142" s="25"/>
      <c r="C142" s="25"/>
      <c r="BW142" s="76"/>
    </row>
    <row r="143" spans="1:75" s="24" customFormat="1">
      <c r="A143" s="25"/>
      <c r="C143" s="25"/>
      <c r="BW143" s="76"/>
    </row>
    <row r="144" spans="1:75" s="24" customFormat="1">
      <c r="A144" s="25"/>
      <c r="C144" s="25"/>
      <c r="BW144" s="76"/>
    </row>
    <row r="145" spans="1:75" s="24" customFormat="1">
      <c r="A145" s="25"/>
      <c r="C145" s="25"/>
      <c r="BW145" s="76"/>
    </row>
    <row r="146" spans="1:75" s="24" customFormat="1">
      <c r="A146" s="25"/>
      <c r="C146" s="25"/>
      <c r="BW146" s="76"/>
    </row>
    <row r="147" spans="1:75" s="24" customFormat="1">
      <c r="A147" s="25"/>
      <c r="C147" s="25"/>
      <c r="BW147" s="76"/>
    </row>
    <row r="148" spans="1:75" s="24" customFormat="1">
      <c r="A148" s="25"/>
      <c r="C148" s="25"/>
      <c r="BW148" s="76"/>
    </row>
    <row r="149" spans="1:75" s="24" customFormat="1">
      <c r="A149" s="25"/>
      <c r="C149" s="25"/>
      <c r="BW149" s="76"/>
    </row>
    <row r="150" spans="1:75" s="24" customFormat="1">
      <c r="A150" s="25"/>
      <c r="C150" s="25"/>
      <c r="BW150" s="76"/>
    </row>
    <row r="151" spans="1:75" s="24" customFormat="1">
      <c r="A151" s="25"/>
      <c r="C151" s="25"/>
      <c r="BW151" s="76"/>
    </row>
    <row r="152" spans="1:75" s="24" customFormat="1">
      <c r="A152" s="25"/>
      <c r="C152" s="25"/>
      <c r="BW152" s="76"/>
    </row>
    <row r="153" spans="1:75" s="24" customFormat="1">
      <c r="A153" s="25"/>
      <c r="C153" s="25"/>
      <c r="BW153" s="76"/>
    </row>
    <row r="154" spans="1:75" s="24" customFormat="1">
      <c r="A154" s="25"/>
      <c r="C154" s="25"/>
      <c r="BW154" s="76"/>
    </row>
    <row r="155" spans="1:75" s="24" customFormat="1">
      <c r="A155" s="25"/>
      <c r="C155" s="25"/>
      <c r="BW155" s="76"/>
    </row>
    <row r="156" spans="1:75" s="24" customFormat="1">
      <c r="A156" s="25"/>
      <c r="C156" s="25"/>
      <c r="BW156" s="76"/>
    </row>
    <row r="157" spans="1:75" s="24" customFormat="1">
      <c r="A157" s="25"/>
      <c r="C157" s="25"/>
      <c r="BW157" s="76"/>
    </row>
    <row r="158" spans="1:75" s="24" customFormat="1">
      <c r="A158" s="25"/>
      <c r="C158" s="25"/>
      <c r="BW158" s="76"/>
    </row>
    <row r="159" spans="1:75" s="24" customFormat="1">
      <c r="A159" s="25"/>
      <c r="C159" s="25"/>
      <c r="BW159" s="76"/>
    </row>
    <row r="160" spans="1:75" s="24" customFormat="1">
      <c r="A160" s="25"/>
      <c r="C160" s="25"/>
      <c r="BW160" s="76"/>
    </row>
    <row r="161" spans="1:75" s="24" customFormat="1">
      <c r="A161" s="25"/>
      <c r="C161" s="25"/>
      <c r="BW161" s="76"/>
    </row>
    <row r="162" spans="1:75" s="24" customFormat="1">
      <c r="A162" s="25"/>
      <c r="C162" s="25"/>
      <c r="BW162" s="76"/>
    </row>
    <row r="163" spans="1:75" s="24" customFormat="1">
      <c r="A163" s="25"/>
      <c r="C163" s="25"/>
      <c r="BW163" s="76"/>
    </row>
    <row r="164" spans="1:75" s="24" customFormat="1">
      <c r="A164" s="25"/>
      <c r="C164" s="25"/>
      <c r="BW164" s="76"/>
    </row>
    <row r="165" spans="1:75" s="24" customFormat="1">
      <c r="A165" s="25"/>
      <c r="C165" s="25"/>
      <c r="BW165" s="76"/>
    </row>
    <row r="166" spans="1:75" s="24" customFormat="1">
      <c r="A166" s="25"/>
      <c r="C166" s="25"/>
      <c r="BW166" s="76"/>
    </row>
    <row r="167" spans="1:75" s="24" customFormat="1">
      <c r="A167" s="25"/>
      <c r="C167" s="25"/>
      <c r="BW167" s="76"/>
    </row>
    <row r="168" spans="1:75" s="24" customFormat="1">
      <c r="A168" s="25"/>
      <c r="C168" s="25"/>
      <c r="BW168" s="76"/>
    </row>
    <row r="169" spans="1:75" s="24" customFormat="1">
      <c r="A169" s="25"/>
      <c r="C169" s="25"/>
      <c r="BW169" s="76"/>
    </row>
    <row r="170" spans="1:75" s="24" customFormat="1">
      <c r="A170" s="25"/>
      <c r="C170" s="25"/>
      <c r="BW170" s="76"/>
    </row>
    <row r="171" spans="1:75" s="24" customFormat="1">
      <c r="A171" s="25"/>
      <c r="C171" s="25"/>
      <c r="BW171" s="76"/>
    </row>
    <row r="172" spans="1:75" s="24" customFormat="1">
      <c r="A172" s="25"/>
      <c r="C172" s="25"/>
      <c r="BW172" s="76"/>
    </row>
    <row r="173" spans="1:75" s="24" customFormat="1">
      <c r="A173" s="25"/>
      <c r="C173" s="25"/>
      <c r="BW173" s="76"/>
    </row>
    <row r="174" spans="1:75" s="24" customFormat="1">
      <c r="A174" s="25"/>
      <c r="C174" s="25"/>
      <c r="BW174" s="76"/>
    </row>
    <row r="175" spans="1:75" s="24" customFormat="1">
      <c r="A175" s="25"/>
      <c r="C175" s="25"/>
      <c r="BW175" s="76"/>
    </row>
    <row r="176" spans="1:75" s="24" customFormat="1">
      <c r="A176" s="25"/>
      <c r="C176" s="25"/>
      <c r="BW176" s="76"/>
    </row>
    <row r="177" spans="1:75" s="24" customFormat="1">
      <c r="A177" s="25"/>
      <c r="C177" s="25"/>
      <c r="BW177" s="76"/>
    </row>
    <row r="178" spans="1:75" s="24" customFormat="1">
      <c r="A178" s="25"/>
      <c r="C178" s="25"/>
      <c r="BW178" s="76"/>
    </row>
    <row r="179" spans="1:75" s="24" customFormat="1">
      <c r="A179" s="25"/>
      <c r="C179" s="25"/>
      <c r="BW179" s="76"/>
    </row>
    <row r="180" spans="1:75" s="24" customFormat="1">
      <c r="A180" s="25"/>
      <c r="C180" s="25"/>
      <c r="BW180" s="76"/>
    </row>
    <row r="181" spans="1:75" s="24" customFormat="1">
      <c r="A181" s="25"/>
      <c r="C181" s="25"/>
      <c r="BW181" s="76"/>
    </row>
    <row r="182" spans="1:75" s="24" customFormat="1">
      <c r="A182" s="25"/>
      <c r="C182" s="25"/>
      <c r="BW182" s="76"/>
    </row>
    <row r="183" spans="1:75" s="24" customFormat="1">
      <c r="A183" s="25"/>
      <c r="C183" s="25"/>
      <c r="BW183" s="76"/>
    </row>
    <row r="184" spans="1:75" s="24" customFormat="1">
      <c r="A184" s="25"/>
      <c r="C184" s="25"/>
      <c r="BW184" s="76"/>
    </row>
    <row r="185" spans="1:75" s="24" customFormat="1">
      <c r="A185" s="25"/>
      <c r="C185" s="25"/>
      <c r="BW185" s="76"/>
    </row>
    <row r="186" spans="1:75" s="24" customFormat="1">
      <c r="A186" s="25"/>
      <c r="C186" s="25"/>
      <c r="BW186" s="76"/>
    </row>
    <row r="187" spans="1:75" s="24" customFormat="1">
      <c r="A187" s="25"/>
      <c r="C187" s="25"/>
      <c r="BW187" s="76"/>
    </row>
    <row r="188" spans="1:75" s="24" customFormat="1">
      <c r="A188" s="25"/>
      <c r="C188" s="25"/>
      <c r="BW188" s="76"/>
    </row>
    <row r="189" spans="1:75" s="24" customFormat="1">
      <c r="A189" s="25"/>
      <c r="B189" s="25"/>
      <c r="C189" s="25"/>
      <c r="BW189" s="76"/>
    </row>
    <row r="190" spans="1:75" s="24" customFormat="1">
      <c r="A190" s="25"/>
      <c r="B190" s="25"/>
      <c r="C190" s="25"/>
      <c r="BW190" s="76"/>
    </row>
    <row r="191" spans="1:75" s="24" customFormat="1">
      <c r="A191" s="25"/>
      <c r="B191" s="25"/>
      <c r="C191" s="25"/>
      <c r="BW191" s="76"/>
    </row>
    <row r="192" spans="1:75" s="24" customFormat="1">
      <c r="A192" s="25"/>
      <c r="B192" s="25"/>
      <c r="C192" s="25"/>
      <c r="BW192" s="76"/>
    </row>
    <row r="193" spans="1:75" s="24" customFormat="1">
      <c r="A193" s="25"/>
      <c r="B193" s="25"/>
      <c r="C193" s="25"/>
      <c r="BW193" s="76"/>
    </row>
    <row r="194" spans="1:75" s="24" customFormat="1">
      <c r="A194" s="25"/>
      <c r="B194" s="25"/>
      <c r="C194" s="25"/>
      <c r="BW194" s="76"/>
    </row>
    <row r="195" spans="1:75" s="24" customFormat="1">
      <c r="A195" s="25"/>
      <c r="B195" s="25"/>
      <c r="C195" s="25"/>
      <c r="BW195" s="76"/>
    </row>
    <row r="196" spans="1:75" s="24" customFormat="1">
      <c r="A196" s="25"/>
      <c r="B196" s="25"/>
      <c r="C196" s="25"/>
      <c r="BW196" s="76"/>
    </row>
    <row r="197" spans="1:75" s="24" customFormat="1">
      <c r="A197" s="25"/>
      <c r="B197" s="25"/>
      <c r="C197" s="25"/>
      <c r="BW197" s="76"/>
    </row>
    <row r="198" spans="1:75" s="24" customFormat="1">
      <c r="A198" s="25"/>
      <c r="B198" s="25"/>
      <c r="C198" s="25"/>
      <c r="BW198" s="76"/>
    </row>
  </sheetData>
  <sheetProtection selectLockedCells="1" selectUnlockedCells="1"/>
  <mergeCells count="11">
    <mergeCell ref="A2:B2"/>
    <mergeCell ref="A4:B4"/>
    <mergeCell ref="D5:O5"/>
    <mergeCell ref="Q5:AB5"/>
    <mergeCell ref="AC5:AN5"/>
    <mergeCell ref="AX5:BC5"/>
    <mergeCell ref="BD5:BL5"/>
    <mergeCell ref="BS5:BT5"/>
    <mergeCell ref="A6:B9"/>
    <mergeCell ref="BQ76:BU78"/>
    <mergeCell ref="AQ5:AW5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D9A20-BE4F-49E6-8107-9ED0B246E09C}">
  <dimension ref="A1:CB188"/>
  <sheetViews>
    <sheetView showGridLines="0" zoomScale="90" zoomScaleNormal="90" workbookViewId="0">
      <pane xSplit="2" ySplit="10" topLeftCell="BE71" activePane="bottomRight" state="frozen"/>
      <selection activeCell="BU80" sqref="BU80"/>
      <selection pane="topRight" activeCell="BU80" sqref="BU80"/>
      <selection pane="bottomLeft" activeCell="BU80" sqref="BU80"/>
      <selection pane="bottomRight" activeCell="BP89" sqref="BP89"/>
    </sheetView>
  </sheetViews>
  <sheetFormatPr defaultRowHeight="14.25"/>
  <cols>
    <col min="1" max="1" width="13" style="19" customWidth="1"/>
    <col min="2" max="2" width="51.42578125" style="19" customWidth="1"/>
    <col min="3" max="3" width="61.28515625" style="19" customWidth="1"/>
    <col min="4" max="46" width="10.7109375" style="16" customWidth="1"/>
    <col min="47" max="47" width="10.7109375" style="24" customWidth="1"/>
    <col min="48" max="68" width="10.7109375" style="16" customWidth="1"/>
    <col min="69" max="73" width="10.85546875" style="16" customWidth="1"/>
    <col min="74" max="74" width="10.7109375" style="16" customWidth="1"/>
    <col min="75" max="75" width="10.85546875" style="16" customWidth="1"/>
    <col min="76" max="77" width="11.28515625" style="16" customWidth="1"/>
    <col min="78" max="78" width="12.85546875" style="16" customWidth="1"/>
    <col min="79" max="79" width="15.7109375" style="75" bestFit="1" customWidth="1"/>
    <col min="80" max="16384" width="9.140625" style="16"/>
  </cols>
  <sheetData>
    <row r="1" spans="1:80">
      <c r="A1" s="93" t="s">
        <v>115</v>
      </c>
      <c r="B1" s="93"/>
      <c r="C1" s="93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80" ht="15" customHeight="1">
      <c r="A2" s="201" t="s">
        <v>515</v>
      </c>
      <c r="B2" s="201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80">
      <c r="A3" s="93" t="s">
        <v>114</v>
      </c>
      <c r="B3" s="93"/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80" ht="15" thickBot="1">
      <c r="A4" s="201" t="s">
        <v>514</v>
      </c>
      <c r="B4" s="201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BW4" s="112" t="s">
        <v>327</v>
      </c>
      <c r="BY4" s="68"/>
    </row>
    <row r="5" spans="1:80" ht="15" customHeight="1">
      <c r="A5" s="69"/>
      <c r="B5" s="70"/>
      <c r="C5" s="70"/>
      <c r="D5" s="202" t="s">
        <v>107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2" t="s">
        <v>107</v>
      </c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2" t="s">
        <v>107</v>
      </c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2" t="s">
        <v>107</v>
      </c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109"/>
      <c r="AW5" s="110"/>
      <c r="AX5" s="105" t="s">
        <v>107</v>
      </c>
      <c r="AY5" s="109"/>
      <c r="AZ5" s="109"/>
      <c r="BA5" s="109"/>
      <c r="BB5" s="109"/>
      <c r="BC5" s="109"/>
      <c r="BD5" s="208" t="s">
        <v>107</v>
      </c>
      <c r="BE5" s="209"/>
      <c r="BF5" s="209"/>
      <c r="BG5" s="209"/>
      <c r="BH5" s="209"/>
      <c r="BI5" s="209"/>
      <c r="BJ5" s="209"/>
      <c r="BK5" s="209"/>
      <c r="BL5" s="210"/>
      <c r="BM5" s="70"/>
      <c r="BN5" s="70"/>
      <c r="BO5" s="70"/>
      <c r="BP5" s="70"/>
      <c r="BQ5" s="183" t="s">
        <v>110</v>
      </c>
      <c r="BR5" s="211"/>
      <c r="BS5" s="211"/>
      <c r="BT5" s="211"/>
      <c r="BU5" s="211"/>
      <c r="BV5" s="211"/>
      <c r="BW5" s="211"/>
      <c r="BX5" s="211"/>
      <c r="BY5" s="212"/>
    </row>
    <row r="6" spans="1:80" ht="52.5" customHeight="1">
      <c r="A6" s="213" t="s">
        <v>355</v>
      </c>
      <c r="B6" s="214"/>
      <c r="C6" s="66" t="s">
        <v>19</v>
      </c>
      <c r="D6" s="31" t="s">
        <v>168</v>
      </c>
      <c r="E6" s="31" t="s">
        <v>169</v>
      </c>
      <c r="F6" s="31" t="s">
        <v>170</v>
      </c>
      <c r="G6" s="31" t="s">
        <v>2</v>
      </c>
      <c r="H6" s="31" t="s">
        <v>171</v>
      </c>
      <c r="I6" s="31" t="s">
        <v>172</v>
      </c>
      <c r="J6" s="31" t="s">
        <v>173</v>
      </c>
      <c r="K6" s="31" t="s">
        <v>174</v>
      </c>
      <c r="L6" s="31" t="s">
        <v>175</v>
      </c>
      <c r="M6" s="31" t="s">
        <v>176</v>
      </c>
      <c r="N6" s="31" t="s">
        <v>177</v>
      </c>
      <c r="O6" s="31" t="s">
        <v>178</v>
      </c>
      <c r="P6" s="31" t="s">
        <v>179</v>
      </c>
      <c r="Q6" s="31" t="s">
        <v>180</v>
      </c>
      <c r="R6" s="31" t="s">
        <v>181</v>
      </c>
      <c r="S6" s="31" t="s">
        <v>182</v>
      </c>
      <c r="T6" s="31" t="s">
        <v>183</v>
      </c>
      <c r="U6" s="31" t="s">
        <v>184</v>
      </c>
      <c r="V6" s="31" t="s">
        <v>185</v>
      </c>
      <c r="W6" s="31" t="s">
        <v>186</v>
      </c>
      <c r="X6" s="31" t="s">
        <v>187</v>
      </c>
      <c r="Y6" s="31" t="s">
        <v>188</v>
      </c>
      <c r="Z6" s="31" t="s">
        <v>189</v>
      </c>
      <c r="AA6" s="31" t="s">
        <v>190</v>
      </c>
      <c r="AB6" s="31" t="s">
        <v>191</v>
      </c>
      <c r="AC6" s="31" t="s">
        <v>192</v>
      </c>
      <c r="AD6" s="31" t="s">
        <v>0</v>
      </c>
      <c r="AE6" s="31" t="s">
        <v>193</v>
      </c>
      <c r="AF6" s="31" t="s">
        <v>194</v>
      </c>
      <c r="AG6" s="31" t="s">
        <v>195</v>
      </c>
      <c r="AH6" s="31" t="s">
        <v>196</v>
      </c>
      <c r="AI6" s="31" t="s">
        <v>197</v>
      </c>
      <c r="AJ6" s="31" t="s">
        <v>198</v>
      </c>
      <c r="AK6" s="31" t="s">
        <v>199</v>
      </c>
      <c r="AL6" s="26" t="s">
        <v>200</v>
      </c>
      <c r="AM6" s="26" t="s">
        <v>201</v>
      </c>
      <c r="AN6" s="26" t="s">
        <v>202</v>
      </c>
      <c r="AO6" s="26" t="s">
        <v>203</v>
      </c>
      <c r="AP6" s="26" t="s">
        <v>204</v>
      </c>
      <c r="AQ6" s="26" t="s">
        <v>205</v>
      </c>
      <c r="AR6" s="26" t="s">
        <v>206</v>
      </c>
      <c r="AS6" s="26" t="s">
        <v>207</v>
      </c>
      <c r="AT6" s="26" t="s">
        <v>208</v>
      </c>
      <c r="AU6" s="26" t="s">
        <v>209</v>
      </c>
      <c r="AV6" s="26" t="s">
        <v>210</v>
      </c>
      <c r="AW6" s="26" t="s">
        <v>211</v>
      </c>
      <c r="AX6" s="26" t="s">
        <v>212</v>
      </c>
      <c r="AY6" s="26" t="s">
        <v>213</v>
      </c>
      <c r="AZ6" s="26" t="s">
        <v>214</v>
      </c>
      <c r="BA6" s="26" t="s">
        <v>215</v>
      </c>
      <c r="BB6" s="26" t="s">
        <v>216</v>
      </c>
      <c r="BC6" s="26" t="s">
        <v>217</v>
      </c>
      <c r="BD6" s="26" t="s">
        <v>218</v>
      </c>
      <c r="BE6" s="26" t="s">
        <v>219</v>
      </c>
      <c r="BF6" s="26" t="s">
        <v>220</v>
      </c>
      <c r="BG6" s="26" t="s">
        <v>221</v>
      </c>
      <c r="BH6" s="26" t="s">
        <v>222</v>
      </c>
      <c r="BI6" s="26" t="s">
        <v>223</v>
      </c>
      <c r="BJ6" s="26" t="s">
        <v>224</v>
      </c>
      <c r="BK6" s="26" t="s">
        <v>225</v>
      </c>
      <c r="BL6" s="26" t="s">
        <v>226</v>
      </c>
      <c r="BM6" s="26" t="s">
        <v>227</v>
      </c>
      <c r="BN6" s="26" t="s">
        <v>228</v>
      </c>
      <c r="BO6" s="26" t="s">
        <v>229</v>
      </c>
      <c r="BP6" s="56" t="s">
        <v>116</v>
      </c>
      <c r="BQ6" s="31" t="s">
        <v>71</v>
      </c>
      <c r="BR6" s="26" t="s">
        <v>72</v>
      </c>
      <c r="BS6" s="56" t="s">
        <v>111</v>
      </c>
      <c r="BT6" s="31" t="s">
        <v>113</v>
      </c>
      <c r="BU6" s="26" t="s">
        <v>73</v>
      </c>
      <c r="BV6" s="56" t="s">
        <v>112</v>
      </c>
      <c r="BW6" s="26" t="s">
        <v>100</v>
      </c>
      <c r="BX6" s="59" t="s">
        <v>74</v>
      </c>
      <c r="BY6" s="62" t="s">
        <v>121</v>
      </c>
    </row>
    <row r="7" spans="1:80" ht="15.75" customHeight="1">
      <c r="A7" s="188"/>
      <c r="B7" s="189"/>
      <c r="C7" s="50" t="s">
        <v>23</v>
      </c>
      <c r="D7" s="28" t="s">
        <v>230</v>
      </c>
      <c r="E7" s="28" t="s">
        <v>231</v>
      </c>
      <c r="F7" s="28" t="s">
        <v>232</v>
      </c>
      <c r="G7" s="28" t="s">
        <v>24</v>
      </c>
      <c r="H7" s="28" t="s">
        <v>233</v>
      </c>
      <c r="I7" s="28" t="s">
        <v>234</v>
      </c>
      <c r="J7" s="28" t="s">
        <v>235</v>
      </c>
      <c r="K7" s="28" t="s">
        <v>236</v>
      </c>
      <c r="L7" s="28" t="s">
        <v>237</v>
      </c>
      <c r="M7" s="28" t="s">
        <v>25</v>
      </c>
      <c r="N7" s="28" t="s">
        <v>238</v>
      </c>
      <c r="O7" s="28" t="s">
        <v>239</v>
      </c>
      <c r="P7" s="28" t="s">
        <v>240</v>
      </c>
      <c r="Q7" s="28" t="s">
        <v>241</v>
      </c>
      <c r="R7" s="28" t="s">
        <v>242</v>
      </c>
      <c r="S7" s="28" t="s">
        <v>243</v>
      </c>
      <c r="T7" s="28" t="s">
        <v>244</v>
      </c>
      <c r="U7" s="28" t="s">
        <v>245</v>
      </c>
      <c r="V7" s="28" t="s">
        <v>246</v>
      </c>
      <c r="W7" s="28" t="s">
        <v>247</v>
      </c>
      <c r="X7" s="28" t="s">
        <v>248</v>
      </c>
      <c r="Y7" s="28" t="s">
        <v>249</v>
      </c>
      <c r="Z7" s="28" t="s">
        <v>250</v>
      </c>
      <c r="AA7" s="28" t="s">
        <v>26</v>
      </c>
      <c r="AB7" s="28" t="s">
        <v>27</v>
      </c>
      <c r="AC7" s="28" t="s">
        <v>251</v>
      </c>
      <c r="AD7" s="28" t="s">
        <v>28</v>
      </c>
      <c r="AE7" s="28" t="s">
        <v>29</v>
      </c>
      <c r="AF7" s="28" t="s">
        <v>30</v>
      </c>
      <c r="AG7" s="28" t="s">
        <v>31</v>
      </c>
      <c r="AH7" s="28" t="s">
        <v>32</v>
      </c>
      <c r="AI7" s="28" t="s">
        <v>252</v>
      </c>
      <c r="AJ7" s="28" t="s">
        <v>253</v>
      </c>
      <c r="AK7" s="28" t="s">
        <v>254</v>
      </c>
      <c r="AL7" s="28" t="s">
        <v>33</v>
      </c>
      <c r="AM7" s="28" t="s">
        <v>34</v>
      </c>
      <c r="AN7" s="28" t="s">
        <v>255</v>
      </c>
      <c r="AO7" s="28" t="s">
        <v>256</v>
      </c>
      <c r="AP7" s="28" t="s">
        <v>35</v>
      </c>
      <c r="AQ7" s="28" t="s">
        <v>257</v>
      </c>
      <c r="AR7" s="28" t="s">
        <v>258</v>
      </c>
      <c r="AS7" s="28" t="s">
        <v>259</v>
      </c>
      <c r="AT7" s="28" t="s">
        <v>260</v>
      </c>
      <c r="AU7" s="28" t="s">
        <v>36</v>
      </c>
      <c r="AV7" s="28" t="s">
        <v>261</v>
      </c>
      <c r="AW7" s="28" t="s">
        <v>262</v>
      </c>
      <c r="AX7" s="28" t="s">
        <v>263</v>
      </c>
      <c r="AY7" s="28" t="s">
        <v>264</v>
      </c>
      <c r="AZ7" s="28" t="s">
        <v>265</v>
      </c>
      <c r="BA7" s="28" t="s">
        <v>266</v>
      </c>
      <c r="BB7" s="28" t="s">
        <v>267</v>
      </c>
      <c r="BC7" s="28" t="s">
        <v>268</v>
      </c>
      <c r="BD7" s="28" t="s">
        <v>269</v>
      </c>
      <c r="BE7" s="28" t="s">
        <v>37</v>
      </c>
      <c r="BF7" s="28" t="s">
        <v>38</v>
      </c>
      <c r="BG7" s="28" t="s">
        <v>270</v>
      </c>
      <c r="BH7" s="28" t="s">
        <v>271</v>
      </c>
      <c r="BI7" s="28" t="s">
        <v>272</v>
      </c>
      <c r="BJ7" s="28" t="s">
        <v>273</v>
      </c>
      <c r="BK7" s="28" t="s">
        <v>274</v>
      </c>
      <c r="BL7" s="28" t="s">
        <v>275</v>
      </c>
      <c r="BM7" s="28" t="s">
        <v>276</v>
      </c>
      <c r="BN7" s="28" t="s">
        <v>277</v>
      </c>
      <c r="BO7" s="28" t="s">
        <v>278</v>
      </c>
      <c r="BP7" s="46"/>
      <c r="BQ7" s="28" t="s">
        <v>75</v>
      </c>
      <c r="BR7" s="28" t="s">
        <v>76</v>
      </c>
      <c r="BS7" s="39" t="s">
        <v>77</v>
      </c>
      <c r="BT7" s="28" t="s">
        <v>78</v>
      </c>
      <c r="BU7" s="28" t="s">
        <v>79</v>
      </c>
      <c r="BV7" s="46" t="s">
        <v>80</v>
      </c>
      <c r="BW7" s="57" t="s">
        <v>81</v>
      </c>
      <c r="BX7" s="45" t="s">
        <v>82</v>
      </c>
      <c r="BY7" s="43" t="s">
        <v>83</v>
      </c>
    </row>
    <row r="8" spans="1:80" ht="52.5" customHeight="1">
      <c r="A8" s="188"/>
      <c r="B8" s="189"/>
      <c r="C8" s="49" t="s">
        <v>44</v>
      </c>
      <c r="D8" s="31" t="s">
        <v>279</v>
      </c>
      <c r="E8" s="31" t="s">
        <v>280</v>
      </c>
      <c r="F8" s="31" t="s">
        <v>281</v>
      </c>
      <c r="G8" s="31" t="s">
        <v>3</v>
      </c>
      <c r="H8" s="31" t="s">
        <v>4</v>
      </c>
      <c r="I8" s="31" t="s">
        <v>5</v>
      </c>
      <c r="J8" s="31" t="s">
        <v>282</v>
      </c>
      <c r="K8" s="31" t="s">
        <v>283</v>
      </c>
      <c r="L8" s="31" t="s">
        <v>284</v>
      </c>
      <c r="M8" s="31" t="s">
        <v>285</v>
      </c>
      <c r="N8" s="31" t="s">
        <v>286</v>
      </c>
      <c r="O8" s="31" t="s">
        <v>287</v>
      </c>
      <c r="P8" s="31" t="s">
        <v>288</v>
      </c>
      <c r="Q8" s="31" t="s">
        <v>289</v>
      </c>
      <c r="R8" s="31" t="s">
        <v>290</v>
      </c>
      <c r="S8" s="31" t="s">
        <v>291</v>
      </c>
      <c r="T8" s="31" t="s">
        <v>292</v>
      </c>
      <c r="U8" s="31" t="s">
        <v>293</v>
      </c>
      <c r="V8" s="31" t="s">
        <v>294</v>
      </c>
      <c r="W8" s="31" t="s">
        <v>295</v>
      </c>
      <c r="X8" s="31" t="s">
        <v>296</v>
      </c>
      <c r="Y8" s="31" t="s">
        <v>297</v>
      </c>
      <c r="Z8" s="31" t="s">
        <v>298</v>
      </c>
      <c r="AA8" s="31" t="s">
        <v>299</v>
      </c>
      <c r="AB8" s="31" t="s">
        <v>300</v>
      </c>
      <c r="AC8" s="31" t="s">
        <v>55</v>
      </c>
      <c r="AD8" s="31" t="s">
        <v>301</v>
      </c>
      <c r="AE8" s="31" t="s">
        <v>6</v>
      </c>
      <c r="AF8" s="31" t="s">
        <v>7</v>
      </c>
      <c r="AG8" s="31" t="s">
        <v>8</v>
      </c>
      <c r="AH8" s="31" t="s">
        <v>9</v>
      </c>
      <c r="AI8" s="31" t="s">
        <v>302</v>
      </c>
      <c r="AJ8" s="31" t="s">
        <v>303</v>
      </c>
      <c r="AK8" s="31" t="s">
        <v>304</v>
      </c>
      <c r="AL8" s="26" t="s">
        <v>10</v>
      </c>
      <c r="AM8" s="26" t="s">
        <v>11</v>
      </c>
      <c r="AN8" s="26" t="s">
        <v>305</v>
      </c>
      <c r="AO8" s="26" t="s">
        <v>306</v>
      </c>
      <c r="AP8" s="26" t="s">
        <v>12</v>
      </c>
      <c r="AQ8" s="26" t="s">
        <v>13</v>
      </c>
      <c r="AR8" s="26" t="s">
        <v>307</v>
      </c>
      <c r="AS8" s="26" t="s">
        <v>308</v>
      </c>
      <c r="AT8" s="26" t="s">
        <v>309</v>
      </c>
      <c r="AU8" s="26" t="s">
        <v>14</v>
      </c>
      <c r="AV8" s="26" t="s">
        <v>310</v>
      </c>
      <c r="AW8" s="26" t="s">
        <v>311</v>
      </c>
      <c r="AX8" s="26" t="s">
        <v>312</v>
      </c>
      <c r="AY8" s="26" t="s">
        <v>313</v>
      </c>
      <c r="AZ8" s="26" t="s">
        <v>314</v>
      </c>
      <c r="BA8" s="26" t="s">
        <v>315</v>
      </c>
      <c r="BB8" s="26" t="s">
        <v>316</v>
      </c>
      <c r="BC8" s="26" t="s">
        <v>317</v>
      </c>
      <c r="BD8" s="26" t="s">
        <v>318</v>
      </c>
      <c r="BE8" s="26" t="s">
        <v>15</v>
      </c>
      <c r="BF8" s="26" t="s">
        <v>16</v>
      </c>
      <c r="BG8" s="26" t="s">
        <v>17</v>
      </c>
      <c r="BH8" s="26" t="s">
        <v>319</v>
      </c>
      <c r="BI8" s="26" t="s">
        <v>320</v>
      </c>
      <c r="BJ8" s="26" t="s">
        <v>321</v>
      </c>
      <c r="BK8" s="26" t="s">
        <v>322</v>
      </c>
      <c r="BL8" s="26" t="s">
        <v>323</v>
      </c>
      <c r="BM8" s="26" t="s">
        <v>324</v>
      </c>
      <c r="BN8" s="26" t="s">
        <v>325</v>
      </c>
      <c r="BO8" s="26" t="s">
        <v>326</v>
      </c>
      <c r="BP8" s="46" t="s">
        <v>1</v>
      </c>
      <c r="BQ8" s="60" t="s">
        <v>84</v>
      </c>
      <c r="BR8" s="30" t="s">
        <v>85</v>
      </c>
      <c r="BS8" s="61" t="s">
        <v>86</v>
      </c>
      <c r="BT8" s="60" t="s">
        <v>87</v>
      </c>
      <c r="BU8" s="30" t="s">
        <v>88</v>
      </c>
      <c r="BV8" s="46" t="s">
        <v>89</v>
      </c>
      <c r="BW8" s="26" t="s">
        <v>101</v>
      </c>
      <c r="BX8" s="47" t="s">
        <v>90</v>
      </c>
      <c r="BY8" s="54" t="s">
        <v>91</v>
      </c>
    </row>
    <row r="9" spans="1:80" ht="15.75" customHeight="1">
      <c r="A9" s="190"/>
      <c r="B9" s="191"/>
      <c r="C9" s="53" t="s">
        <v>49</v>
      </c>
      <c r="D9" s="28" t="s">
        <v>230</v>
      </c>
      <c r="E9" s="28" t="s">
        <v>231</v>
      </c>
      <c r="F9" s="28" t="s">
        <v>232</v>
      </c>
      <c r="G9" s="28" t="s">
        <v>24</v>
      </c>
      <c r="H9" s="28" t="s">
        <v>233</v>
      </c>
      <c r="I9" s="28" t="s">
        <v>234</v>
      </c>
      <c r="J9" s="28" t="s">
        <v>235</v>
      </c>
      <c r="K9" s="28" t="s">
        <v>236</v>
      </c>
      <c r="L9" s="28" t="s">
        <v>237</v>
      </c>
      <c r="M9" s="28" t="s">
        <v>25</v>
      </c>
      <c r="N9" s="28" t="s">
        <v>238</v>
      </c>
      <c r="O9" s="28" t="s">
        <v>239</v>
      </c>
      <c r="P9" s="28" t="s">
        <v>240</v>
      </c>
      <c r="Q9" s="28" t="s">
        <v>241</v>
      </c>
      <c r="R9" s="28" t="s">
        <v>242</v>
      </c>
      <c r="S9" s="28" t="s">
        <v>243</v>
      </c>
      <c r="T9" s="28" t="s">
        <v>244</v>
      </c>
      <c r="U9" s="28" t="s">
        <v>245</v>
      </c>
      <c r="V9" s="28" t="s">
        <v>246</v>
      </c>
      <c r="W9" s="28" t="s">
        <v>247</v>
      </c>
      <c r="X9" s="28" t="s">
        <v>248</v>
      </c>
      <c r="Y9" s="28" t="s">
        <v>249</v>
      </c>
      <c r="Z9" s="28" t="s">
        <v>250</v>
      </c>
      <c r="AA9" s="28" t="s">
        <v>26</v>
      </c>
      <c r="AB9" s="28" t="s">
        <v>27</v>
      </c>
      <c r="AC9" s="28" t="s">
        <v>251</v>
      </c>
      <c r="AD9" s="28" t="s">
        <v>28</v>
      </c>
      <c r="AE9" s="28" t="s">
        <v>29</v>
      </c>
      <c r="AF9" s="28" t="s">
        <v>30</v>
      </c>
      <c r="AG9" s="28" t="s">
        <v>31</v>
      </c>
      <c r="AH9" s="28" t="s">
        <v>32</v>
      </c>
      <c r="AI9" s="28" t="s">
        <v>252</v>
      </c>
      <c r="AJ9" s="28" t="s">
        <v>253</v>
      </c>
      <c r="AK9" s="28" t="s">
        <v>254</v>
      </c>
      <c r="AL9" s="28" t="s">
        <v>33</v>
      </c>
      <c r="AM9" s="28" t="s">
        <v>34</v>
      </c>
      <c r="AN9" s="28" t="s">
        <v>255</v>
      </c>
      <c r="AO9" s="28" t="s">
        <v>256</v>
      </c>
      <c r="AP9" s="28" t="s">
        <v>35</v>
      </c>
      <c r="AQ9" s="28" t="s">
        <v>257</v>
      </c>
      <c r="AR9" s="28" t="s">
        <v>258</v>
      </c>
      <c r="AS9" s="28" t="s">
        <v>259</v>
      </c>
      <c r="AT9" s="28" t="s">
        <v>260</v>
      </c>
      <c r="AU9" s="28" t="s">
        <v>36</v>
      </c>
      <c r="AV9" s="28" t="s">
        <v>261</v>
      </c>
      <c r="AW9" s="28" t="s">
        <v>262</v>
      </c>
      <c r="AX9" s="28" t="s">
        <v>263</v>
      </c>
      <c r="AY9" s="28" t="s">
        <v>264</v>
      </c>
      <c r="AZ9" s="28" t="s">
        <v>265</v>
      </c>
      <c r="BA9" s="28" t="s">
        <v>266</v>
      </c>
      <c r="BB9" s="28" t="s">
        <v>267</v>
      </c>
      <c r="BC9" s="28" t="s">
        <v>268</v>
      </c>
      <c r="BD9" s="28" t="s">
        <v>269</v>
      </c>
      <c r="BE9" s="28" t="s">
        <v>37</v>
      </c>
      <c r="BF9" s="28" t="s">
        <v>38</v>
      </c>
      <c r="BG9" s="28" t="s">
        <v>270</v>
      </c>
      <c r="BH9" s="28" t="s">
        <v>271</v>
      </c>
      <c r="BI9" s="28" t="s">
        <v>272</v>
      </c>
      <c r="BJ9" s="28" t="s">
        <v>273</v>
      </c>
      <c r="BK9" s="28" t="s">
        <v>274</v>
      </c>
      <c r="BL9" s="28" t="s">
        <v>275</v>
      </c>
      <c r="BM9" s="28" t="s">
        <v>276</v>
      </c>
      <c r="BN9" s="28" t="s">
        <v>277</v>
      </c>
      <c r="BO9" s="28" t="s">
        <v>278</v>
      </c>
      <c r="BP9" s="39" t="s">
        <v>50</v>
      </c>
      <c r="BQ9" s="28" t="s">
        <v>75</v>
      </c>
      <c r="BR9" s="28" t="s">
        <v>76</v>
      </c>
      <c r="BS9" s="46" t="s">
        <v>77</v>
      </c>
      <c r="BT9" s="28" t="s">
        <v>78</v>
      </c>
      <c r="BU9" s="28" t="s">
        <v>79</v>
      </c>
      <c r="BV9" s="46" t="s">
        <v>80</v>
      </c>
      <c r="BW9" s="28" t="s">
        <v>81</v>
      </c>
      <c r="BX9" s="47" t="s">
        <v>82</v>
      </c>
      <c r="BY9" s="54" t="s">
        <v>83</v>
      </c>
      <c r="CA9" s="75" t="s">
        <v>18</v>
      </c>
    </row>
    <row r="10" spans="1:80">
      <c r="A10" s="48" t="s">
        <v>98</v>
      </c>
      <c r="B10" s="49" t="s">
        <v>19</v>
      </c>
      <c r="C10" s="52" t="s">
        <v>44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44"/>
      <c r="BT10" s="44"/>
      <c r="BU10" s="44"/>
      <c r="BV10" s="44"/>
      <c r="BW10" s="44"/>
      <c r="BX10" s="44"/>
      <c r="BY10" s="55"/>
    </row>
    <row r="11" spans="1:80" ht="14.25" customHeight="1">
      <c r="A11" s="86" t="s">
        <v>405</v>
      </c>
      <c r="B11" s="21" t="s">
        <v>328</v>
      </c>
      <c r="C11" s="82" t="s">
        <v>122</v>
      </c>
      <c r="D11" s="78">
        <v>122537.97441322125</v>
      </c>
      <c r="E11" s="78">
        <v>39.108050441522188</v>
      </c>
      <c r="F11" s="78">
        <v>37.336214597285064</v>
      </c>
      <c r="G11" s="78">
        <v>215.31902857338756</v>
      </c>
      <c r="H11" s="78">
        <v>25976.008153732859</v>
      </c>
      <c r="I11" s="78">
        <v>2947.6770201840723</v>
      </c>
      <c r="J11" s="78">
        <v>0.73786583751405388</v>
      </c>
      <c r="K11" s="78">
        <v>28.610141388011129</v>
      </c>
      <c r="L11" s="78">
        <v>0.31267536347100117</v>
      </c>
      <c r="M11" s="78">
        <v>0.2180901927820923</v>
      </c>
      <c r="N11" s="78">
        <v>81.959239524906721</v>
      </c>
      <c r="O11" s="78">
        <v>65.284284202598528</v>
      </c>
      <c r="P11" s="78">
        <v>9.7327679648761265</v>
      </c>
      <c r="Q11" s="78">
        <v>101.98395158989676</v>
      </c>
      <c r="R11" s="78">
        <v>0</v>
      </c>
      <c r="S11" s="78">
        <v>548.21024613618636</v>
      </c>
      <c r="T11" s="78">
        <v>0.21551894957866832</v>
      </c>
      <c r="U11" s="78">
        <v>0</v>
      </c>
      <c r="V11" s="78">
        <v>5.9721340264279359</v>
      </c>
      <c r="W11" s="78">
        <v>16.58595595106463</v>
      </c>
      <c r="X11" s="78">
        <v>2.1366081513524739</v>
      </c>
      <c r="Y11" s="78">
        <v>6.8624668172712795</v>
      </c>
      <c r="Z11" s="78">
        <v>59.408343652963943</v>
      </c>
      <c r="AA11" s="78">
        <v>10.291109882580532</v>
      </c>
      <c r="AB11" s="78">
        <v>1.1537554035150929E-5</v>
      </c>
      <c r="AC11" s="78">
        <v>21.400040610562453</v>
      </c>
      <c r="AD11" s="78">
        <v>1364.0375232849942</v>
      </c>
      <c r="AE11" s="78">
        <v>4.0514431995921036</v>
      </c>
      <c r="AF11" s="78">
        <v>8497.9378733550475</v>
      </c>
      <c r="AG11" s="78">
        <v>700.86013161011886</v>
      </c>
      <c r="AH11" s="78">
        <v>108.43528278287052</v>
      </c>
      <c r="AI11" s="78">
        <v>16.222126277252517</v>
      </c>
      <c r="AJ11" s="78">
        <v>52.893473531523099</v>
      </c>
      <c r="AK11" s="78">
        <v>18.302434888553982</v>
      </c>
      <c r="AL11" s="78">
        <v>0.58040707788502754</v>
      </c>
      <c r="AM11" s="78">
        <v>10598.512727898749</v>
      </c>
      <c r="AN11" s="78">
        <v>12.390478036853393</v>
      </c>
      <c r="AO11" s="78">
        <v>60.767413625688349</v>
      </c>
      <c r="AP11" s="78">
        <v>9.4861102220640046</v>
      </c>
      <c r="AQ11" s="78">
        <v>21.716169327616555</v>
      </c>
      <c r="AR11" s="78">
        <v>22.213427129831771</v>
      </c>
      <c r="AS11" s="78">
        <v>9.4424268357757839</v>
      </c>
      <c r="AT11" s="78">
        <v>6.153903679647887</v>
      </c>
      <c r="AU11" s="120">
        <v>180.40846109603737</v>
      </c>
      <c r="AV11" s="78">
        <v>550.07576211025355</v>
      </c>
      <c r="AW11" s="78">
        <v>8.4704987478091986</v>
      </c>
      <c r="AX11" s="78">
        <v>3.0424346978685398E-2</v>
      </c>
      <c r="AY11" s="78">
        <v>9.4202311706225341</v>
      </c>
      <c r="AZ11" s="78">
        <v>12.6136219107283</v>
      </c>
      <c r="BA11" s="78">
        <v>18.29953233420818</v>
      </c>
      <c r="BB11" s="78">
        <v>0.13603931530742511</v>
      </c>
      <c r="BC11" s="78">
        <v>47.225668605898477</v>
      </c>
      <c r="BD11" s="78">
        <v>113.25004773470869</v>
      </c>
      <c r="BE11" s="78">
        <v>0</v>
      </c>
      <c r="BF11" s="78">
        <v>4.7958404939887012E-2</v>
      </c>
      <c r="BG11" s="78">
        <v>9.6618411639661037</v>
      </c>
      <c r="BH11" s="78">
        <v>0.2029059367874759</v>
      </c>
      <c r="BI11" s="78">
        <v>3.7753468415775844</v>
      </c>
      <c r="BJ11" s="78">
        <v>10.506291640817498</v>
      </c>
      <c r="BK11" s="78">
        <v>47.109925120429992</v>
      </c>
      <c r="BL11" s="78">
        <v>38.235755022377425</v>
      </c>
      <c r="BM11" s="78">
        <v>1.6722290319994254E-3</v>
      </c>
      <c r="BN11" s="78">
        <v>0</v>
      </c>
      <c r="BO11" s="78">
        <v>0</v>
      </c>
      <c r="BP11" s="113">
        <v>175266.81966902662</v>
      </c>
      <c r="BQ11" s="78">
        <v>303084.30953028088</v>
      </c>
      <c r="BR11" s="78">
        <v>471.30384431314798</v>
      </c>
      <c r="BS11" s="113">
        <v>303555.61337459402</v>
      </c>
      <c r="BT11" s="78">
        <v>-2682.4715312603034</v>
      </c>
      <c r="BU11" s="78">
        <v>2878.7133849040165</v>
      </c>
      <c r="BV11" s="113">
        <v>196.24185364371306</v>
      </c>
      <c r="BW11" s="78">
        <v>22728.293989684767</v>
      </c>
      <c r="BX11" s="113">
        <v>326480.14921792253</v>
      </c>
      <c r="BY11" s="115">
        <v>501746.96888694912</v>
      </c>
      <c r="BZ11" s="77"/>
      <c r="CB11" s="81"/>
    </row>
    <row r="12" spans="1:80" ht="14.25" customHeight="1">
      <c r="A12" s="32" t="s">
        <v>406</v>
      </c>
      <c r="B12" s="21" t="s">
        <v>329</v>
      </c>
      <c r="C12" s="98" t="s">
        <v>123</v>
      </c>
      <c r="D12" s="78">
        <v>48.304893887660349</v>
      </c>
      <c r="E12" s="78">
        <v>292.39948964846582</v>
      </c>
      <c r="F12" s="78">
        <v>9.3419824314847644E-5</v>
      </c>
      <c r="G12" s="78">
        <v>222.97783419842932</v>
      </c>
      <c r="H12" s="78">
        <v>12.323860481340111</v>
      </c>
      <c r="I12" s="78">
        <v>0.24059331694188202</v>
      </c>
      <c r="J12" s="78">
        <v>340.37386552992922</v>
      </c>
      <c r="K12" s="78">
        <v>0.16843317876581654</v>
      </c>
      <c r="L12" s="78">
        <v>2.0850047790197533E-3</v>
      </c>
      <c r="M12" s="78">
        <v>5.8545487965736198E-3</v>
      </c>
      <c r="N12" s="78">
        <v>0</v>
      </c>
      <c r="O12" s="78">
        <v>1.1160473622414269</v>
      </c>
      <c r="P12" s="78">
        <v>3.1347155637935984</v>
      </c>
      <c r="Q12" s="78">
        <v>3.8335260211186388</v>
      </c>
      <c r="R12" s="78">
        <v>12.352025393398883</v>
      </c>
      <c r="S12" s="78">
        <v>12.567612393107131</v>
      </c>
      <c r="T12" s="78">
        <v>1.9430912133543148E-3</v>
      </c>
      <c r="U12" s="78">
        <v>1.0596444352732859E-2</v>
      </c>
      <c r="V12" s="78">
        <v>0.22823354588594869</v>
      </c>
      <c r="W12" s="78">
        <v>0.50057531755259843</v>
      </c>
      <c r="X12" s="78">
        <v>0.13301456797250885</v>
      </c>
      <c r="Y12" s="78">
        <v>158.1455469888578</v>
      </c>
      <c r="Z12" s="78">
        <v>0</v>
      </c>
      <c r="AA12" s="78">
        <v>1.9103188770263069E-2</v>
      </c>
      <c r="AB12" s="78">
        <v>6.786957408213299E-12</v>
      </c>
      <c r="AC12" s="78">
        <v>2.1200565248725036</v>
      </c>
      <c r="AD12" s="78">
        <v>2312.3186180677021</v>
      </c>
      <c r="AE12" s="78">
        <v>0.27813817847825245</v>
      </c>
      <c r="AF12" s="78">
        <v>23.674336700147855</v>
      </c>
      <c r="AG12" s="78">
        <v>104.78920133418666</v>
      </c>
      <c r="AH12" s="78">
        <v>7.1554222536033372</v>
      </c>
      <c r="AI12" s="78">
        <v>7.2365860605754905E-3</v>
      </c>
      <c r="AJ12" s="78">
        <v>5.9297223614967329</v>
      </c>
      <c r="AK12" s="78">
        <v>4.6590379070142163</v>
      </c>
      <c r="AL12" s="78">
        <v>3.9921219753204153E-2</v>
      </c>
      <c r="AM12" s="78">
        <v>578.87279620913648</v>
      </c>
      <c r="AN12" s="78">
        <v>4.0374248766089789</v>
      </c>
      <c r="AO12" s="78">
        <v>0.15800322744772421</v>
      </c>
      <c r="AP12" s="78">
        <v>10.07830701524046</v>
      </c>
      <c r="AQ12" s="78">
        <v>2.2747592246496823E-2</v>
      </c>
      <c r="AR12" s="78">
        <v>0.16095715185323142</v>
      </c>
      <c r="AS12" s="78">
        <v>0.13677513373122138</v>
      </c>
      <c r="AT12" s="78">
        <v>3.9627527479502E-3</v>
      </c>
      <c r="AU12" s="120">
        <v>0.10717430156105512</v>
      </c>
      <c r="AV12" s="78">
        <v>15.515775332686463</v>
      </c>
      <c r="AW12" s="78">
        <v>1.2145621470646462</v>
      </c>
      <c r="AX12" s="78">
        <v>0</v>
      </c>
      <c r="AY12" s="78">
        <v>0.17659396226560192</v>
      </c>
      <c r="AZ12" s="78">
        <v>3.4832733363809432E-2</v>
      </c>
      <c r="BA12" s="78">
        <v>4.2243256544370195E-3</v>
      </c>
      <c r="BB12" s="78">
        <v>2.4384660480334872E-2</v>
      </c>
      <c r="BC12" s="78">
        <v>7.0387044932052696</v>
      </c>
      <c r="BD12" s="78">
        <v>4.2243396937988962</v>
      </c>
      <c r="BE12" s="78">
        <v>0</v>
      </c>
      <c r="BF12" s="78">
        <v>0.2677850696171552</v>
      </c>
      <c r="BG12" s="78">
        <v>4.9590363237605739E-2</v>
      </c>
      <c r="BH12" s="78">
        <v>6.5472795725324056E-4</v>
      </c>
      <c r="BI12" s="78">
        <v>3.7715232506543669E-2</v>
      </c>
      <c r="BJ12" s="78">
        <v>0</v>
      </c>
      <c r="BK12" s="78">
        <v>0.21358552793287083</v>
      </c>
      <c r="BL12" s="78">
        <v>2.4601501182399486</v>
      </c>
      <c r="BM12" s="78">
        <v>0.85863873766435539</v>
      </c>
      <c r="BN12" s="78">
        <v>0</v>
      </c>
      <c r="BO12" s="78">
        <v>0</v>
      </c>
      <c r="BP12" s="113">
        <v>4195.5113196127668</v>
      </c>
      <c r="BQ12" s="78">
        <v>1970.1472132901711</v>
      </c>
      <c r="BR12" s="78">
        <v>589.89890676975654</v>
      </c>
      <c r="BS12" s="113">
        <v>2560.0461200599275</v>
      </c>
      <c r="BT12" s="78">
        <v>0</v>
      </c>
      <c r="BU12" s="78">
        <v>64.509060734051971</v>
      </c>
      <c r="BV12" s="113">
        <v>64.509060734051971</v>
      </c>
      <c r="BW12" s="78">
        <v>12.554654553205372</v>
      </c>
      <c r="BX12" s="113">
        <v>2637.1098353471848</v>
      </c>
      <c r="BY12" s="115">
        <v>6832.621154959952</v>
      </c>
      <c r="BZ12" s="77"/>
      <c r="CB12" s="81"/>
    </row>
    <row r="13" spans="1:80" ht="14.25" customHeight="1">
      <c r="A13" s="32" t="s">
        <v>407</v>
      </c>
      <c r="B13" s="21" t="s">
        <v>356</v>
      </c>
      <c r="C13" s="98" t="s">
        <v>124</v>
      </c>
      <c r="D13" s="78">
        <v>5.0331359356888684E-2</v>
      </c>
      <c r="E13" s="78">
        <v>1.4955095162431448E-4</v>
      </c>
      <c r="F13" s="78">
        <v>15.900051154858495</v>
      </c>
      <c r="G13" s="78">
        <v>4.3822663984381206E-2</v>
      </c>
      <c r="H13" s="78">
        <v>129.11377367704779</v>
      </c>
      <c r="I13" s="78">
        <v>1.1114361822432035E-2</v>
      </c>
      <c r="J13" s="78">
        <v>7.0537278597409678E-6</v>
      </c>
      <c r="K13" s="78">
        <v>3.2766402372404386E-3</v>
      </c>
      <c r="L13" s="78">
        <v>1.2148507530819197E-4</v>
      </c>
      <c r="M13" s="78">
        <v>1.6554563778901751E-3</v>
      </c>
      <c r="N13" s="78">
        <v>7.7280943435807589E-3</v>
      </c>
      <c r="O13" s="78">
        <v>2.1262663878291653E-4</v>
      </c>
      <c r="P13" s="78">
        <v>3.9824164502079516E-3</v>
      </c>
      <c r="Q13" s="78">
        <v>1.4667555005412976E-2</v>
      </c>
      <c r="R13" s="78">
        <v>4.7491529738117972E-3</v>
      </c>
      <c r="S13" s="78">
        <v>0.25809682778985577</v>
      </c>
      <c r="T13" s="78">
        <v>5.2804171883406685E-4</v>
      </c>
      <c r="U13" s="78">
        <v>7.7927835599249395E-4</v>
      </c>
      <c r="V13" s="78">
        <v>9.614135246871976E-4</v>
      </c>
      <c r="W13" s="78">
        <v>4.7098609142189685E-3</v>
      </c>
      <c r="X13" s="78">
        <v>6.1082897659045824E-4</v>
      </c>
      <c r="Y13" s="78">
        <v>1.5694111824572015</v>
      </c>
      <c r="Z13" s="78">
        <v>1.0952362121195564E-3</v>
      </c>
      <c r="AA13" s="78">
        <v>4.196174884778474E-3</v>
      </c>
      <c r="AB13" s="78">
        <v>9.8610868674830351E-11</v>
      </c>
      <c r="AC13" s="78">
        <v>4.184274496976826E-3</v>
      </c>
      <c r="AD13" s="78">
        <v>0.48852357630238241</v>
      </c>
      <c r="AE13" s="78">
        <v>0</v>
      </c>
      <c r="AF13" s="78">
        <v>13.459529714716911</v>
      </c>
      <c r="AG13" s="78">
        <v>27.231845540699492</v>
      </c>
      <c r="AH13" s="78">
        <v>1.9569456134233183E-2</v>
      </c>
      <c r="AI13" s="78">
        <v>1.2619180370143944E-4</v>
      </c>
      <c r="AJ13" s="78">
        <v>2.1021002087185835E-2</v>
      </c>
      <c r="AK13" s="78">
        <v>1.6289578650055848E-2</v>
      </c>
      <c r="AL13" s="78">
        <v>1.3869273421465805E-2</v>
      </c>
      <c r="AM13" s="78">
        <v>3013.205877688225</v>
      </c>
      <c r="AN13" s="78">
        <v>0.6791541268918857</v>
      </c>
      <c r="AO13" s="78">
        <v>14.637631204240531</v>
      </c>
      <c r="AP13" s="78">
        <v>2.0544093961426913E-2</v>
      </c>
      <c r="AQ13" s="78">
        <v>9.2376930888849655E-4</v>
      </c>
      <c r="AR13" s="78">
        <v>6.2761906393470632E-3</v>
      </c>
      <c r="AS13" s="78">
        <v>1.0307727782655013E-2</v>
      </c>
      <c r="AT13" s="78">
        <v>2.8747350702905899E-4</v>
      </c>
      <c r="AU13" s="120">
        <v>17.157352570496407</v>
      </c>
      <c r="AV13" s="78">
        <v>49.721473075084795</v>
      </c>
      <c r="AW13" s="78">
        <v>2.9759359802624136E-3</v>
      </c>
      <c r="AX13" s="78">
        <v>0</v>
      </c>
      <c r="AY13" s="78">
        <v>1.8068902414114605E-3</v>
      </c>
      <c r="AZ13" s="78">
        <v>4.1081002359469161E-2</v>
      </c>
      <c r="BA13" s="78">
        <v>0.16985831108649638</v>
      </c>
      <c r="BB13" s="78">
        <v>1.1906878314778802E-3</v>
      </c>
      <c r="BC13" s="78">
        <v>1.730319802283406E-2</v>
      </c>
      <c r="BD13" s="78">
        <v>9.5775520117397548</v>
      </c>
      <c r="BE13" s="78">
        <v>0</v>
      </c>
      <c r="BF13" s="78">
        <v>0</v>
      </c>
      <c r="BG13" s="78">
        <v>4.5482790821921304</v>
      </c>
      <c r="BH13" s="78">
        <v>3.3946194242276215E-3</v>
      </c>
      <c r="BI13" s="78">
        <v>0.93443508484061832</v>
      </c>
      <c r="BJ13" s="78">
        <v>1.3786454481518731</v>
      </c>
      <c r="BK13" s="78">
        <v>0.30947150092973286</v>
      </c>
      <c r="BL13" s="78">
        <v>1.4869709970784908</v>
      </c>
      <c r="BM13" s="78">
        <v>2.353927560899213</v>
      </c>
      <c r="BN13" s="78">
        <v>0</v>
      </c>
      <c r="BO13" s="78">
        <v>0</v>
      </c>
      <c r="BP13" s="113">
        <v>3304.5177109530132</v>
      </c>
      <c r="BQ13" s="78">
        <v>9701.1753991391543</v>
      </c>
      <c r="BR13" s="78">
        <v>0</v>
      </c>
      <c r="BS13" s="113">
        <v>9701.1753991391543</v>
      </c>
      <c r="BT13" s="78">
        <v>0</v>
      </c>
      <c r="BU13" s="78">
        <v>166.592259134664</v>
      </c>
      <c r="BV13" s="113">
        <v>166.592259134664</v>
      </c>
      <c r="BW13" s="78">
        <v>1928.5311418122694</v>
      </c>
      <c r="BX13" s="113">
        <v>11796.298800086088</v>
      </c>
      <c r="BY13" s="115">
        <v>15100.816511039098</v>
      </c>
      <c r="BZ13" s="77"/>
      <c r="CB13" s="81"/>
    </row>
    <row r="14" spans="1:80" ht="14.25" customHeight="1">
      <c r="A14" s="32" t="s">
        <v>408</v>
      </c>
      <c r="B14" s="21" t="s">
        <v>357</v>
      </c>
      <c r="C14" s="98" t="s">
        <v>3</v>
      </c>
      <c r="D14" s="78">
        <v>297.77695333180958</v>
      </c>
      <c r="E14" s="78">
        <v>4.0640457853299505</v>
      </c>
      <c r="F14" s="78">
        <v>4.5589494290188188E-4</v>
      </c>
      <c r="G14" s="78">
        <v>5150.8392360282069</v>
      </c>
      <c r="H14" s="78">
        <v>53.437091604522045</v>
      </c>
      <c r="I14" s="78">
        <v>195.1243557708566</v>
      </c>
      <c r="J14" s="78">
        <v>3.2173816370271382</v>
      </c>
      <c r="K14" s="78">
        <v>3.7774717385515341E-2</v>
      </c>
      <c r="L14" s="78">
        <v>0</v>
      </c>
      <c r="M14" s="78">
        <v>683.26013982520328</v>
      </c>
      <c r="N14" s="78">
        <v>220.87182735954349</v>
      </c>
      <c r="O14" s="78">
        <v>9.1738701468058341</v>
      </c>
      <c r="P14" s="78">
        <v>18.298715036933199</v>
      </c>
      <c r="Q14" s="78">
        <v>3695.1652207456473</v>
      </c>
      <c r="R14" s="78">
        <v>14327.047527785169</v>
      </c>
      <c r="S14" s="78">
        <v>1155.3691098331062</v>
      </c>
      <c r="T14" s="78">
        <v>6.760695982900832</v>
      </c>
      <c r="U14" s="78">
        <v>2.2160882454600551E-5</v>
      </c>
      <c r="V14" s="78">
        <v>0.23034476059994363</v>
      </c>
      <c r="W14" s="78">
        <v>0.6475007593560963</v>
      </c>
      <c r="X14" s="78">
        <v>8.3805898560439185E-2</v>
      </c>
      <c r="Y14" s="78">
        <v>94.641947733383375</v>
      </c>
      <c r="Z14" s="78">
        <v>7.454946798255139</v>
      </c>
      <c r="AA14" s="78">
        <v>2340.4384611429259</v>
      </c>
      <c r="AB14" s="78">
        <v>8.1875159087649559E-5</v>
      </c>
      <c r="AC14" s="78">
        <v>16.197257102090116</v>
      </c>
      <c r="AD14" s="78">
        <v>26803.374743247245</v>
      </c>
      <c r="AE14" s="78">
        <v>0.13802268039827983</v>
      </c>
      <c r="AF14" s="78">
        <v>1315.1361448122796</v>
      </c>
      <c r="AG14" s="78">
        <v>2540.9346204038452</v>
      </c>
      <c r="AH14" s="78">
        <v>196.58987341220407</v>
      </c>
      <c r="AI14" s="78">
        <v>20.720577687630509</v>
      </c>
      <c r="AJ14" s="78">
        <v>0.41349884967681183</v>
      </c>
      <c r="AK14" s="78">
        <v>476.92569481431872</v>
      </c>
      <c r="AL14" s="78">
        <v>9.4688846627082879E-2</v>
      </c>
      <c r="AM14" s="78">
        <v>25.855996017782218</v>
      </c>
      <c r="AN14" s="78">
        <v>2.681905920933314</v>
      </c>
      <c r="AO14" s="78">
        <v>1.3990813106827433</v>
      </c>
      <c r="AP14" s="78">
        <v>1.7008890517571342</v>
      </c>
      <c r="AQ14" s="78">
        <v>107.84329831532219</v>
      </c>
      <c r="AR14" s="78">
        <v>184.06853371969464</v>
      </c>
      <c r="AS14" s="78">
        <v>34.99851656544606</v>
      </c>
      <c r="AT14" s="78">
        <v>0.77178130516278554</v>
      </c>
      <c r="AU14" s="120">
        <v>14.347355212282549</v>
      </c>
      <c r="AV14" s="78">
        <v>56.11576760397557</v>
      </c>
      <c r="AW14" s="78">
        <v>48.832783323858742</v>
      </c>
      <c r="AX14" s="78">
        <v>6.0199773909437898E-2</v>
      </c>
      <c r="AY14" s="78">
        <v>1.7497075630865102</v>
      </c>
      <c r="AZ14" s="78">
        <v>8.4886356461715149</v>
      </c>
      <c r="BA14" s="78">
        <v>40.213346081735835</v>
      </c>
      <c r="BB14" s="78">
        <v>1.3580769327431992E-2</v>
      </c>
      <c r="BC14" s="78">
        <v>19.05913411343564</v>
      </c>
      <c r="BD14" s="78">
        <v>135.76799416975973</v>
      </c>
      <c r="BE14" s="78">
        <v>0</v>
      </c>
      <c r="BF14" s="78">
        <v>9.1419936405330669E-3</v>
      </c>
      <c r="BG14" s="78">
        <v>2.3783864377344783</v>
      </c>
      <c r="BH14" s="78">
        <v>2.9025299667666072E-5</v>
      </c>
      <c r="BI14" s="78">
        <v>0.43735768786458895</v>
      </c>
      <c r="BJ14" s="78">
        <v>7.1148868063818957</v>
      </c>
      <c r="BK14" s="78">
        <v>22.476055033472523</v>
      </c>
      <c r="BL14" s="78">
        <v>1.2920053454143574</v>
      </c>
      <c r="BM14" s="78">
        <v>250.14085064079634</v>
      </c>
      <c r="BN14" s="78">
        <v>0</v>
      </c>
      <c r="BO14" s="78">
        <v>0</v>
      </c>
      <c r="BP14" s="113">
        <v>60602.283853905727</v>
      </c>
      <c r="BQ14" s="78">
        <v>376.33736069436691</v>
      </c>
      <c r="BR14" s="78">
        <v>46.484982262254064</v>
      </c>
      <c r="BS14" s="113">
        <v>422.82234295662101</v>
      </c>
      <c r="BT14" s="78">
        <v>0</v>
      </c>
      <c r="BU14" s="78">
        <v>2796.4219972617338</v>
      </c>
      <c r="BV14" s="113">
        <v>2796.4219972617338</v>
      </c>
      <c r="BW14" s="78">
        <v>35876.649075350397</v>
      </c>
      <c r="BX14" s="113">
        <v>39095.893415568746</v>
      </c>
      <c r="BY14" s="115">
        <v>99698.177269474487</v>
      </c>
      <c r="BZ14" s="77"/>
      <c r="CB14" s="81"/>
    </row>
    <row r="15" spans="1:80" ht="14.25" customHeight="1">
      <c r="A15" s="32" t="s">
        <v>409</v>
      </c>
      <c r="B15" s="21" t="s">
        <v>330</v>
      </c>
      <c r="C15" s="98" t="s">
        <v>51</v>
      </c>
      <c r="D15" s="78">
        <v>11378.046945136453</v>
      </c>
      <c r="E15" s="78">
        <v>90.420489407486485</v>
      </c>
      <c r="F15" s="78">
        <v>1407.8148688763977</v>
      </c>
      <c r="G15" s="78">
        <v>338.64169115423903</v>
      </c>
      <c r="H15" s="78">
        <v>18034.323714511767</v>
      </c>
      <c r="I15" s="78">
        <v>37.198814595527409</v>
      </c>
      <c r="J15" s="78">
        <v>1.1925378207549451</v>
      </c>
      <c r="K15" s="78">
        <v>0</v>
      </c>
      <c r="L15" s="78">
        <v>1.9544407314718506</v>
      </c>
      <c r="M15" s="78">
        <v>4.0636053431651602E-2</v>
      </c>
      <c r="N15" s="78">
        <v>437.10230840957541</v>
      </c>
      <c r="O15" s="78">
        <v>22.920709260701084</v>
      </c>
      <c r="P15" s="78">
        <v>134.55961968479031</v>
      </c>
      <c r="Q15" s="78">
        <v>117.29051241825124</v>
      </c>
      <c r="R15" s="78">
        <v>273.71885642253619</v>
      </c>
      <c r="S15" s="78">
        <v>1559.0547572369774</v>
      </c>
      <c r="T15" s="78">
        <v>6.1566815319256986E-2</v>
      </c>
      <c r="U15" s="78">
        <v>0</v>
      </c>
      <c r="V15" s="78">
        <v>0</v>
      </c>
      <c r="W15" s="78">
        <v>7.4596982633053244E-3</v>
      </c>
      <c r="X15" s="78">
        <v>2.2262375370513075E-4</v>
      </c>
      <c r="Y15" s="78">
        <v>3711.542158647725</v>
      </c>
      <c r="Z15" s="78">
        <v>8.2353693563643322</v>
      </c>
      <c r="AA15" s="78">
        <v>32.722389476075243</v>
      </c>
      <c r="AB15" s="78">
        <v>0.24805785781827108</v>
      </c>
      <c r="AC15" s="78">
        <v>18.363374994488922</v>
      </c>
      <c r="AD15" s="78">
        <v>600.10317772194151</v>
      </c>
      <c r="AE15" s="78">
        <v>13.512758143248085</v>
      </c>
      <c r="AF15" s="78">
        <v>6824.1050166512978</v>
      </c>
      <c r="AG15" s="78">
        <v>8157.0150004061097</v>
      </c>
      <c r="AH15" s="78">
        <v>98.269031747751711</v>
      </c>
      <c r="AI15" s="78">
        <v>77.610207710615498</v>
      </c>
      <c r="AJ15" s="78">
        <v>1297.9981975127841</v>
      </c>
      <c r="AK15" s="78">
        <v>20.349256503446973</v>
      </c>
      <c r="AL15" s="78">
        <v>33.812280027426816</v>
      </c>
      <c r="AM15" s="78">
        <v>25305.794696539808</v>
      </c>
      <c r="AN15" s="78">
        <v>148.16948945239059</v>
      </c>
      <c r="AO15" s="78">
        <v>89.823933525326538</v>
      </c>
      <c r="AP15" s="78">
        <v>257.12891770454149</v>
      </c>
      <c r="AQ15" s="78">
        <v>97.893648018147985</v>
      </c>
      <c r="AR15" s="78">
        <v>272.02555565495788</v>
      </c>
      <c r="AS15" s="78">
        <v>57.850361728912112</v>
      </c>
      <c r="AT15" s="78">
        <v>1.8930247537580309</v>
      </c>
      <c r="AU15" s="120">
        <v>88.583499872946433</v>
      </c>
      <c r="AV15" s="78">
        <v>224.50964179643648</v>
      </c>
      <c r="AW15" s="78">
        <v>43.077854580470685</v>
      </c>
      <c r="AX15" s="78">
        <v>0</v>
      </c>
      <c r="AY15" s="78">
        <v>28.329176754097471</v>
      </c>
      <c r="AZ15" s="78">
        <v>158.25466302498819</v>
      </c>
      <c r="BA15" s="78">
        <v>7.1166918101682795</v>
      </c>
      <c r="BB15" s="78">
        <v>0.2527735133685392</v>
      </c>
      <c r="BC15" s="78">
        <v>35.195490192925874</v>
      </c>
      <c r="BD15" s="78">
        <v>375.06250959735115</v>
      </c>
      <c r="BE15" s="78">
        <v>2864.9571986054989</v>
      </c>
      <c r="BF15" s="78">
        <v>888.09032760125547</v>
      </c>
      <c r="BG15" s="78">
        <v>1646.4410760643909</v>
      </c>
      <c r="BH15" s="78">
        <v>343.11134345439427</v>
      </c>
      <c r="BI15" s="78">
        <v>21.309763669386818</v>
      </c>
      <c r="BJ15" s="78">
        <v>701.02622888341898</v>
      </c>
      <c r="BK15" s="78">
        <v>76.076641674604531</v>
      </c>
      <c r="BL15" s="78">
        <v>270.17658729791248</v>
      </c>
      <c r="BM15" s="78">
        <v>511.9775222881546</v>
      </c>
      <c r="BN15" s="78">
        <v>0</v>
      </c>
      <c r="BO15" s="78">
        <v>0</v>
      </c>
      <c r="BP15" s="113">
        <v>89242.365045674393</v>
      </c>
      <c r="BQ15" s="78">
        <v>322678.30254261784</v>
      </c>
      <c r="BR15" s="78">
        <v>0</v>
      </c>
      <c r="BS15" s="113">
        <v>322678.30254261784</v>
      </c>
      <c r="BT15" s="78">
        <v>0</v>
      </c>
      <c r="BU15" s="78">
        <v>4377.7323045563417</v>
      </c>
      <c r="BV15" s="113">
        <v>4377.7323045563417</v>
      </c>
      <c r="BW15" s="78">
        <v>37348.89931999673</v>
      </c>
      <c r="BX15" s="113">
        <v>364404.9341671709</v>
      </c>
      <c r="BY15" s="115">
        <v>453647.29921284533</v>
      </c>
      <c r="BZ15" s="77"/>
      <c r="CB15" s="81"/>
    </row>
    <row r="16" spans="1:80" ht="14.25" customHeight="1">
      <c r="A16" s="32" t="s">
        <v>410</v>
      </c>
      <c r="B16" s="21" t="s">
        <v>331</v>
      </c>
      <c r="C16" s="98" t="s">
        <v>52</v>
      </c>
      <c r="D16" s="78">
        <v>205.87860525413814</v>
      </c>
      <c r="E16" s="78">
        <v>2.8132822573091261</v>
      </c>
      <c r="F16" s="78">
        <v>28.6487409076015</v>
      </c>
      <c r="G16" s="78">
        <v>2275.163408964775</v>
      </c>
      <c r="H16" s="78">
        <v>953.43677077493169</v>
      </c>
      <c r="I16" s="78">
        <v>90.957425536367239</v>
      </c>
      <c r="J16" s="78">
        <v>34.950625126963509</v>
      </c>
      <c r="K16" s="78">
        <v>0</v>
      </c>
      <c r="L16" s="78">
        <v>30.300973024013118</v>
      </c>
      <c r="M16" s="78">
        <v>1.159520955369777</v>
      </c>
      <c r="N16" s="78">
        <v>3.7462824713985543E-2</v>
      </c>
      <c r="O16" s="78">
        <v>6.2282477386505635</v>
      </c>
      <c r="P16" s="78">
        <v>375.19314799793489</v>
      </c>
      <c r="Q16" s="78">
        <v>306.65597293553736</v>
      </c>
      <c r="R16" s="78">
        <v>441.60898228651268</v>
      </c>
      <c r="S16" s="78">
        <v>646.01755545959816</v>
      </c>
      <c r="T16" s="78">
        <v>0</v>
      </c>
      <c r="U16" s="78">
        <v>1.5224970390166861E-2</v>
      </c>
      <c r="V16" s="78">
        <v>0</v>
      </c>
      <c r="W16" s="78">
        <v>9.2890342171851794E-3</v>
      </c>
      <c r="X16" s="78">
        <v>0</v>
      </c>
      <c r="Y16" s="78">
        <v>570.36256208121802</v>
      </c>
      <c r="Z16" s="78">
        <v>7.7186028920176728</v>
      </c>
      <c r="AA16" s="78">
        <v>6.5107690267748799</v>
      </c>
      <c r="AB16" s="78">
        <v>3.5025911655941098E-3</v>
      </c>
      <c r="AC16" s="78">
        <v>53.528993946400334</v>
      </c>
      <c r="AD16" s="78">
        <v>534.00622379311721</v>
      </c>
      <c r="AE16" s="78">
        <v>25.399384032581942</v>
      </c>
      <c r="AF16" s="78">
        <v>3475.913992764783</v>
      </c>
      <c r="AG16" s="78">
        <v>2023.5713987951699</v>
      </c>
      <c r="AH16" s="78">
        <v>145.22567503498465</v>
      </c>
      <c r="AI16" s="78">
        <v>2.4415061794335848</v>
      </c>
      <c r="AJ16" s="78">
        <v>34.953066942727787</v>
      </c>
      <c r="AK16" s="78">
        <v>40.330524830650496</v>
      </c>
      <c r="AL16" s="78">
        <v>7.010352914444911</v>
      </c>
      <c r="AM16" s="78">
        <v>213.05694927159493</v>
      </c>
      <c r="AN16" s="78">
        <v>19.04530130669756</v>
      </c>
      <c r="AO16" s="78">
        <v>19.368411237045407</v>
      </c>
      <c r="AP16" s="78">
        <v>66.187459815138098</v>
      </c>
      <c r="AQ16" s="78">
        <v>162.437448843662</v>
      </c>
      <c r="AR16" s="78">
        <v>19.733717578416854</v>
      </c>
      <c r="AS16" s="78">
        <v>6.150455280195402</v>
      </c>
      <c r="AT16" s="78">
        <v>0.73582308063007695</v>
      </c>
      <c r="AU16" s="120">
        <v>13.134930966647014</v>
      </c>
      <c r="AV16" s="78">
        <v>97.388302422817048</v>
      </c>
      <c r="AW16" s="78">
        <v>111.79006417831926</v>
      </c>
      <c r="AX16" s="78">
        <v>0</v>
      </c>
      <c r="AY16" s="78">
        <v>80.29762130856038</v>
      </c>
      <c r="AZ16" s="78">
        <v>67.781107916073012</v>
      </c>
      <c r="BA16" s="78">
        <v>1.8144518042716489</v>
      </c>
      <c r="BB16" s="78">
        <v>5.0554917498190148</v>
      </c>
      <c r="BC16" s="78">
        <v>231.91696276176953</v>
      </c>
      <c r="BD16" s="78">
        <v>2034.1805188167812</v>
      </c>
      <c r="BE16" s="78">
        <v>594.17077781045111</v>
      </c>
      <c r="BF16" s="78">
        <v>34.268154309782751</v>
      </c>
      <c r="BG16" s="78">
        <v>543.43808460973707</v>
      </c>
      <c r="BH16" s="78">
        <v>19.701380807159367</v>
      </c>
      <c r="BI16" s="78">
        <v>297.34264437147425</v>
      </c>
      <c r="BJ16" s="78">
        <v>25.267468195574804</v>
      </c>
      <c r="BK16" s="78">
        <v>10.819392058575017</v>
      </c>
      <c r="BL16" s="78">
        <v>791.59262453550741</v>
      </c>
      <c r="BM16" s="78">
        <v>786.55846063279182</v>
      </c>
      <c r="BN16" s="78">
        <v>0</v>
      </c>
      <c r="BO16" s="78">
        <v>0</v>
      </c>
      <c r="BP16" s="113">
        <v>18579.285797543991</v>
      </c>
      <c r="BQ16" s="78">
        <v>128755.2214087489</v>
      </c>
      <c r="BR16" s="78">
        <v>0</v>
      </c>
      <c r="BS16" s="113">
        <v>128755.2214087489</v>
      </c>
      <c r="BT16" s="78">
        <v>0</v>
      </c>
      <c r="BU16" s="78">
        <v>3154.4535891649898</v>
      </c>
      <c r="BV16" s="113">
        <v>3154.4535891649898</v>
      </c>
      <c r="BW16" s="78">
        <v>30985.901958149741</v>
      </c>
      <c r="BX16" s="113">
        <v>162895.57695606363</v>
      </c>
      <c r="BY16" s="115">
        <v>181474.86275360762</v>
      </c>
      <c r="BZ16" s="77"/>
      <c r="CB16" s="81"/>
    </row>
    <row r="17" spans="1:80" ht="14.25" customHeight="1">
      <c r="A17" s="32" t="s">
        <v>411</v>
      </c>
      <c r="B17" s="21" t="s">
        <v>358</v>
      </c>
      <c r="C17" s="98" t="s">
        <v>125</v>
      </c>
      <c r="D17" s="78">
        <v>107.48778742487016</v>
      </c>
      <c r="E17" s="78">
        <v>18.008067205958334</v>
      </c>
      <c r="F17" s="78">
        <v>2.9367831154767123</v>
      </c>
      <c r="G17" s="78">
        <v>846.21980745124085</v>
      </c>
      <c r="H17" s="78">
        <v>134.17083343161323</v>
      </c>
      <c r="I17" s="78">
        <v>0</v>
      </c>
      <c r="J17" s="78">
        <v>2637.8598950539304</v>
      </c>
      <c r="K17" s="78">
        <v>0</v>
      </c>
      <c r="L17" s="78">
        <v>2.8150884198777493</v>
      </c>
      <c r="M17" s="78">
        <v>0</v>
      </c>
      <c r="N17" s="78">
        <v>0</v>
      </c>
      <c r="O17" s="78">
        <v>1.7363049849611902</v>
      </c>
      <c r="P17" s="78">
        <v>213.22155980255405</v>
      </c>
      <c r="Q17" s="78">
        <v>223.48395802143469</v>
      </c>
      <c r="R17" s="78">
        <v>20.272345836143067</v>
      </c>
      <c r="S17" s="78">
        <v>463.47405467598423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1452.2721626939897</v>
      </c>
      <c r="Z17" s="78">
        <v>5.5088145909530333</v>
      </c>
      <c r="AA17" s="78">
        <v>23.574889833114785</v>
      </c>
      <c r="AB17" s="78">
        <v>0.48254510646505983</v>
      </c>
      <c r="AC17" s="78">
        <v>4.9385454808698883</v>
      </c>
      <c r="AD17" s="78">
        <v>9286.0248635731041</v>
      </c>
      <c r="AE17" s="78">
        <v>7.9063830023850485</v>
      </c>
      <c r="AF17" s="78">
        <v>1302.2312742959648</v>
      </c>
      <c r="AG17" s="78">
        <v>587.2157319638419</v>
      </c>
      <c r="AH17" s="78">
        <v>226.44706087209616</v>
      </c>
      <c r="AI17" s="78">
        <v>277.46668514364006</v>
      </c>
      <c r="AJ17" s="78">
        <v>626.14275124258893</v>
      </c>
      <c r="AK17" s="78">
        <v>14.05645042989927</v>
      </c>
      <c r="AL17" s="78">
        <v>9.0001122967322278</v>
      </c>
      <c r="AM17" s="78">
        <v>1539.2534517776571</v>
      </c>
      <c r="AN17" s="78">
        <v>65.019722509400381</v>
      </c>
      <c r="AO17" s="78">
        <v>10.087881003633564</v>
      </c>
      <c r="AP17" s="78">
        <v>300.80527685402456</v>
      </c>
      <c r="AQ17" s="78">
        <v>103.64054758033495</v>
      </c>
      <c r="AR17" s="78">
        <v>18.128767833137402</v>
      </c>
      <c r="AS17" s="78">
        <v>21.361260384992477</v>
      </c>
      <c r="AT17" s="78">
        <v>0.50118459667213966</v>
      </c>
      <c r="AU17" s="120">
        <v>26.783768141041726</v>
      </c>
      <c r="AV17" s="78">
        <v>293.9079179362559</v>
      </c>
      <c r="AW17" s="78">
        <v>191.66759424904669</v>
      </c>
      <c r="AX17" s="78">
        <v>0</v>
      </c>
      <c r="AY17" s="78">
        <v>49.299650817384112</v>
      </c>
      <c r="AZ17" s="78">
        <v>19.866895173408082</v>
      </c>
      <c r="BA17" s="78">
        <v>0</v>
      </c>
      <c r="BB17" s="78">
        <v>3.055715952896068</v>
      </c>
      <c r="BC17" s="78">
        <v>57.661701733359983</v>
      </c>
      <c r="BD17" s="78">
        <v>220.00656315534067</v>
      </c>
      <c r="BE17" s="78">
        <v>0</v>
      </c>
      <c r="BF17" s="78">
        <v>0.44769543820201141</v>
      </c>
      <c r="BG17" s="78">
        <v>1.7337184159135035</v>
      </c>
      <c r="BH17" s="78">
        <v>0</v>
      </c>
      <c r="BI17" s="78">
        <v>8.6137661082994299</v>
      </c>
      <c r="BJ17" s="78">
        <v>7.854839873310465</v>
      </c>
      <c r="BK17" s="78">
        <v>118.14417022872075</v>
      </c>
      <c r="BL17" s="78">
        <v>371.07625513280811</v>
      </c>
      <c r="BM17" s="78">
        <v>124.81969341001215</v>
      </c>
      <c r="BN17" s="78">
        <v>0</v>
      </c>
      <c r="BO17" s="78">
        <v>0</v>
      </c>
      <c r="BP17" s="113">
        <v>22048.692794255556</v>
      </c>
      <c r="BQ17" s="78">
        <v>9666.9851648572876</v>
      </c>
      <c r="BR17" s="78">
        <v>0</v>
      </c>
      <c r="BS17" s="113">
        <v>9666.9851648572876</v>
      </c>
      <c r="BT17" s="78">
        <v>0</v>
      </c>
      <c r="BU17" s="78">
        <v>625.6136722318015</v>
      </c>
      <c r="BV17" s="113">
        <v>625.6136722318015</v>
      </c>
      <c r="BW17" s="78">
        <v>1522.6578654643993</v>
      </c>
      <c r="BX17" s="113">
        <v>11815.256702553488</v>
      </c>
      <c r="BY17" s="115">
        <v>33863.949496809037</v>
      </c>
      <c r="BZ17" s="77"/>
      <c r="CB17" s="81"/>
    </row>
    <row r="18" spans="1:80" ht="14.25" customHeight="1">
      <c r="A18" s="32" t="s">
        <v>412</v>
      </c>
      <c r="B18" s="21" t="s">
        <v>332</v>
      </c>
      <c r="C18" s="98" t="s">
        <v>126</v>
      </c>
      <c r="D18" s="78">
        <v>315.09928255597623</v>
      </c>
      <c r="E18" s="78">
        <v>30.472462439104572</v>
      </c>
      <c r="F18" s="78">
        <v>12.751905007861238</v>
      </c>
      <c r="G18" s="78">
        <v>77.992555866179799</v>
      </c>
      <c r="H18" s="78">
        <v>5863.3446136036764</v>
      </c>
      <c r="I18" s="78">
        <v>0</v>
      </c>
      <c r="J18" s="78">
        <v>27.671229414498971</v>
      </c>
      <c r="K18" s="78">
        <v>0</v>
      </c>
      <c r="L18" s="78">
        <v>866.84752692904874</v>
      </c>
      <c r="M18" s="78">
        <v>0.17931570418720932</v>
      </c>
      <c r="N18" s="78">
        <v>0</v>
      </c>
      <c r="O18" s="78">
        <v>80.829582949398883</v>
      </c>
      <c r="P18" s="78">
        <v>184.18093845932708</v>
      </c>
      <c r="Q18" s="78">
        <v>1373.7597883989822</v>
      </c>
      <c r="R18" s="78">
        <v>33.955869007021221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68.142218226993037</v>
      </c>
      <c r="Z18" s="78">
        <v>2.7020096673869327</v>
      </c>
      <c r="AA18" s="78">
        <v>3.9550541641675392</v>
      </c>
      <c r="AB18" s="78">
        <v>0.36646690790495939</v>
      </c>
      <c r="AC18" s="78">
        <v>22.501619337411743</v>
      </c>
      <c r="AD18" s="78">
        <v>422.68783688918586</v>
      </c>
      <c r="AE18" s="78">
        <v>12.97631985333944</v>
      </c>
      <c r="AF18" s="78">
        <v>570.71466381590051</v>
      </c>
      <c r="AG18" s="78">
        <v>407.16984846200421</v>
      </c>
      <c r="AH18" s="78">
        <v>77.17159693287077</v>
      </c>
      <c r="AI18" s="78">
        <v>19.826146203587413</v>
      </c>
      <c r="AJ18" s="78">
        <v>1326.4734861423399</v>
      </c>
      <c r="AK18" s="78">
        <v>129.61523724235067</v>
      </c>
      <c r="AL18" s="78">
        <v>114.30748466269463</v>
      </c>
      <c r="AM18" s="78">
        <v>674.40935994720564</v>
      </c>
      <c r="AN18" s="78">
        <v>613.8673725769255</v>
      </c>
      <c r="AO18" s="78">
        <v>278.91953374072801</v>
      </c>
      <c r="AP18" s="78">
        <v>2979.1108649546868</v>
      </c>
      <c r="AQ18" s="78">
        <v>99.30593360995843</v>
      </c>
      <c r="AR18" s="78">
        <v>109.43935308547387</v>
      </c>
      <c r="AS18" s="78">
        <v>33.418474450956587</v>
      </c>
      <c r="AT18" s="78">
        <v>2.3648724521348821</v>
      </c>
      <c r="AU18" s="120">
        <v>41.488806366887182</v>
      </c>
      <c r="AV18" s="78">
        <v>467.91862095949261</v>
      </c>
      <c r="AW18" s="78">
        <v>388.65763216497061</v>
      </c>
      <c r="AX18" s="78">
        <v>2.682941625369633</v>
      </c>
      <c r="AY18" s="78">
        <v>247.78891835814997</v>
      </c>
      <c r="AZ18" s="78">
        <v>195.3027048565672</v>
      </c>
      <c r="BA18" s="78">
        <v>0</v>
      </c>
      <c r="BB18" s="78">
        <v>2.1720293107470701E-2</v>
      </c>
      <c r="BC18" s="78">
        <v>1094.7340022437004</v>
      </c>
      <c r="BD18" s="78">
        <v>700.66051092552459</v>
      </c>
      <c r="BE18" s="78">
        <v>0</v>
      </c>
      <c r="BF18" s="78">
        <v>5.1110374852429752</v>
      </c>
      <c r="BG18" s="78">
        <v>9.845119707511758</v>
      </c>
      <c r="BH18" s="78">
        <v>1.9331732931472541</v>
      </c>
      <c r="BI18" s="78">
        <v>37.940185879484261</v>
      </c>
      <c r="BJ18" s="78">
        <v>4.5695425730049974</v>
      </c>
      <c r="BK18" s="78">
        <v>39.449087230861693</v>
      </c>
      <c r="BL18" s="78">
        <v>40.277197775087465</v>
      </c>
      <c r="BM18" s="78">
        <v>254.37232929545098</v>
      </c>
      <c r="BN18" s="78">
        <v>0</v>
      </c>
      <c r="BO18" s="78">
        <v>0</v>
      </c>
      <c r="BP18" s="113">
        <v>20369.284354695039</v>
      </c>
      <c r="BQ18" s="78">
        <v>6543.7309850110878</v>
      </c>
      <c r="BR18" s="78">
        <v>0</v>
      </c>
      <c r="BS18" s="113">
        <v>6543.7309850110878</v>
      </c>
      <c r="BT18" s="78">
        <v>0</v>
      </c>
      <c r="BU18" s="78">
        <v>585.23317476633429</v>
      </c>
      <c r="BV18" s="113">
        <v>585.23317476633429</v>
      </c>
      <c r="BW18" s="78">
        <v>1174.8198445719574</v>
      </c>
      <c r="BX18" s="113">
        <v>8303.7840043493798</v>
      </c>
      <c r="BY18" s="115">
        <v>28673.068359044424</v>
      </c>
      <c r="BZ18" s="77"/>
      <c r="CB18" s="81"/>
    </row>
    <row r="19" spans="1:80" ht="14.25" customHeight="1">
      <c r="A19" s="32" t="s">
        <v>413</v>
      </c>
      <c r="B19" s="21" t="s">
        <v>333</v>
      </c>
      <c r="C19" s="98" t="s">
        <v>127</v>
      </c>
      <c r="D19" s="78">
        <v>0.12023369405389921</v>
      </c>
      <c r="E19" s="78">
        <v>4.0110352345886531E-5</v>
      </c>
      <c r="F19" s="78">
        <v>2.6377102863634632E-4</v>
      </c>
      <c r="G19" s="78">
        <v>1.5585942285886134</v>
      </c>
      <c r="H19" s="78">
        <v>19.923951319968751</v>
      </c>
      <c r="I19" s="78">
        <v>158.30655116559188</v>
      </c>
      <c r="J19" s="78">
        <v>2.0051732227134491E-3</v>
      </c>
      <c r="K19" s="78">
        <v>78.701861572643438</v>
      </c>
      <c r="L19" s="78">
        <v>198.02845922009536</v>
      </c>
      <c r="M19" s="78">
        <v>8.3026218395910505E-13</v>
      </c>
      <c r="N19" s="78">
        <v>0.21522206407400543</v>
      </c>
      <c r="O19" s="78">
        <v>0.27852625217272037</v>
      </c>
      <c r="P19" s="78">
        <v>3.4482016252643501</v>
      </c>
      <c r="Q19" s="78">
        <v>5.1224226641631407</v>
      </c>
      <c r="R19" s="78">
        <v>0.25691337805375508</v>
      </c>
      <c r="S19" s="78">
        <v>31.452959641716664</v>
      </c>
      <c r="T19" s="78">
        <v>0</v>
      </c>
      <c r="U19" s="78">
        <v>1.0217441897770483</v>
      </c>
      <c r="V19" s="78">
        <v>0</v>
      </c>
      <c r="W19" s="78">
        <v>0</v>
      </c>
      <c r="X19" s="78">
        <v>0</v>
      </c>
      <c r="Y19" s="78">
        <v>3.8455403919279907</v>
      </c>
      <c r="Z19" s="78">
        <v>1.5807613067845483E-13</v>
      </c>
      <c r="AA19" s="78">
        <v>2.2804190207944747E-4</v>
      </c>
      <c r="AB19" s="78">
        <v>3.6394583353080675E-10</v>
      </c>
      <c r="AC19" s="78">
        <v>5.785349741757301</v>
      </c>
      <c r="AD19" s="78">
        <v>13.560857925238251</v>
      </c>
      <c r="AE19" s="78">
        <v>0.35122690077197188</v>
      </c>
      <c r="AF19" s="78">
        <v>234.25738563498794</v>
      </c>
      <c r="AG19" s="78">
        <v>1684.4480100944793</v>
      </c>
      <c r="AH19" s="78">
        <v>3.3014808474267574</v>
      </c>
      <c r="AI19" s="78">
        <v>4.8578730829526441E-2</v>
      </c>
      <c r="AJ19" s="78">
        <v>3.7783140049162615E-3</v>
      </c>
      <c r="AK19" s="78">
        <v>60.792448802348794</v>
      </c>
      <c r="AL19" s="78">
        <v>62.869005847261477</v>
      </c>
      <c r="AM19" s="78">
        <v>51.891334914833351</v>
      </c>
      <c r="AN19" s="78">
        <v>94.571899523171766</v>
      </c>
      <c r="AO19" s="78">
        <v>333.91947129685087</v>
      </c>
      <c r="AP19" s="78">
        <v>4198.3026919104577</v>
      </c>
      <c r="AQ19" s="78">
        <v>2.0806752549832934</v>
      </c>
      <c r="AR19" s="78">
        <v>26.966453498102837</v>
      </c>
      <c r="AS19" s="78">
        <v>13.331562849448227</v>
      </c>
      <c r="AT19" s="78">
        <v>0.38855017286854698</v>
      </c>
      <c r="AU19" s="120">
        <v>96.476899531308064</v>
      </c>
      <c r="AV19" s="78">
        <v>309.38775134963237</v>
      </c>
      <c r="AW19" s="78">
        <v>91.709159959736482</v>
      </c>
      <c r="AX19" s="78">
        <v>4.9444823583055753</v>
      </c>
      <c r="AY19" s="78">
        <v>71.240646557986253</v>
      </c>
      <c r="AZ19" s="78">
        <v>12.47965069769875</v>
      </c>
      <c r="BA19" s="78">
        <v>0.72607870368572203</v>
      </c>
      <c r="BB19" s="78">
        <v>2.8987014571502475E-11</v>
      </c>
      <c r="BC19" s="78">
        <v>413.03612803077175</v>
      </c>
      <c r="BD19" s="78">
        <v>52.661416799661502</v>
      </c>
      <c r="BE19" s="78">
        <v>214.74214209646675</v>
      </c>
      <c r="BF19" s="78">
        <v>16.06071244783416</v>
      </c>
      <c r="BG19" s="78">
        <v>33.701990048325435</v>
      </c>
      <c r="BH19" s="78">
        <v>1.6762570799981431</v>
      </c>
      <c r="BI19" s="78">
        <v>27.087274446019912</v>
      </c>
      <c r="BJ19" s="78">
        <v>29.191513763033054</v>
      </c>
      <c r="BK19" s="78">
        <v>7.5237861175109257</v>
      </c>
      <c r="BL19" s="78">
        <v>8.1007004189878646</v>
      </c>
      <c r="BM19" s="78">
        <v>143.97973343860198</v>
      </c>
      <c r="BN19" s="78">
        <v>0</v>
      </c>
      <c r="BO19" s="78">
        <v>0</v>
      </c>
      <c r="BP19" s="113">
        <v>8823.8808046103786</v>
      </c>
      <c r="BQ19" s="78">
        <v>0</v>
      </c>
      <c r="BR19" s="78">
        <v>222.56515046702842</v>
      </c>
      <c r="BS19" s="113">
        <v>222.56515046702842</v>
      </c>
      <c r="BT19" s="78">
        <v>0</v>
      </c>
      <c r="BU19" s="78">
        <v>-49.303208805980383</v>
      </c>
      <c r="BV19" s="113">
        <v>-49.303208805980383</v>
      </c>
      <c r="BW19" s="78">
        <v>0.78729121838362159</v>
      </c>
      <c r="BX19" s="113">
        <v>174.04923287943166</v>
      </c>
      <c r="BY19" s="115">
        <v>8997.9300374898103</v>
      </c>
      <c r="BZ19" s="77"/>
      <c r="CB19" s="81"/>
    </row>
    <row r="20" spans="1:80" ht="14.25" customHeight="1">
      <c r="A20" s="32" t="s">
        <v>414</v>
      </c>
      <c r="B20" s="21" t="s">
        <v>359</v>
      </c>
      <c r="C20" s="98" t="s">
        <v>128</v>
      </c>
      <c r="D20" s="78">
        <v>1689.1754913605364</v>
      </c>
      <c r="E20" s="78">
        <v>101.35485840843222</v>
      </c>
      <c r="F20" s="78">
        <v>2137.8895149164864</v>
      </c>
      <c r="G20" s="78">
        <v>7411.8794459963683</v>
      </c>
      <c r="H20" s="78">
        <v>917.93768917408033</v>
      </c>
      <c r="I20" s="78">
        <v>0</v>
      </c>
      <c r="J20" s="78">
        <v>153.60449894439347</v>
      </c>
      <c r="K20" s="78">
        <v>0</v>
      </c>
      <c r="L20" s="78">
        <v>2.8637731028788247</v>
      </c>
      <c r="M20" s="78">
        <v>0</v>
      </c>
      <c r="N20" s="78">
        <v>0</v>
      </c>
      <c r="O20" s="78">
        <v>15.200599108560139</v>
      </c>
      <c r="P20" s="78">
        <v>93.822138607532281</v>
      </c>
      <c r="Q20" s="78">
        <v>6844.3781957495012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1.3586311248548156E-2</v>
      </c>
      <c r="Z20" s="78">
        <v>20.997689522362208</v>
      </c>
      <c r="AA20" s="78">
        <v>1018.5811937198896</v>
      </c>
      <c r="AB20" s="78">
        <v>0.71010979188465229</v>
      </c>
      <c r="AC20" s="78">
        <v>1493.0419670036927</v>
      </c>
      <c r="AD20" s="78">
        <v>17663.074325974812</v>
      </c>
      <c r="AE20" s="78">
        <v>1520.9408726657884</v>
      </c>
      <c r="AF20" s="78">
        <v>10760.950302986419</v>
      </c>
      <c r="AG20" s="78">
        <v>7039.9915403660825</v>
      </c>
      <c r="AH20" s="78">
        <v>3601.0101414224318</v>
      </c>
      <c r="AI20" s="78">
        <v>262.96713796035965</v>
      </c>
      <c r="AJ20" s="78">
        <v>17.188374931872321</v>
      </c>
      <c r="AK20" s="78">
        <v>2236.1459915585051</v>
      </c>
      <c r="AL20" s="78">
        <v>662.71482843877982</v>
      </c>
      <c r="AM20" s="78">
        <v>9101.2294157740762</v>
      </c>
      <c r="AN20" s="78">
        <v>24.797007963809442</v>
      </c>
      <c r="AO20" s="78">
        <v>1197.3499915644345</v>
      </c>
      <c r="AP20" s="78">
        <v>1280.9699629412526</v>
      </c>
      <c r="AQ20" s="78">
        <v>482.48342674612348</v>
      </c>
      <c r="AR20" s="78">
        <v>93.257682016321866</v>
      </c>
      <c r="AS20" s="78">
        <v>191.78093669359595</v>
      </c>
      <c r="AT20" s="78">
        <v>1.1792282879061362</v>
      </c>
      <c r="AU20" s="120">
        <v>893.43636981018255</v>
      </c>
      <c r="AV20" s="78">
        <v>3718.3195126520427</v>
      </c>
      <c r="AW20" s="78">
        <v>1567.2563933004562</v>
      </c>
      <c r="AX20" s="78">
        <v>13.277174652769938</v>
      </c>
      <c r="AY20" s="78">
        <v>504.85174601741392</v>
      </c>
      <c r="AZ20" s="78">
        <v>223.48059410325484</v>
      </c>
      <c r="BA20" s="78">
        <v>0</v>
      </c>
      <c r="BB20" s="78">
        <v>0</v>
      </c>
      <c r="BC20" s="78">
        <v>2905.0115069865583</v>
      </c>
      <c r="BD20" s="78">
        <v>4437.6552576585227</v>
      </c>
      <c r="BE20" s="78">
        <v>1769.6408662836504</v>
      </c>
      <c r="BF20" s="78">
        <v>105.06500633266909</v>
      </c>
      <c r="BG20" s="78">
        <v>875.77713504150518</v>
      </c>
      <c r="BH20" s="78">
        <v>45.194109672975237</v>
      </c>
      <c r="BI20" s="78">
        <v>64.591380559834263</v>
      </c>
      <c r="BJ20" s="78">
        <v>17.095926363054037</v>
      </c>
      <c r="BK20" s="78">
        <v>153.39370093863351</v>
      </c>
      <c r="BL20" s="78">
        <v>81.514397595618036</v>
      </c>
      <c r="BM20" s="78">
        <v>10.506900154354613</v>
      </c>
      <c r="BN20" s="78">
        <v>0</v>
      </c>
      <c r="BO20" s="78">
        <v>0</v>
      </c>
      <c r="BP20" s="113">
        <v>95425.549898133904</v>
      </c>
      <c r="BQ20" s="78">
        <v>34406.993030472477</v>
      </c>
      <c r="BR20" s="78">
        <v>0</v>
      </c>
      <c r="BS20" s="113">
        <v>34406.993030472477</v>
      </c>
      <c r="BT20" s="78">
        <v>0</v>
      </c>
      <c r="BU20" s="78">
        <v>763.09746495202148</v>
      </c>
      <c r="BV20" s="113">
        <v>763.09746495202148</v>
      </c>
      <c r="BW20" s="78">
        <v>6414.9807291093312</v>
      </c>
      <c r="BX20" s="113">
        <v>41585.071224533829</v>
      </c>
      <c r="BY20" s="115">
        <v>137010.62112266771</v>
      </c>
      <c r="BZ20" s="77"/>
      <c r="CB20" s="81"/>
    </row>
    <row r="21" spans="1:80" ht="14.25" customHeight="1">
      <c r="A21" s="32" t="s">
        <v>415</v>
      </c>
      <c r="B21" s="21" t="s">
        <v>334</v>
      </c>
      <c r="C21" s="98" t="s">
        <v>129</v>
      </c>
      <c r="D21" s="78">
        <v>4009.365724791287</v>
      </c>
      <c r="E21" s="78">
        <v>281.97254616223097</v>
      </c>
      <c r="F21" s="78">
        <v>2183.2853345891667</v>
      </c>
      <c r="G21" s="78">
        <v>3367.1925758886182</v>
      </c>
      <c r="H21" s="78">
        <v>5639.3904540847452</v>
      </c>
      <c r="I21" s="78">
        <v>0</v>
      </c>
      <c r="J21" s="78">
        <v>1832.3335420745125</v>
      </c>
      <c r="K21" s="78">
        <v>0</v>
      </c>
      <c r="L21" s="78">
        <v>170.1993315215924</v>
      </c>
      <c r="M21" s="78">
        <v>0</v>
      </c>
      <c r="N21" s="78">
        <v>0</v>
      </c>
      <c r="O21" s="78">
        <v>742.69568386588242</v>
      </c>
      <c r="P21" s="78">
        <v>5588.5799115738982</v>
      </c>
      <c r="Q21" s="78">
        <v>2159.7834509584859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483.04537195232479</v>
      </c>
      <c r="Z21" s="78">
        <v>18.689306501806634</v>
      </c>
      <c r="AA21" s="78">
        <v>24.587655475783823</v>
      </c>
      <c r="AB21" s="78">
        <v>0.20243707232656272</v>
      </c>
      <c r="AC21" s="78">
        <v>1653.801250348359</v>
      </c>
      <c r="AD21" s="78">
        <v>5408.93109844213</v>
      </c>
      <c r="AE21" s="78">
        <v>153.91532315212186</v>
      </c>
      <c r="AF21" s="78">
        <v>1444.4362638459902</v>
      </c>
      <c r="AG21" s="78">
        <v>1002.6422230508898</v>
      </c>
      <c r="AH21" s="78">
        <v>614.68660172975115</v>
      </c>
      <c r="AI21" s="78">
        <v>565.73594546033269</v>
      </c>
      <c r="AJ21" s="78">
        <v>1.953318356834467</v>
      </c>
      <c r="AK21" s="78">
        <v>120.02872328110659</v>
      </c>
      <c r="AL21" s="78">
        <v>22.936520293417868</v>
      </c>
      <c r="AM21" s="78">
        <v>2816.7914308607005</v>
      </c>
      <c r="AN21" s="78">
        <v>66.494457577760514</v>
      </c>
      <c r="AO21" s="78">
        <v>51.064673136144165</v>
      </c>
      <c r="AP21" s="78">
        <v>228.51915170796994</v>
      </c>
      <c r="AQ21" s="78">
        <v>757.67233689380896</v>
      </c>
      <c r="AR21" s="78">
        <v>44.894063675626398</v>
      </c>
      <c r="AS21" s="78">
        <v>233.78587080132601</v>
      </c>
      <c r="AT21" s="78">
        <v>29.209203342031142</v>
      </c>
      <c r="AU21" s="120">
        <v>104.94978240422435</v>
      </c>
      <c r="AV21" s="78">
        <v>258.61490534818961</v>
      </c>
      <c r="AW21" s="78">
        <v>773.52808617134156</v>
      </c>
      <c r="AX21" s="78">
        <v>6.7348340663506976</v>
      </c>
      <c r="AY21" s="78">
        <v>136.84986153493023</v>
      </c>
      <c r="AZ21" s="78">
        <v>488.32272066686897</v>
      </c>
      <c r="BA21" s="78">
        <v>0</v>
      </c>
      <c r="BB21" s="78">
        <v>9.5032766961558366</v>
      </c>
      <c r="BC21" s="78">
        <v>267.2480222133716</v>
      </c>
      <c r="BD21" s="78">
        <v>1005.9305490596298</v>
      </c>
      <c r="BE21" s="78">
        <v>427.97503248873227</v>
      </c>
      <c r="BF21" s="78">
        <v>161.1291481600513</v>
      </c>
      <c r="BG21" s="78">
        <v>732.60493149500905</v>
      </c>
      <c r="BH21" s="78">
        <v>34.975761808183826</v>
      </c>
      <c r="BI21" s="78">
        <v>110.18501077197709</v>
      </c>
      <c r="BJ21" s="78">
        <v>71.145102052706093</v>
      </c>
      <c r="BK21" s="78">
        <v>150.52429392552989</v>
      </c>
      <c r="BL21" s="78">
        <v>67.72813632077326</v>
      </c>
      <c r="BM21" s="78">
        <v>191.96554661358411</v>
      </c>
      <c r="BN21" s="78">
        <v>0</v>
      </c>
      <c r="BO21" s="78">
        <v>0</v>
      </c>
      <c r="BP21" s="113">
        <v>46718.736784266599</v>
      </c>
      <c r="BQ21" s="78">
        <v>33172.981893868506</v>
      </c>
      <c r="BR21" s="78">
        <v>0</v>
      </c>
      <c r="BS21" s="113">
        <v>33172.981893868506</v>
      </c>
      <c r="BT21" s="78">
        <v>0</v>
      </c>
      <c r="BU21" s="78">
        <v>1678.6302944526424</v>
      </c>
      <c r="BV21" s="113">
        <v>1678.6302944526424</v>
      </c>
      <c r="BW21" s="78">
        <v>5898.3910711988465</v>
      </c>
      <c r="BX21" s="113">
        <v>40750.003259519988</v>
      </c>
      <c r="BY21" s="115">
        <v>87468.740043786587</v>
      </c>
      <c r="BZ21" s="77"/>
      <c r="CB21" s="81"/>
    </row>
    <row r="22" spans="1:80" ht="14.25" customHeight="1">
      <c r="A22" s="32" t="s">
        <v>416</v>
      </c>
      <c r="B22" s="21" t="s">
        <v>360</v>
      </c>
      <c r="C22" s="98" t="s">
        <v>130</v>
      </c>
      <c r="D22" s="78">
        <v>1270.7511660271489</v>
      </c>
      <c r="E22" s="78">
        <v>0.56741127069633779</v>
      </c>
      <c r="F22" s="78">
        <v>13.480832709049682</v>
      </c>
      <c r="G22" s="78">
        <v>95.883454153240791</v>
      </c>
      <c r="H22" s="78">
        <v>239.33056464711558</v>
      </c>
      <c r="I22" s="78">
        <v>4.2180558068195069</v>
      </c>
      <c r="J22" s="78">
        <v>0</v>
      </c>
      <c r="K22" s="78">
        <v>0</v>
      </c>
      <c r="L22" s="78">
        <v>7.2244745436072025E-2</v>
      </c>
      <c r="M22" s="78">
        <v>0</v>
      </c>
      <c r="N22" s="78">
        <v>0</v>
      </c>
      <c r="O22" s="78">
        <v>414.74661016472459</v>
      </c>
      <c r="P22" s="78">
        <v>0.42812735390096851</v>
      </c>
      <c r="Q22" s="78">
        <v>2.9759122019693458</v>
      </c>
      <c r="R22" s="78">
        <v>0.18986750858534635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3.0557466465318283E-3</v>
      </c>
      <c r="Y22" s="78">
        <v>0.4118833780763102</v>
      </c>
      <c r="Z22" s="78">
        <v>0.3002483235142217</v>
      </c>
      <c r="AA22" s="78">
        <v>1.473595910404065</v>
      </c>
      <c r="AB22" s="78">
        <v>5.4690329278514693E-2</v>
      </c>
      <c r="AC22" s="78">
        <v>44.428676629464952</v>
      </c>
      <c r="AD22" s="78">
        <v>58.861192590512815</v>
      </c>
      <c r="AE22" s="78">
        <v>0.97189197713292896</v>
      </c>
      <c r="AF22" s="78">
        <v>144.39548427258134</v>
      </c>
      <c r="AG22" s="78">
        <v>511.14380131072602</v>
      </c>
      <c r="AH22" s="78">
        <v>9.0368456326110866</v>
      </c>
      <c r="AI22" s="78">
        <v>1.1085372046851331E-2</v>
      </c>
      <c r="AJ22" s="78">
        <v>105.49147671956388</v>
      </c>
      <c r="AK22" s="78">
        <v>47.341582535511655</v>
      </c>
      <c r="AL22" s="78">
        <v>15.895073208930734</v>
      </c>
      <c r="AM22" s="78">
        <v>146.96488482136581</v>
      </c>
      <c r="AN22" s="78">
        <v>41.921290778448586</v>
      </c>
      <c r="AO22" s="78">
        <v>12.143032835251176</v>
      </c>
      <c r="AP22" s="78">
        <v>174.32220016623108</v>
      </c>
      <c r="AQ22" s="78">
        <v>0.75526822146956751</v>
      </c>
      <c r="AR22" s="78">
        <v>8.2789350523497749</v>
      </c>
      <c r="AS22" s="78">
        <v>3.9494237668344758</v>
      </c>
      <c r="AT22" s="78">
        <v>4.0656735136922438E-2</v>
      </c>
      <c r="AU22" s="120">
        <v>8.2995134595764917</v>
      </c>
      <c r="AV22" s="78">
        <v>62.445330004704203</v>
      </c>
      <c r="AW22" s="78">
        <v>96.394747974143215</v>
      </c>
      <c r="AX22" s="78">
        <v>0.17782341502750182</v>
      </c>
      <c r="AY22" s="78">
        <v>35.755808089060224</v>
      </c>
      <c r="AZ22" s="78">
        <v>36.566456863889059</v>
      </c>
      <c r="BA22" s="78">
        <v>0</v>
      </c>
      <c r="BB22" s="78">
        <v>0</v>
      </c>
      <c r="BC22" s="78">
        <v>116.94635290732184</v>
      </c>
      <c r="BD22" s="78">
        <v>258.3759461898029</v>
      </c>
      <c r="BE22" s="78">
        <v>70.562615654682489</v>
      </c>
      <c r="BF22" s="78">
        <v>7.3887937038064626</v>
      </c>
      <c r="BG22" s="78">
        <v>15842.449136953284</v>
      </c>
      <c r="BH22" s="78">
        <v>12.409860290551709</v>
      </c>
      <c r="BI22" s="78">
        <v>14.905456905854873</v>
      </c>
      <c r="BJ22" s="78">
        <v>11.943131499353631</v>
      </c>
      <c r="BK22" s="78">
        <v>48.863777630799468</v>
      </c>
      <c r="BL22" s="78">
        <v>13.980902852049114</v>
      </c>
      <c r="BM22" s="78">
        <v>11.649028976276668</v>
      </c>
      <c r="BN22" s="78">
        <v>0</v>
      </c>
      <c r="BO22" s="78">
        <v>0</v>
      </c>
      <c r="BP22" s="113">
        <v>20019.95520627296</v>
      </c>
      <c r="BQ22" s="78">
        <v>25931.547259104631</v>
      </c>
      <c r="BR22" s="78">
        <v>0</v>
      </c>
      <c r="BS22" s="113">
        <v>25931.547259104631</v>
      </c>
      <c r="BT22" s="78">
        <v>0</v>
      </c>
      <c r="BU22" s="78">
        <v>485.55464495917266</v>
      </c>
      <c r="BV22" s="113">
        <v>485.55464495917266</v>
      </c>
      <c r="BW22" s="78">
        <v>276.40963939840788</v>
      </c>
      <c r="BX22" s="113">
        <v>26693.511543462209</v>
      </c>
      <c r="BY22" s="115">
        <v>46713.466749735169</v>
      </c>
      <c r="BZ22" s="77"/>
      <c r="CB22" s="81"/>
    </row>
    <row r="23" spans="1:80" ht="14.25" customHeight="1">
      <c r="A23" s="32" t="s">
        <v>417</v>
      </c>
      <c r="B23" s="21" t="s">
        <v>335</v>
      </c>
      <c r="C23" s="98" t="s">
        <v>131</v>
      </c>
      <c r="D23" s="78">
        <v>1327.8997154192903</v>
      </c>
      <c r="E23" s="78">
        <v>530.35706101559572</v>
      </c>
      <c r="F23" s="78">
        <v>42.176850126964013</v>
      </c>
      <c r="G23" s="78">
        <v>613.14902172052746</v>
      </c>
      <c r="H23" s="78">
        <v>5588.5536448153407</v>
      </c>
      <c r="I23" s="78">
        <v>0</v>
      </c>
      <c r="J23" s="78">
        <v>264.70583526460894</v>
      </c>
      <c r="K23" s="78">
        <v>0</v>
      </c>
      <c r="L23" s="78">
        <v>128.85547853317672</v>
      </c>
      <c r="M23" s="78">
        <v>0</v>
      </c>
      <c r="N23" s="78">
        <v>344.72261488869674</v>
      </c>
      <c r="O23" s="78">
        <v>501.62640913669753</v>
      </c>
      <c r="P23" s="78">
        <v>1931.0861400053068</v>
      </c>
      <c r="Q23" s="78">
        <v>1443.8473792881505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332.50176214164509</v>
      </c>
      <c r="Z23" s="78">
        <v>67.86972733431422</v>
      </c>
      <c r="AA23" s="78">
        <v>67.532798814105391</v>
      </c>
      <c r="AB23" s="78">
        <v>23.369215069793619</v>
      </c>
      <c r="AC23" s="78">
        <v>478.90519659545583</v>
      </c>
      <c r="AD23" s="78">
        <v>17104.550476798919</v>
      </c>
      <c r="AE23" s="78">
        <v>6139.3553441413924</v>
      </c>
      <c r="AF23" s="78">
        <v>2255.9041825919603</v>
      </c>
      <c r="AG23" s="78">
        <v>5392.068408934706</v>
      </c>
      <c r="AH23" s="78">
        <v>705.30670465281867</v>
      </c>
      <c r="AI23" s="78">
        <v>51.749316243008053</v>
      </c>
      <c r="AJ23" s="78">
        <v>249.36158917844205</v>
      </c>
      <c r="AK23" s="78">
        <v>342.30618292089008</v>
      </c>
      <c r="AL23" s="78">
        <v>184.75980544408614</v>
      </c>
      <c r="AM23" s="78">
        <v>3082.4416535323171</v>
      </c>
      <c r="AN23" s="78">
        <v>30.322696795264182</v>
      </c>
      <c r="AO23" s="78">
        <v>83.71223204674979</v>
      </c>
      <c r="AP23" s="78">
        <v>2207.379888345843</v>
      </c>
      <c r="AQ23" s="78">
        <v>1086.408073202947</v>
      </c>
      <c r="AR23" s="78">
        <v>402.44900295826346</v>
      </c>
      <c r="AS23" s="78">
        <v>274.35383263287468</v>
      </c>
      <c r="AT23" s="78">
        <v>34.425198612511949</v>
      </c>
      <c r="AU23" s="120">
        <v>74.373588243314003</v>
      </c>
      <c r="AV23" s="78">
        <v>400.84890214618542</v>
      </c>
      <c r="AW23" s="78">
        <v>483.39264957518327</v>
      </c>
      <c r="AX23" s="78">
        <v>0.3298034844648573</v>
      </c>
      <c r="AY23" s="78">
        <v>561.32840631131535</v>
      </c>
      <c r="AZ23" s="78">
        <v>178.18279672119078</v>
      </c>
      <c r="BA23" s="78">
        <v>0</v>
      </c>
      <c r="BB23" s="78">
        <v>9.9679172625681556</v>
      </c>
      <c r="BC23" s="78">
        <v>156.60794146772957</v>
      </c>
      <c r="BD23" s="78">
        <v>1875.0068607465946</v>
      </c>
      <c r="BE23" s="78">
        <v>0</v>
      </c>
      <c r="BF23" s="78">
        <v>0.40268274098130552</v>
      </c>
      <c r="BG23" s="78">
        <v>22.278460608909775</v>
      </c>
      <c r="BH23" s="78">
        <v>1.5317694788760839E-2</v>
      </c>
      <c r="BI23" s="78">
        <v>91.247071763839656</v>
      </c>
      <c r="BJ23" s="78">
        <v>67.987296288114123</v>
      </c>
      <c r="BK23" s="78">
        <v>148.95135714645471</v>
      </c>
      <c r="BL23" s="78">
        <v>159.92687235848149</v>
      </c>
      <c r="BM23" s="78">
        <v>177.64648701164501</v>
      </c>
      <c r="BN23" s="78">
        <v>0</v>
      </c>
      <c r="BO23" s="78">
        <v>0</v>
      </c>
      <c r="BP23" s="113">
        <v>57722.507850774447</v>
      </c>
      <c r="BQ23" s="78">
        <v>10039.794043789325</v>
      </c>
      <c r="BR23" s="78">
        <v>0</v>
      </c>
      <c r="BS23" s="113">
        <v>10039.794043789325</v>
      </c>
      <c r="BT23" s="78">
        <v>0</v>
      </c>
      <c r="BU23" s="78">
        <v>2243.3768831732332</v>
      </c>
      <c r="BV23" s="113">
        <v>2243.3768831732332</v>
      </c>
      <c r="BW23" s="78">
        <v>2032.5875716129244</v>
      </c>
      <c r="BX23" s="113">
        <v>14315.758498575482</v>
      </c>
      <c r="BY23" s="115">
        <v>72038.266349349928</v>
      </c>
      <c r="BZ23" s="77"/>
      <c r="CB23" s="81"/>
    </row>
    <row r="24" spans="1:80" ht="14.25" customHeight="1">
      <c r="A24" s="32" t="s">
        <v>418</v>
      </c>
      <c r="B24" s="21" t="s">
        <v>336</v>
      </c>
      <c r="C24" s="98" t="s">
        <v>132</v>
      </c>
      <c r="D24" s="78">
        <v>388.88549904193803</v>
      </c>
      <c r="E24" s="78">
        <v>12.495129266476711</v>
      </c>
      <c r="F24" s="78">
        <v>5.0430388854714829</v>
      </c>
      <c r="G24" s="78">
        <v>2271.8688872254447</v>
      </c>
      <c r="H24" s="78">
        <v>1754.3678131708452</v>
      </c>
      <c r="I24" s="78">
        <v>0</v>
      </c>
      <c r="J24" s="78">
        <v>72.173960733773484</v>
      </c>
      <c r="K24" s="78">
        <v>27.674880135268968</v>
      </c>
      <c r="L24" s="78">
        <v>4.1588382177669008</v>
      </c>
      <c r="M24" s="78">
        <v>4.1964374000662108E-2</v>
      </c>
      <c r="N24" s="78">
        <v>651.10271585304827</v>
      </c>
      <c r="O24" s="78">
        <v>259.17450168329162</v>
      </c>
      <c r="P24" s="78">
        <v>64.616098127021957</v>
      </c>
      <c r="Q24" s="78">
        <v>9841.1477431633703</v>
      </c>
      <c r="R24" s="78">
        <v>0</v>
      </c>
      <c r="S24" s="78">
        <v>1755.2755292827351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41.752912124508697</v>
      </c>
      <c r="Z24" s="78">
        <v>378.14659153979932</v>
      </c>
      <c r="AA24" s="78">
        <v>520.03599994278477</v>
      </c>
      <c r="AB24" s="78">
        <v>17.299805553550687</v>
      </c>
      <c r="AC24" s="78">
        <v>34.695327472632776</v>
      </c>
      <c r="AD24" s="78">
        <v>46041.938387275593</v>
      </c>
      <c r="AE24" s="78">
        <v>57.279164814140891</v>
      </c>
      <c r="AF24" s="78">
        <v>3839.9402097634411</v>
      </c>
      <c r="AG24" s="78">
        <v>7595.6565545426356</v>
      </c>
      <c r="AH24" s="78">
        <v>558.51298772964174</v>
      </c>
      <c r="AI24" s="78">
        <v>67.737799225782538</v>
      </c>
      <c r="AJ24" s="78">
        <v>0.18516412927242848</v>
      </c>
      <c r="AK24" s="78">
        <v>30.48364039924158</v>
      </c>
      <c r="AL24" s="78">
        <v>7.1956881468210838</v>
      </c>
      <c r="AM24" s="78">
        <v>1876.9161488620612</v>
      </c>
      <c r="AN24" s="78">
        <v>7.5164304276311524</v>
      </c>
      <c r="AO24" s="78">
        <v>112.2839478696511</v>
      </c>
      <c r="AP24" s="78">
        <v>344.26360254783725</v>
      </c>
      <c r="AQ24" s="78">
        <v>72.697884574431725</v>
      </c>
      <c r="AR24" s="78">
        <v>50.772959356447856</v>
      </c>
      <c r="AS24" s="78">
        <v>70.488054471231578</v>
      </c>
      <c r="AT24" s="78">
        <v>0</v>
      </c>
      <c r="AU24" s="120">
        <v>72.501317364082439</v>
      </c>
      <c r="AV24" s="78">
        <v>442.76322200122615</v>
      </c>
      <c r="AW24" s="78">
        <v>522.03376364547512</v>
      </c>
      <c r="AX24" s="78">
        <v>4.5790042818161529</v>
      </c>
      <c r="AY24" s="78">
        <v>27.31417945671409</v>
      </c>
      <c r="AZ24" s="78">
        <v>30.470186728245846</v>
      </c>
      <c r="BA24" s="78">
        <v>0</v>
      </c>
      <c r="BB24" s="78">
        <v>2.8910388475886157</v>
      </c>
      <c r="BC24" s="78">
        <v>148.01567040588083</v>
      </c>
      <c r="BD24" s="78">
        <v>162.57668484741839</v>
      </c>
      <c r="BE24" s="78">
        <v>140.78261157215104</v>
      </c>
      <c r="BF24" s="78">
        <v>21.55750795327679</v>
      </c>
      <c r="BG24" s="78">
        <v>142.13224777308298</v>
      </c>
      <c r="BH24" s="78">
        <v>6.0427706183011658</v>
      </c>
      <c r="BI24" s="78">
        <v>16.344443008838766</v>
      </c>
      <c r="BJ24" s="78">
        <v>1.6929695594307452</v>
      </c>
      <c r="BK24" s="78">
        <v>155.0793759834832</v>
      </c>
      <c r="BL24" s="78">
        <v>169.5726119554586</v>
      </c>
      <c r="BM24" s="78">
        <v>47.387161814645637</v>
      </c>
      <c r="BN24" s="78">
        <v>0</v>
      </c>
      <c r="BO24" s="78">
        <v>0</v>
      </c>
      <c r="BP24" s="113">
        <v>80947.562627746724</v>
      </c>
      <c r="BQ24" s="78">
        <v>1555.7968660672036</v>
      </c>
      <c r="BR24" s="78">
        <v>0</v>
      </c>
      <c r="BS24" s="113">
        <v>1555.7968660672036</v>
      </c>
      <c r="BT24" s="78">
        <v>0</v>
      </c>
      <c r="BU24" s="78">
        <v>870.40007642427361</v>
      </c>
      <c r="BV24" s="113">
        <v>870.40007642427361</v>
      </c>
      <c r="BW24" s="78">
        <v>21778.038577604621</v>
      </c>
      <c r="BX24" s="113">
        <v>24204.235520096099</v>
      </c>
      <c r="BY24" s="115">
        <v>105151.79814784283</v>
      </c>
      <c r="BZ24" s="77"/>
      <c r="CB24" s="81"/>
    </row>
    <row r="25" spans="1:80" ht="14.25" customHeight="1">
      <c r="A25" s="32" t="s">
        <v>419</v>
      </c>
      <c r="B25" s="21" t="s">
        <v>361</v>
      </c>
      <c r="C25" s="98" t="s">
        <v>133</v>
      </c>
      <c r="D25" s="78">
        <v>148.64821089308015</v>
      </c>
      <c r="E25" s="78">
        <v>7.3858601995368112</v>
      </c>
      <c r="F25" s="78">
        <v>1.643744613596589</v>
      </c>
      <c r="G25" s="78">
        <v>8166.0146044335197</v>
      </c>
      <c r="H25" s="78">
        <v>533.05968115630731</v>
      </c>
      <c r="I25" s="78">
        <v>739.15382100651414</v>
      </c>
      <c r="J25" s="78">
        <v>1261.8744000040667</v>
      </c>
      <c r="K25" s="78">
        <v>929.72820086629486</v>
      </c>
      <c r="L25" s="78">
        <v>349.69704073641509</v>
      </c>
      <c r="M25" s="78">
        <v>2.1144599443666956</v>
      </c>
      <c r="N25" s="78">
        <v>1047.2180255595802</v>
      </c>
      <c r="O25" s="78">
        <v>35.463060116826817</v>
      </c>
      <c r="P25" s="78">
        <v>7761.2750136636296</v>
      </c>
      <c r="Q25" s="78">
        <v>1594.4646507154496</v>
      </c>
      <c r="R25" s="78">
        <v>9.75629581066997</v>
      </c>
      <c r="S25" s="78">
        <v>0</v>
      </c>
      <c r="T25" s="78">
        <v>0</v>
      </c>
      <c r="U25" s="78">
        <v>0</v>
      </c>
      <c r="V25" s="78">
        <v>0</v>
      </c>
      <c r="W25" s="78">
        <v>551.44853828711598</v>
      </c>
      <c r="X25" s="78">
        <v>0</v>
      </c>
      <c r="Y25" s="78">
        <v>184.70088860806044</v>
      </c>
      <c r="Z25" s="78">
        <v>142.78273704017914</v>
      </c>
      <c r="AA25" s="78">
        <v>802.88223141692424</v>
      </c>
      <c r="AB25" s="78">
        <v>3.3020664824136876</v>
      </c>
      <c r="AC25" s="78">
        <v>4168.6950061401831</v>
      </c>
      <c r="AD25" s="78">
        <v>24614.455517520058</v>
      </c>
      <c r="AE25" s="78">
        <v>33.218505596088761</v>
      </c>
      <c r="AF25" s="78">
        <v>1794.2626032869514</v>
      </c>
      <c r="AG25" s="78">
        <v>4434.9666719498773</v>
      </c>
      <c r="AH25" s="78">
        <v>706.20883128797516</v>
      </c>
      <c r="AI25" s="78">
        <v>557.0728245970322</v>
      </c>
      <c r="AJ25" s="78">
        <v>0.21406665007032208</v>
      </c>
      <c r="AK25" s="78">
        <v>342.9927090521636</v>
      </c>
      <c r="AL25" s="78">
        <v>316.16979157185659</v>
      </c>
      <c r="AM25" s="78">
        <v>916.18616771828329</v>
      </c>
      <c r="AN25" s="78">
        <v>4.8792125263464587</v>
      </c>
      <c r="AO25" s="78">
        <v>1989.6673668529013</v>
      </c>
      <c r="AP25" s="78">
        <v>662.47936296564694</v>
      </c>
      <c r="AQ25" s="78">
        <v>3253.7424529458613</v>
      </c>
      <c r="AR25" s="78">
        <v>169.61514015687612</v>
      </c>
      <c r="AS25" s="78">
        <v>41.033396197823002</v>
      </c>
      <c r="AT25" s="78">
        <v>0</v>
      </c>
      <c r="AU25" s="120">
        <v>78.692826400635496</v>
      </c>
      <c r="AV25" s="78">
        <v>3809.2661229121995</v>
      </c>
      <c r="AW25" s="78">
        <v>578.76834712725747</v>
      </c>
      <c r="AX25" s="78">
        <v>0</v>
      </c>
      <c r="AY25" s="78">
        <v>605.36870234940977</v>
      </c>
      <c r="AZ25" s="78">
        <v>391.14098889638063</v>
      </c>
      <c r="BA25" s="78">
        <v>0</v>
      </c>
      <c r="BB25" s="78">
        <v>7.362863114438154</v>
      </c>
      <c r="BC25" s="78">
        <v>20.833252651788744</v>
      </c>
      <c r="BD25" s="78">
        <v>779.34358887331337</v>
      </c>
      <c r="BE25" s="78">
        <v>0</v>
      </c>
      <c r="BF25" s="78">
        <v>2.5627384942659184</v>
      </c>
      <c r="BG25" s="78">
        <v>20.156276571033764</v>
      </c>
      <c r="BH25" s="78">
        <v>0</v>
      </c>
      <c r="BI25" s="78">
        <v>12.849927673246761</v>
      </c>
      <c r="BJ25" s="78">
        <v>1.8751678807852932</v>
      </c>
      <c r="BK25" s="78">
        <v>48.672967948833133</v>
      </c>
      <c r="BL25" s="78">
        <v>780.02934158394635</v>
      </c>
      <c r="BM25" s="78">
        <v>42.173246977954378</v>
      </c>
      <c r="BN25" s="78">
        <v>0</v>
      </c>
      <c r="BO25" s="78">
        <v>0</v>
      </c>
      <c r="BP25" s="113">
        <v>75457.569518026066</v>
      </c>
      <c r="BQ25" s="78">
        <v>398.31174160437587</v>
      </c>
      <c r="BR25" s="78">
        <v>14.093684099098105</v>
      </c>
      <c r="BS25" s="113">
        <v>412.40542570347395</v>
      </c>
      <c r="BT25" s="78">
        <v>9364.7813484058679</v>
      </c>
      <c r="BU25" s="78">
        <v>2425.1062814467978</v>
      </c>
      <c r="BV25" s="113">
        <v>11789.887629852667</v>
      </c>
      <c r="BW25" s="78">
        <v>9699.8945600671868</v>
      </c>
      <c r="BX25" s="113">
        <v>21902.187615623327</v>
      </c>
      <c r="BY25" s="115">
        <v>97359.757133649371</v>
      </c>
      <c r="BZ25" s="77"/>
      <c r="CB25" s="81"/>
    </row>
    <row r="26" spans="1:80" ht="14.25" customHeight="1">
      <c r="A26" s="32" t="s">
        <v>420</v>
      </c>
      <c r="B26" s="21" t="s">
        <v>337</v>
      </c>
      <c r="C26" s="98" t="s">
        <v>134</v>
      </c>
      <c r="D26" s="78">
        <v>1796.2812704525006</v>
      </c>
      <c r="E26" s="78">
        <v>105.15802343859274</v>
      </c>
      <c r="F26" s="78">
        <v>17.771562025260568</v>
      </c>
      <c r="G26" s="78">
        <v>1203.146892002379</v>
      </c>
      <c r="H26" s="78">
        <v>2709.8422548411709</v>
      </c>
      <c r="I26" s="78">
        <v>0</v>
      </c>
      <c r="J26" s="78">
        <v>255.55457871737423</v>
      </c>
      <c r="K26" s="78">
        <v>0</v>
      </c>
      <c r="L26" s="78">
        <v>32.01109168074251</v>
      </c>
      <c r="M26" s="78">
        <v>0</v>
      </c>
      <c r="N26" s="78">
        <v>210.37332554226597</v>
      </c>
      <c r="O26" s="78">
        <v>22.272470630152892</v>
      </c>
      <c r="P26" s="78">
        <v>297.39906667994916</v>
      </c>
      <c r="Q26" s="78">
        <v>368.29120448213837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78">
        <v>271.52196035791167</v>
      </c>
      <c r="X26" s="78">
        <v>0</v>
      </c>
      <c r="Y26" s="78">
        <v>250.44695551367326</v>
      </c>
      <c r="Z26" s="78">
        <v>337.64918005334431</v>
      </c>
      <c r="AA26" s="78">
        <v>2115.9402740844257</v>
      </c>
      <c r="AB26" s="78">
        <v>10.685104783567059</v>
      </c>
      <c r="AC26" s="78">
        <v>63.499360423138654</v>
      </c>
      <c r="AD26" s="78">
        <v>15472.006970910228</v>
      </c>
      <c r="AE26" s="78">
        <v>76.704908962962747</v>
      </c>
      <c r="AF26" s="78">
        <v>867.10376514029588</v>
      </c>
      <c r="AG26" s="78">
        <v>539.05046579477482</v>
      </c>
      <c r="AH26" s="78">
        <v>998.5000582990217</v>
      </c>
      <c r="AI26" s="78">
        <v>49.607969044737615</v>
      </c>
      <c r="AJ26" s="78">
        <v>12.872060992080767</v>
      </c>
      <c r="AK26" s="78">
        <v>210.45494779232891</v>
      </c>
      <c r="AL26" s="78">
        <v>147.36876450077517</v>
      </c>
      <c r="AM26" s="78">
        <v>694.56241383009603</v>
      </c>
      <c r="AN26" s="78">
        <v>37.66078049991156</v>
      </c>
      <c r="AO26" s="78">
        <v>68.778667573302684</v>
      </c>
      <c r="AP26" s="78">
        <v>5333.8628154470098</v>
      </c>
      <c r="AQ26" s="78">
        <v>737.04076974630959</v>
      </c>
      <c r="AR26" s="78">
        <v>92.739764138636531</v>
      </c>
      <c r="AS26" s="78">
        <v>158.95628824764825</v>
      </c>
      <c r="AT26" s="78">
        <v>19.150522585788735</v>
      </c>
      <c r="AU26" s="120">
        <v>104.7157080665601</v>
      </c>
      <c r="AV26" s="78">
        <v>233.72492096742053</v>
      </c>
      <c r="AW26" s="78">
        <v>952.28682187592437</v>
      </c>
      <c r="AX26" s="78">
        <v>0</v>
      </c>
      <c r="AY26" s="78">
        <v>51.241455443912606</v>
      </c>
      <c r="AZ26" s="78">
        <v>214.65889657410111</v>
      </c>
      <c r="BA26" s="78">
        <v>0</v>
      </c>
      <c r="BB26" s="78">
        <v>15.893198204358464</v>
      </c>
      <c r="BC26" s="78">
        <v>231.41428265911836</v>
      </c>
      <c r="BD26" s="78">
        <v>465.37936183796393</v>
      </c>
      <c r="BE26" s="78">
        <v>0</v>
      </c>
      <c r="BF26" s="78">
        <v>2.0292740846487689</v>
      </c>
      <c r="BG26" s="78">
        <v>32.092868917208193</v>
      </c>
      <c r="BH26" s="78">
        <v>2.3064056341460297E-2</v>
      </c>
      <c r="BI26" s="78">
        <v>39.441031439146442</v>
      </c>
      <c r="BJ26" s="78">
        <v>7.9114548735406833</v>
      </c>
      <c r="BK26" s="78">
        <v>55.699932876879046</v>
      </c>
      <c r="BL26" s="78">
        <v>287.71425549217662</v>
      </c>
      <c r="BM26" s="78">
        <v>20.847963804122845</v>
      </c>
      <c r="BN26" s="78">
        <v>0</v>
      </c>
      <c r="BO26" s="78">
        <v>0</v>
      </c>
      <c r="BP26" s="113">
        <v>38299.341000387903</v>
      </c>
      <c r="BQ26" s="78">
        <v>35313.298559076931</v>
      </c>
      <c r="BR26" s="78">
        <v>0</v>
      </c>
      <c r="BS26" s="113">
        <v>35313.298559076931</v>
      </c>
      <c r="BT26" s="78">
        <v>5645.247764041861</v>
      </c>
      <c r="BU26" s="78">
        <v>914.16892618895326</v>
      </c>
      <c r="BV26" s="113">
        <v>6559.4166902308143</v>
      </c>
      <c r="BW26" s="78">
        <v>7398.7603879627404</v>
      </c>
      <c r="BX26" s="113">
        <v>49271.475637270487</v>
      </c>
      <c r="BY26" s="115">
        <v>87570.816637658398</v>
      </c>
      <c r="BZ26" s="77"/>
      <c r="CB26" s="81"/>
    </row>
    <row r="27" spans="1:80" ht="14.25" customHeight="1">
      <c r="A27" s="32" t="s">
        <v>421</v>
      </c>
      <c r="B27" s="21" t="s">
        <v>338</v>
      </c>
      <c r="C27" s="98" t="s">
        <v>135</v>
      </c>
      <c r="D27" s="78">
        <v>74.481887124854225</v>
      </c>
      <c r="E27" s="78">
        <v>3.6966424049790207</v>
      </c>
      <c r="F27" s="78">
        <v>1.6206185680701857</v>
      </c>
      <c r="G27" s="78">
        <v>167.69482169995561</v>
      </c>
      <c r="H27" s="78">
        <v>253.88105250449607</v>
      </c>
      <c r="I27" s="78">
        <v>0</v>
      </c>
      <c r="J27" s="78">
        <v>36.254763039602871</v>
      </c>
      <c r="K27" s="78">
        <v>0</v>
      </c>
      <c r="L27" s="78">
        <v>2.8656102678401023</v>
      </c>
      <c r="M27" s="78">
        <v>0.72277264448192657</v>
      </c>
      <c r="N27" s="78">
        <v>0</v>
      </c>
      <c r="O27" s="78">
        <v>5.3318728792039121</v>
      </c>
      <c r="P27" s="78">
        <v>8.9487024896275891</v>
      </c>
      <c r="Q27" s="78">
        <v>53.407586929455185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0.56027257993232937</v>
      </c>
      <c r="Z27" s="78">
        <v>88.878874093278284</v>
      </c>
      <c r="AA27" s="78">
        <v>4776.8258550907922</v>
      </c>
      <c r="AB27" s="78">
        <v>2.0104319125572037</v>
      </c>
      <c r="AC27" s="78">
        <v>5.1186748117460921</v>
      </c>
      <c r="AD27" s="78">
        <v>7854.9329098371463</v>
      </c>
      <c r="AE27" s="78">
        <v>95.318894935211247</v>
      </c>
      <c r="AF27" s="78">
        <v>419.12311496959478</v>
      </c>
      <c r="AG27" s="78">
        <v>943.48099876343053</v>
      </c>
      <c r="AH27" s="78">
        <v>107.95327387617118</v>
      </c>
      <c r="AI27" s="78">
        <v>23.62144927335121</v>
      </c>
      <c r="AJ27" s="78">
        <v>2209.9397340988821</v>
      </c>
      <c r="AK27" s="78">
        <v>340.54840354935499</v>
      </c>
      <c r="AL27" s="78">
        <v>405.80615451701868</v>
      </c>
      <c r="AM27" s="78">
        <v>282.28068700290044</v>
      </c>
      <c r="AN27" s="78">
        <v>108.07082534147087</v>
      </c>
      <c r="AO27" s="78">
        <v>247.579280446372</v>
      </c>
      <c r="AP27" s="78">
        <v>1702.6529984344945</v>
      </c>
      <c r="AQ27" s="78">
        <v>3200.3161811787436</v>
      </c>
      <c r="AR27" s="78">
        <v>272.12922722163023</v>
      </c>
      <c r="AS27" s="78">
        <v>71.161972817942527</v>
      </c>
      <c r="AT27" s="78">
        <v>10.765405583002693</v>
      </c>
      <c r="AU27" s="120">
        <v>22.011829228491059</v>
      </c>
      <c r="AV27" s="78">
        <v>238.98880041722703</v>
      </c>
      <c r="AW27" s="78">
        <v>396.46614465072042</v>
      </c>
      <c r="AX27" s="78">
        <v>8.0698846158853532E-2</v>
      </c>
      <c r="AY27" s="78">
        <v>38.086831890160546</v>
      </c>
      <c r="AZ27" s="78">
        <v>109.5953973152516</v>
      </c>
      <c r="BA27" s="78">
        <v>0</v>
      </c>
      <c r="BB27" s="78">
        <v>8.3599873782466069E-2</v>
      </c>
      <c r="BC27" s="78">
        <v>75.207555449392615</v>
      </c>
      <c r="BD27" s="78">
        <v>464.88361776019417</v>
      </c>
      <c r="BE27" s="78">
        <v>286.10580121115714</v>
      </c>
      <c r="BF27" s="78">
        <v>2.9198722682461602</v>
      </c>
      <c r="BG27" s="78">
        <v>35.854472023694328</v>
      </c>
      <c r="BH27" s="78">
        <v>2.816134416133476</v>
      </c>
      <c r="BI27" s="78">
        <v>46.529761036829541</v>
      </c>
      <c r="BJ27" s="78">
        <v>23.943667524301528</v>
      </c>
      <c r="BK27" s="78">
        <v>45.806494538195018</v>
      </c>
      <c r="BL27" s="78">
        <v>228.22558807906637</v>
      </c>
      <c r="BM27" s="78">
        <v>59.057124704525854</v>
      </c>
      <c r="BN27" s="78">
        <v>0</v>
      </c>
      <c r="BO27" s="78">
        <v>0</v>
      </c>
      <c r="BP27" s="113">
        <v>25854.645342121119</v>
      </c>
      <c r="BQ27" s="78">
        <v>13723.518576847275</v>
      </c>
      <c r="BR27" s="78">
        <v>0</v>
      </c>
      <c r="BS27" s="113">
        <v>13723.518576847275</v>
      </c>
      <c r="BT27" s="78">
        <v>309.18510829003378</v>
      </c>
      <c r="BU27" s="78">
        <v>480.11956381501409</v>
      </c>
      <c r="BV27" s="113">
        <v>789.30467210504787</v>
      </c>
      <c r="BW27" s="78">
        <v>1090.4517139949496</v>
      </c>
      <c r="BX27" s="113">
        <v>15603.274962947273</v>
      </c>
      <c r="BY27" s="115">
        <v>41457.920305068394</v>
      </c>
      <c r="BZ27" s="77"/>
      <c r="CB27" s="81"/>
    </row>
    <row r="28" spans="1:80" ht="14.25" customHeight="1">
      <c r="A28" s="32" t="s">
        <v>422</v>
      </c>
      <c r="B28" s="21" t="s">
        <v>339</v>
      </c>
      <c r="C28" s="98" t="s">
        <v>136</v>
      </c>
      <c r="D28" s="78">
        <v>485.73719370604391</v>
      </c>
      <c r="E28" s="78">
        <v>4.9649043105632558</v>
      </c>
      <c r="F28" s="78">
        <v>8.8895738405811215</v>
      </c>
      <c r="G28" s="78">
        <v>2629.2627881527092</v>
      </c>
      <c r="H28" s="78">
        <v>219.32885900770117</v>
      </c>
      <c r="I28" s="78">
        <v>0</v>
      </c>
      <c r="J28" s="78">
        <v>20.188634191539823</v>
      </c>
      <c r="K28" s="78">
        <v>0</v>
      </c>
      <c r="L28" s="78">
        <v>18.811682965686071</v>
      </c>
      <c r="M28" s="78">
        <v>0</v>
      </c>
      <c r="N28" s="78">
        <v>0</v>
      </c>
      <c r="O28" s="78">
        <v>1.3652863956754901</v>
      </c>
      <c r="P28" s="78">
        <v>177.50543972021174</v>
      </c>
      <c r="Q28" s="78">
        <v>256.48167730577376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77.709154544555275</v>
      </c>
      <c r="Y28" s="78">
        <v>38.498301925545533</v>
      </c>
      <c r="Z28" s="78">
        <v>509.75531070357823</v>
      </c>
      <c r="AA28" s="78">
        <v>2100.9796266253088</v>
      </c>
      <c r="AB28" s="78">
        <v>25.887279382428233</v>
      </c>
      <c r="AC28" s="78">
        <v>79.800297545659916</v>
      </c>
      <c r="AD28" s="78">
        <v>10294.549300243052</v>
      </c>
      <c r="AE28" s="78">
        <v>945.3370801480238</v>
      </c>
      <c r="AF28" s="78">
        <v>1365.5459703870165</v>
      </c>
      <c r="AG28" s="78">
        <v>1332.5555117737872</v>
      </c>
      <c r="AH28" s="78">
        <v>436.7883612894525</v>
      </c>
      <c r="AI28" s="78">
        <v>28.601075389543368</v>
      </c>
      <c r="AJ28" s="78">
        <v>469.05030273764595</v>
      </c>
      <c r="AK28" s="78">
        <v>298.87362149161044</v>
      </c>
      <c r="AL28" s="78">
        <v>379.12233058446094</v>
      </c>
      <c r="AM28" s="78">
        <v>657.42775592577573</v>
      </c>
      <c r="AN28" s="78">
        <v>23.136687721196004</v>
      </c>
      <c r="AO28" s="78">
        <v>193.81268841562448</v>
      </c>
      <c r="AP28" s="78">
        <v>3438.6298606308887</v>
      </c>
      <c r="AQ28" s="78">
        <v>1557.5207310079668</v>
      </c>
      <c r="AR28" s="78">
        <v>103.78062086979594</v>
      </c>
      <c r="AS28" s="78">
        <v>140.49429558937985</v>
      </c>
      <c r="AT28" s="78">
        <v>1.6327994933412118</v>
      </c>
      <c r="AU28" s="120">
        <v>108.56860631925046</v>
      </c>
      <c r="AV28" s="78">
        <v>531.48246123331126</v>
      </c>
      <c r="AW28" s="78">
        <v>1004.6911862853922</v>
      </c>
      <c r="AX28" s="78">
        <v>50.093321548841097</v>
      </c>
      <c r="AY28" s="78">
        <v>114.44493319423704</v>
      </c>
      <c r="AZ28" s="78">
        <v>56.061414698530093</v>
      </c>
      <c r="BA28" s="78">
        <v>0</v>
      </c>
      <c r="BB28" s="78">
        <v>0.59002537129646015</v>
      </c>
      <c r="BC28" s="78">
        <v>491.73671061354298</v>
      </c>
      <c r="BD28" s="78">
        <v>1370.2303728607444</v>
      </c>
      <c r="BE28" s="78">
        <v>0</v>
      </c>
      <c r="BF28" s="78">
        <v>65.327906830950823</v>
      </c>
      <c r="BG28" s="78">
        <v>37.626493669456579</v>
      </c>
      <c r="BH28" s="78">
        <v>28.314151811702502</v>
      </c>
      <c r="BI28" s="78">
        <v>199.68205454941079</v>
      </c>
      <c r="BJ28" s="78">
        <v>192.97996203314668</v>
      </c>
      <c r="BK28" s="78">
        <v>322.15283692864722</v>
      </c>
      <c r="BL28" s="78">
        <v>108.34420198852675</v>
      </c>
      <c r="BM28" s="78">
        <v>29.906195695807508</v>
      </c>
      <c r="BN28" s="78">
        <v>0</v>
      </c>
      <c r="BO28" s="78">
        <v>0</v>
      </c>
      <c r="BP28" s="113">
        <v>33034.257839654914</v>
      </c>
      <c r="BQ28" s="78">
        <v>24915.488836152937</v>
      </c>
      <c r="BR28" s="78">
        <v>0</v>
      </c>
      <c r="BS28" s="113">
        <v>24915.488836152937</v>
      </c>
      <c r="BT28" s="78">
        <v>9274.3490179504552</v>
      </c>
      <c r="BU28" s="78">
        <v>620.91434838983548</v>
      </c>
      <c r="BV28" s="113">
        <v>9895.2633663402903</v>
      </c>
      <c r="BW28" s="78">
        <v>2232.2837073597752</v>
      </c>
      <c r="BX28" s="113">
        <v>37043.035909853003</v>
      </c>
      <c r="BY28" s="115">
        <v>70077.293749507924</v>
      </c>
      <c r="BZ28" s="77"/>
      <c r="CB28" s="81"/>
    </row>
    <row r="29" spans="1:80" ht="14.25" customHeight="1">
      <c r="A29" s="32" t="s">
        <v>423</v>
      </c>
      <c r="B29" s="21" t="s">
        <v>340</v>
      </c>
      <c r="C29" s="98" t="s">
        <v>137</v>
      </c>
      <c r="D29" s="78">
        <v>299.51922585206677</v>
      </c>
      <c r="E29" s="78">
        <v>71.033521886084998</v>
      </c>
      <c r="F29" s="78">
        <v>209.1369928324097</v>
      </c>
      <c r="G29" s="78">
        <v>3638.9248001898736</v>
      </c>
      <c r="H29" s="78">
        <v>1501.8978586615412</v>
      </c>
      <c r="I29" s="78">
        <v>0</v>
      </c>
      <c r="J29" s="78">
        <v>138.53910590885528</v>
      </c>
      <c r="K29" s="78">
        <v>0</v>
      </c>
      <c r="L29" s="78">
        <v>63.444837784444452</v>
      </c>
      <c r="M29" s="78">
        <v>0</v>
      </c>
      <c r="N29" s="78">
        <v>0</v>
      </c>
      <c r="O29" s="78">
        <v>42.699337875128606</v>
      </c>
      <c r="P29" s="78">
        <v>178.76360249491324</v>
      </c>
      <c r="Q29" s="78">
        <v>2135.9016380373705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8">
        <v>12.957384789118263</v>
      </c>
      <c r="Z29" s="78">
        <v>374.97147192155415</v>
      </c>
      <c r="AA29" s="78">
        <v>616.44138859902694</v>
      </c>
      <c r="AB29" s="78">
        <v>86.348668495259972</v>
      </c>
      <c r="AC29" s="78">
        <v>184.33635156695334</v>
      </c>
      <c r="AD29" s="78">
        <v>7417.6301851853841</v>
      </c>
      <c r="AE29" s="78">
        <v>9191.7641374443228</v>
      </c>
      <c r="AF29" s="78">
        <v>997.28320051207447</v>
      </c>
      <c r="AG29" s="78">
        <v>1129.2048611221273</v>
      </c>
      <c r="AH29" s="78">
        <v>523.70815624046156</v>
      </c>
      <c r="AI29" s="78">
        <v>537.42881085696354</v>
      </c>
      <c r="AJ29" s="78">
        <v>6.1223748701737923</v>
      </c>
      <c r="AK29" s="78">
        <v>335.24246739377111</v>
      </c>
      <c r="AL29" s="78">
        <v>35.239371966342446</v>
      </c>
      <c r="AM29" s="78">
        <v>835.94643065184209</v>
      </c>
      <c r="AN29" s="78">
        <v>21.420728271060121</v>
      </c>
      <c r="AO29" s="78">
        <v>156.82496176292986</v>
      </c>
      <c r="AP29" s="78">
        <v>336.19379382836854</v>
      </c>
      <c r="AQ29" s="78">
        <v>5323.3366424986689</v>
      </c>
      <c r="AR29" s="78">
        <v>645.29660258839328</v>
      </c>
      <c r="AS29" s="78">
        <v>435.99424379622877</v>
      </c>
      <c r="AT29" s="78">
        <v>10.058120638749866</v>
      </c>
      <c r="AU29" s="120">
        <v>146.01979064609452</v>
      </c>
      <c r="AV29" s="78">
        <v>1158.0683665265569</v>
      </c>
      <c r="AW29" s="78">
        <v>1737.0061721145134</v>
      </c>
      <c r="AX29" s="78">
        <v>14.86502322852421</v>
      </c>
      <c r="AY29" s="78">
        <v>79.110010485261796</v>
      </c>
      <c r="AZ29" s="78">
        <v>232.25230974506371</v>
      </c>
      <c r="BA29" s="78">
        <v>0</v>
      </c>
      <c r="BB29" s="78">
        <v>2.8160138065820224</v>
      </c>
      <c r="BC29" s="78">
        <v>434.62306514149913</v>
      </c>
      <c r="BD29" s="78">
        <v>1297.6696053290066</v>
      </c>
      <c r="BE29" s="78">
        <v>138.21575812939577</v>
      </c>
      <c r="BF29" s="78">
        <v>58.032663309409301</v>
      </c>
      <c r="BG29" s="78">
        <v>1198.2574976002957</v>
      </c>
      <c r="BH29" s="78">
        <v>2.5201814013432466</v>
      </c>
      <c r="BI29" s="78">
        <v>136.60750191120226</v>
      </c>
      <c r="BJ29" s="78">
        <v>103.74248240061556</v>
      </c>
      <c r="BK29" s="78">
        <v>117.9210869263415</v>
      </c>
      <c r="BL29" s="78">
        <v>327.10185731408575</v>
      </c>
      <c r="BM29" s="78">
        <v>121.27827837025757</v>
      </c>
      <c r="BN29" s="78">
        <v>0</v>
      </c>
      <c r="BO29" s="78">
        <v>0</v>
      </c>
      <c r="BP29" s="113">
        <v>44799.718940908511</v>
      </c>
      <c r="BQ29" s="78">
        <v>1235.3489431120106</v>
      </c>
      <c r="BR29" s="78">
        <v>0</v>
      </c>
      <c r="BS29" s="113">
        <v>1235.3489431120106</v>
      </c>
      <c r="BT29" s="78">
        <v>24368.320783975265</v>
      </c>
      <c r="BU29" s="78">
        <v>1758.0665464796618</v>
      </c>
      <c r="BV29" s="113">
        <v>26126.387330454927</v>
      </c>
      <c r="BW29" s="78">
        <v>2241.4643726993245</v>
      </c>
      <c r="BX29" s="113">
        <v>29603.200646266261</v>
      </c>
      <c r="BY29" s="115">
        <v>74402.919587174751</v>
      </c>
      <c r="BZ29" s="77"/>
      <c r="CB29" s="81"/>
    </row>
    <row r="30" spans="1:80" ht="14.25" customHeight="1">
      <c r="A30" s="32" t="s">
        <v>424</v>
      </c>
      <c r="B30" s="21" t="s">
        <v>362</v>
      </c>
      <c r="C30" s="98" t="s">
        <v>138</v>
      </c>
      <c r="D30" s="78">
        <v>70.8239265390974</v>
      </c>
      <c r="E30" s="78">
        <v>2.9273743348258146</v>
      </c>
      <c r="F30" s="78">
        <v>44.032286033938199</v>
      </c>
      <c r="G30" s="78">
        <v>93.079877572563234</v>
      </c>
      <c r="H30" s="78">
        <v>20.818703858361403</v>
      </c>
      <c r="I30" s="78">
        <v>0</v>
      </c>
      <c r="J30" s="78">
        <v>1.5783530684366149</v>
      </c>
      <c r="K30" s="78">
        <v>0</v>
      </c>
      <c r="L30" s="78">
        <v>0.64177879319533171</v>
      </c>
      <c r="M30" s="78">
        <v>0</v>
      </c>
      <c r="N30" s="78">
        <v>0</v>
      </c>
      <c r="O30" s="78">
        <v>0</v>
      </c>
      <c r="P30" s="78">
        <v>14.330837720606265</v>
      </c>
      <c r="Q30" s="78">
        <v>134.17265871823648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0.12724521398235239</v>
      </c>
      <c r="Y30" s="78">
        <v>1.8517957388273905</v>
      </c>
      <c r="Z30" s="78">
        <v>18.538828444835275</v>
      </c>
      <c r="AA30" s="78">
        <v>32.792727509942793</v>
      </c>
      <c r="AB30" s="78">
        <v>1.7551218451484028E-2</v>
      </c>
      <c r="AC30" s="78">
        <v>166.75628217836331</v>
      </c>
      <c r="AD30" s="78">
        <v>456.09041286536518</v>
      </c>
      <c r="AE30" s="78">
        <v>1206.342781081137</v>
      </c>
      <c r="AF30" s="78">
        <v>74.130150939561531</v>
      </c>
      <c r="AG30" s="78">
        <v>89.083410404986495</v>
      </c>
      <c r="AH30" s="78">
        <v>98.831569358138168</v>
      </c>
      <c r="AI30" s="78">
        <v>8.8507438766157609</v>
      </c>
      <c r="AJ30" s="78">
        <v>6.9830036709250791</v>
      </c>
      <c r="AK30" s="78">
        <v>106.31973752081157</v>
      </c>
      <c r="AL30" s="78">
        <v>151.89232081103771</v>
      </c>
      <c r="AM30" s="78">
        <v>105.03039054522924</v>
      </c>
      <c r="AN30" s="78">
        <v>2.1867193302324308</v>
      </c>
      <c r="AO30" s="78">
        <v>2.2548065880795085</v>
      </c>
      <c r="AP30" s="78">
        <v>7.8331340902736111</v>
      </c>
      <c r="AQ30" s="78">
        <v>34.811461930144468</v>
      </c>
      <c r="AR30" s="78">
        <v>24.539981260237639</v>
      </c>
      <c r="AS30" s="78">
        <v>18.196495184624379</v>
      </c>
      <c r="AT30" s="78">
        <v>0.19233546199197235</v>
      </c>
      <c r="AU30" s="120">
        <v>6.8801354566136537</v>
      </c>
      <c r="AV30" s="78">
        <v>99.47247701876276</v>
      </c>
      <c r="AW30" s="78">
        <v>107.17148941492896</v>
      </c>
      <c r="AX30" s="78">
        <v>0.31735503787743058</v>
      </c>
      <c r="AY30" s="78">
        <v>7.4886236523546588</v>
      </c>
      <c r="AZ30" s="78">
        <v>15.251433336464922</v>
      </c>
      <c r="BA30" s="78">
        <v>0</v>
      </c>
      <c r="BB30" s="78">
        <v>4.8987768959221603</v>
      </c>
      <c r="BC30" s="78">
        <v>30.348319142800545</v>
      </c>
      <c r="BD30" s="78">
        <v>102.28296114165173</v>
      </c>
      <c r="BE30" s="78">
        <v>223.02115134830234</v>
      </c>
      <c r="BF30" s="78">
        <v>7.4285498052040158</v>
      </c>
      <c r="BG30" s="78">
        <v>191.40469216599763</v>
      </c>
      <c r="BH30" s="78">
        <v>3.9247670563804773</v>
      </c>
      <c r="BI30" s="78">
        <v>6.2620398758749758</v>
      </c>
      <c r="BJ30" s="78">
        <v>2.4133024053737597</v>
      </c>
      <c r="BK30" s="78">
        <v>2.4503339735237524</v>
      </c>
      <c r="BL30" s="78">
        <v>6.7655381505663943</v>
      </c>
      <c r="BM30" s="78">
        <v>41.256464950630615</v>
      </c>
      <c r="BN30" s="78">
        <v>0</v>
      </c>
      <c r="BO30" s="78">
        <v>0</v>
      </c>
      <c r="BP30" s="113">
        <v>3855.0980926922862</v>
      </c>
      <c r="BQ30" s="78">
        <v>39324.195217469387</v>
      </c>
      <c r="BR30" s="78">
        <v>0</v>
      </c>
      <c r="BS30" s="113">
        <v>39324.195217469387</v>
      </c>
      <c r="BT30" s="78">
        <v>57192.152431444956</v>
      </c>
      <c r="BU30" s="78">
        <v>599.94941173891596</v>
      </c>
      <c r="BV30" s="113">
        <v>57792.101843183875</v>
      </c>
      <c r="BW30" s="78">
        <v>1272.0948919609152</v>
      </c>
      <c r="BX30" s="113">
        <v>98388.391952614184</v>
      </c>
      <c r="BY30" s="115">
        <v>102243.49004530648</v>
      </c>
      <c r="BZ30" s="77"/>
      <c r="CB30" s="81"/>
    </row>
    <row r="31" spans="1:80" ht="14.25" customHeight="1">
      <c r="A31" s="32" t="s">
        <v>425</v>
      </c>
      <c r="B31" s="21" t="s">
        <v>341</v>
      </c>
      <c r="C31" s="98" t="s">
        <v>139</v>
      </c>
      <c r="D31" s="78">
        <v>36.331934172359738</v>
      </c>
      <c r="E31" s="78">
        <v>1.2853320354235882</v>
      </c>
      <c r="F31" s="78">
        <v>0.22743618071085522</v>
      </c>
      <c r="G31" s="78">
        <v>36.582014081172318</v>
      </c>
      <c r="H31" s="78">
        <v>11.312818388404523</v>
      </c>
      <c r="I31" s="78">
        <v>5.0954802657858236E-5</v>
      </c>
      <c r="J31" s="78">
        <v>1.0785983966884369</v>
      </c>
      <c r="K31" s="78">
        <v>9.0004835401495589E-4</v>
      </c>
      <c r="L31" s="78">
        <v>8.4064795087778442E-3</v>
      </c>
      <c r="M31" s="78">
        <v>0</v>
      </c>
      <c r="N31" s="78">
        <v>0</v>
      </c>
      <c r="O31" s="78">
        <v>1.3294050674305731E-3</v>
      </c>
      <c r="P31" s="78">
        <v>2.0826677619618827</v>
      </c>
      <c r="Q31" s="78">
        <v>70.815497545223835</v>
      </c>
      <c r="R31" s="78">
        <v>1.1018621527953467</v>
      </c>
      <c r="S31" s="78">
        <v>0</v>
      </c>
      <c r="T31" s="78">
        <v>0</v>
      </c>
      <c r="U31" s="78">
        <v>0</v>
      </c>
      <c r="V31" s="78">
        <v>0</v>
      </c>
      <c r="W31" s="78">
        <v>4.3085387389285149E-2</v>
      </c>
      <c r="X31" s="78">
        <v>117.00707973729357</v>
      </c>
      <c r="Y31" s="78">
        <v>0.83546254568669831</v>
      </c>
      <c r="Z31" s="78">
        <v>64.068950370738591</v>
      </c>
      <c r="AA31" s="78">
        <v>1.8793693493299866E-2</v>
      </c>
      <c r="AB31" s="78">
        <v>8.6019908658101132E-5</v>
      </c>
      <c r="AC31" s="78">
        <v>0.19247866381039225</v>
      </c>
      <c r="AD31" s="78">
        <v>36.022950054792389</v>
      </c>
      <c r="AE31" s="78">
        <v>15.737350136004803</v>
      </c>
      <c r="AF31" s="78">
        <v>3.5600065687483311</v>
      </c>
      <c r="AG31" s="78">
        <v>3.4719250728883013</v>
      </c>
      <c r="AH31" s="78">
        <v>0.93721849237901367</v>
      </c>
      <c r="AI31" s="78">
        <v>0.33571717039569604</v>
      </c>
      <c r="AJ31" s="78">
        <v>3887.5044322958165</v>
      </c>
      <c r="AK31" s="78">
        <v>279.59347791663697</v>
      </c>
      <c r="AL31" s="78">
        <v>18.046191312931111</v>
      </c>
      <c r="AM31" s="78">
        <v>6.619098311270827</v>
      </c>
      <c r="AN31" s="78">
        <v>0.1397230436981588</v>
      </c>
      <c r="AO31" s="78">
        <v>0.88208695477736343</v>
      </c>
      <c r="AP31" s="78">
        <v>0.63451482560502293</v>
      </c>
      <c r="AQ31" s="78">
        <v>10.658781405915001</v>
      </c>
      <c r="AR31" s="78">
        <v>0.66371169848655454</v>
      </c>
      <c r="AS31" s="78">
        <v>0.15031682214086586</v>
      </c>
      <c r="AT31" s="78">
        <v>4.085146113810726E-3</v>
      </c>
      <c r="AU31" s="120">
        <v>2.364709570986276</v>
      </c>
      <c r="AV31" s="78">
        <v>6.2113750240777179</v>
      </c>
      <c r="AW31" s="78">
        <v>2.4048092303620741</v>
      </c>
      <c r="AX31" s="78">
        <v>0</v>
      </c>
      <c r="AY31" s="78">
        <v>1.1772091950745398</v>
      </c>
      <c r="AZ31" s="78">
        <v>2.1695443548025713E-2</v>
      </c>
      <c r="BA31" s="78">
        <v>0</v>
      </c>
      <c r="BB31" s="78">
        <v>8.3097256344728393E-3</v>
      </c>
      <c r="BC31" s="78">
        <v>10.715023979274552</v>
      </c>
      <c r="BD31" s="78">
        <v>13.329638658972481</v>
      </c>
      <c r="BE31" s="78">
        <v>0</v>
      </c>
      <c r="BF31" s="78">
        <v>1.2980198730394542E-2</v>
      </c>
      <c r="BG31" s="78">
        <v>0</v>
      </c>
      <c r="BH31" s="78">
        <v>0</v>
      </c>
      <c r="BI31" s="78">
        <v>0.21676646886411602</v>
      </c>
      <c r="BJ31" s="78">
        <v>2.7142202098734001E-2</v>
      </c>
      <c r="BK31" s="78">
        <v>0.57701160945634244</v>
      </c>
      <c r="BL31" s="78">
        <v>3.225260721132444</v>
      </c>
      <c r="BM31" s="78">
        <v>0.65573129644020067</v>
      </c>
      <c r="BN31" s="78">
        <v>0</v>
      </c>
      <c r="BO31" s="78">
        <v>0</v>
      </c>
      <c r="BP31" s="113">
        <v>4648.9040345740477</v>
      </c>
      <c r="BQ31" s="78">
        <v>1934.0673560343851</v>
      </c>
      <c r="BR31" s="78">
        <v>0</v>
      </c>
      <c r="BS31" s="113">
        <v>1934.0673560343851</v>
      </c>
      <c r="BT31" s="78">
        <v>7400.6997340919852</v>
      </c>
      <c r="BU31" s="78">
        <v>-247.56021618855974</v>
      </c>
      <c r="BV31" s="113">
        <v>7153.1395179034253</v>
      </c>
      <c r="BW31" s="78">
        <v>2218.5063640112912</v>
      </c>
      <c r="BX31" s="113">
        <v>11305.713237949101</v>
      </c>
      <c r="BY31" s="115">
        <v>15954.617272523148</v>
      </c>
      <c r="BZ31" s="77"/>
      <c r="CB31" s="81"/>
    </row>
    <row r="32" spans="1:80" ht="14.25" customHeight="1">
      <c r="A32" s="32" t="s">
        <v>426</v>
      </c>
      <c r="B32" s="21" t="s">
        <v>342</v>
      </c>
      <c r="C32" s="98" t="s">
        <v>140</v>
      </c>
      <c r="D32" s="78">
        <v>6.6807606796936216</v>
      </c>
      <c r="E32" s="78">
        <v>4.5139621764259932</v>
      </c>
      <c r="F32" s="78">
        <v>0.51679125530750392</v>
      </c>
      <c r="G32" s="78">
        <v>178.90285092146928</v>
      </c>
      <c r="H32" s="78">
        <v>116.3062353109913</v>
      </c>
      <c r="I32" s="78">
        <v>35.539015663717478</v>
      </c>
      <c r="J32" s="78">
        <v>130.08019842567111</v>
      </c>
      <c r="K32" s="78">
        <v>2.1380686385382687E-2</v>
      </c>
      <c r="L32" s="78">
        <v>2.8924602367854066</v>
      </c>
      <c r="M32" s="78">
        <v>2.3580925323931956E-6</v>
      </c>
      <c r="N32" s="78">
        <v>0.41107824871587706</v>
      </c>
      <c r="O32" s="78">
        <v>11.542377900773619</v>
      </c>
      <c r="P32" s="78">
        <v>200.44302512238718</v>
      </c>
      <c r="Q32" s="78">
        <v>92.6651521451316</v>
      </c>
      <c r="R32" s="78">
        <v>148.17548609545159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1.027305145898017E-3</v>
      </c>
      <c r="Y32" s="78">
        <v>160.67992030617384</v>
      </c>
      <c r="Z32" s="78">
        <v>1.2981506585963971</v>
      </c>
      <c r="AA32" s="78">
        <v>0.95081806114917677</v>
      </c>
      <c r="AB32" s="78">
        <v>1.278954519304646E-2</v>
      </c>
      <c r="AC32" s="78">
        <v>25.975780405444585</v>
      </c>
      <c r="AD32" s="78">
        <v>310.88313013932139</v>
      </c>
      <c r="AE32" s="78">
        <v>57.651562417342667</v>
      </c>
      <c r="AF32" s="78">
        <v>1694.226548996962</v>
      </c>
      <c r="AG32" s="78">
        <v>32.540433373239971</v>
      </c>
      <c r="AH32" s="78">
        <v>73.805915863002724</v>
      </c>
      <c r="AI32" s="78">
        <v>0.65249521296504254</v>
      </c>
      <c r="AJ32" s="78">
        <v>443.22698932078896</v>
      </c>
      <c r="AK32" s="78">
        <v>171.46921714574515</v>
      </c>
      <c r="AL32" s="78">
        <v>37.973760564901433</v>
      </c>
      <c r="AM32" s="78">
        <v>256.92042622324209</v>
      </c>
      <c r="AN32" s="78">
        <v>6.830519579313</v>
      </c>
      <c r="AO32" s="78">
        <v>19.005595977210142</v>
      </c>
      <c r="AP32" s="78">
        <v>569.8845438337263</v>
      </c>
      <c r="AQ32" s="78">
        <v>129.09684358762843</v>
      </c>
      <c r="AR32" s="78">
        <v>135.98989197834135</v>
      </c>
      <c r="AS32" s="78">
        <v>21.370782418400012</v>
      </c>
      <c r="AT32" s="78">
        <v>1.2941237082732306</v>
      </c>
      <c r="AU32" s="120">
        <v>41.068285381416622</v>
      </c>
      <c r="AV32" s="78">
        <v>57.819380768038386</v>
      </c>
      <c r="AW32" s="78">
        <v>28.733428799454863</v>
      </c>
      <c r="AX32" s="78">
        <v>8.8717093746006101E-2</v>
      </c>
      <c r="AY32" s="78">
        <v>24.755329132817515</v>
      </c>
      <c r="AZ32" s="78">
        <v>66.677461938728797</v>
      </c>
      <c r="BA32" s="78">
        <v>0</v>
      </c>
      <c r="BB32" s="78">
        <v>7.7673965137546569E-2</v>
      </c>
      <c r="BC32" s="78">
        <v>30.275240667918482</v>
      </c>
      <c r="BD32" s="78">
        <v>299.70076483587604</v>
      </c>
      <c r="BE32" s="78">
        <v>0</v>
      </c>
      <c r="BF32" s="78">
        <v>1.2016065797805009</v>
      </c>
      <c r="BG32" s="78">
        <v>325.04117550839379</v>
      </c>
      <c r="BH32" s="78">
        <v>1.6876927157924464</v>
      </c>
      <c r="BI32" s="78">
        <v>32.567484297678568</v>
      </c>
      <c r="BJ32" s="78">
        <v>152.14033248343515</v>
      </c>
      <c r="BK32" s="78">
        <v>208.11686193423085</v>
      </c>
      <c r="BL32" s="78">
        <v>106.44847015565865</v>
      </c>
      <c r="BM32" s="78">
        <v>68.079277827408873</v>
      </c>
      <c r="BN32" s="78">
        <v>0</v>
      </c>
      <c r="BO32" s="78">
        <v>0</v>
      </c>
      <c r="BP32" s="113">
        <v>6524.9112279346191</v>
      </c>
      <c r="BQ32" s="78">
        <v>43194.706268012545</v>
      </c>
      <c r="BR32" s="78">
        <v>0</v>
      </c>
      <c r="BS32" s="113">
        <v>43194.706268012545</v>
      </c>
      <c r="BT32" s="78">
        <v>1022.1456419195888</v>
      </c>
      <c r="BU32" s="78">
        <v>738.84336037149728</v>
      </c>
      <c r="BV32" s="113">
        <v>1760.9890022910861</v>
      </c>
      <c r="BW32" s="78">
        <v>4686.687464680369</v>
      </c>
      <c r="BX32" s="113">
        <v>49642.382734983999</v>
      </c>
      <c r="BY32" s="115">
        <v>56167.293962918615</v>
      </c>
      <c r="BZ32" s="77"/>
      <c r="CB32" s="81"/>
    </row>
    <row r="33" spans="1:80" ht="14.25" customHeight="1">
      <c r="A33" s="32" t="s">
        <v>427</v>
      </c>
      <c r="B33" s="21" t="s">
        <v>343</v>
      </c>
      <c r="C33" s="98" t="s">
        <v>141</v>
      </c>
      <c r="D33" s="78">
        <v>0</v>
      </c>
      <c r="E33" s="78">
        <v>3.3724995963146887</v>
      </c>
      <c r="F33" s="78">
        <v>0.10420031578725203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0.39867881260542665</v>
      </c>
      <c r="N33" s="78">
        <v>0</v>
      </c>
      <c r="O33" s="78">
        <v>1.2156061418876567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4.2326328754345504</v>
      </c>
      <c r="AA33" s="78">
        <v>0</v>
      </c>
      <c r="AB33" s="78">
        <v>0</v>
      </c>
      <c r="AC33" s="78">
        <v>85.233809005952565</v>
      </c>
      <c r="AD33" s="78">
        <v>318.37041222933539</v>
      </c>
      <c r="AE33" s="78">
        <v>0.44154784598351859</v>
      </c>
      <c r="AF33" s="78">
        <v>440.99951519548023</v>
      </c>
      <c r="AG33" s="78">
        <v>109.73675519817814</v>
      </c>
      <c r="AH33" s="78">
        <v>3.5183965736595004</v>
      </c>
      <c r="AI33" s="78">
        <v>4.3945250490317264E-2</v>
      </c>
      <c r="AJ33" s="78">
        <v>0</v>
      </c>
      <c r="AK33" s="78">
        <v>145.91284268243194</v>
      </c>
      <c r="AL33" s="78">
        <v>8.2360801981800904</v>
      </c>
      <c r="AM33" s="78">
        <v>14.390336230223364</v>
      </c>
      <c r="AN33" s="78">
        <v>0.45726393656832359</v>
      </c>
      <c r="AO33" s="78">
        <v>2.4486576633780284</v>
      </c>
      <c r="AP33" s="78">
        <v>622.88171177168272</v>
      </c>
      <c r="AQ33" s="78">
        <v>9.4606251765582741</v>
      </c>
      <c r="AR33" s="78">
        <v>2.1347952328849247</v>
      </c>
      <c r="AS33" s="78">
        <v>0.98674662756408527</v>
      </c>
      <c r="AT33" s="78">
        <v>2.8596615774893263E-2</v>
      </c>
      <c r="AU33" s="120">
        <v>2.0593886815820794</v>
      </c>
      <c r="AV33" s="78">
        <v>27.620051989517808</v>
      </c>
      <c r="AW33" s="78">
        <v>48.988649349906048</v>
      </c>
      <c r="AX33" s="78">
        <v>3.2850435989095952</v>
      </c>
      <c r="AY33" s="78">
        <v>20.748159216670523</v>
      </c>
      <c r="AZ33" s="78">
        <v>3.7445508138983539</v>
      </c>
      <c r="BA33" s="78">
        <v>9.2369020035178981E-2</v>
      </c>
      <c r="BB33" s="78">
        <v>1.1524469671476582E-2</v>
      </c>
      <c r="BC33" s="78">
        <v>123.45101554243558</v>
      </c>
      <c r="BD33" s="78">
        <v>54.580731320746352</v>
      </c>
      <c r="BE33" s="78">
        <v>1724.7663693710028</v>
      </c>
      <c r="BF33" s="78">
        <v>110.30231395316008</v>
      </c>
      <c r="BG33" s="78">
        <v>1322.6740044069065</v>
      </c>
      <c r="BH33" s="78">
        <v>9.9004897477486509</v>
      </c>
      <c r="BI33" s="78">
        <v>11.423949380443789</v>
      </c>
      <c r="BJ33" s="78">
        <v>1.7181864220677174</v>
      </c>
      <c r="BK33" s="78">
        <v>0.21743986917680266</v>
      </c>
      <c r="BL33" s="78">
        <v>0.5320507458782624</v>
      </c>
      <c r="BM33" s="78">
        <v>159.03049331069383</v>
      </c>
      <c r="BN33" s="78">
        <v>0</v>
      </c>
      <c r="BO33" s="78">
        <v>0</v>
      </c>
      <c r="BP33" s="113">
        <v>5399.7524363868069</v>
      </c>
      <c r="BQ33" s="78">
        <v>664.47549477772964</v>
      </c>
      <c r="BR33" s="78">
        <v>33.676778669290321</v>
      </c>
      <c r="BS33" s="113">
        <v>698.15227344701998</v>
      </c>
      <c r="BT33" s="78">
        <v>653.83337898152115</v>
      </c>
      <c r="BU33" s="78">
        <v>-822.57492697940791</v>
      </c>
      <c r="BV33" s="113">
        <v>-168.74154799788676</v>
      </c>
      <c r="BW33" s="78">
        <v>0</v>
      </c>
      <c r="BX33" s="113">
        <v>529.41072544913322</v>
      </c>
      <c r="BY33" s="115">
        <v>5929.1631618359424</v>
      </c>
      <c r="BZ33" s="77"/>
      <c r="CB33" s="81"/>
    </row>
    <row r="34" spans="1:80" ht="14.25" customHeight="1">
      <c r="A34" s="32" t="s">
        <v>428</v>
      </c>
      <c r="B34" s="21" t="s">
        <v>363</v>
      </c>
      <c r="C34" s="98" t="s">
        <v>53</v>
      </c>
      <c r="D34" s="78">
        <v>1671.8932137790307</v>
      </c>
      <c r="E34" s="78">
        <v>13.951622269643275</v>
      </c>
      <c r="F34" s="78">
        <v>21.375352462221393</v>
      </c>
      <c r="G34" s="78">
        <v>3170.5116688394232</v>
      </c>
      <c r="H34" s="78">
        <v>4492.2093860865962</v>
      </c>
      <c r="I34" s="78">
        <v>1098.7162611242861</v>
      </c>
      <c r="J34" s="78">
        <v>191.63444774378655</v>
      </c>
      <c r="K34" s="78">
        <v>309.15670584379819</v>
      </c>
      <c r="L34" s="78">
        <v>129.96216988814348</v>
      </c>
      <c r="M34" s="78">
        <v>81.992924884188469</v>
      </c>
      <c r="N34" s="78">
        <v>336.58445110672437</v>
      </c>
      <c r="O34" s="78">
        <v>50.178603549912722</v>
      </c>
      <c r="P34" s="78">
        <v>511.5590467176421</v>
      </c>
      <c r="Q34" s="78">
        <v>1811.2840239464722</v>
      </c>
      <c r="R34" s="78">
        <v>1581.4536184125441</v>
      </c>
      <c r="S34" s="78">
        <v>1790.7640344792094</v>
      </c>
      <c r="T34" s="78">
        <v>4.5401150515058211</v>
      </c>
      <c r="U34" s="78">
        <v>179.09316251937906</v>
      </c>
      <c r="V34" s="78">
        <v>22.295571898474034</v>
      </c>
      <c r="W34" s="78">
        <v>0</v>
      </c>
      <c r="X34" s="78">
        <v>68.866363722310808</v>
      </c>
      <c r="Y34" s="78">
        <v>111.18453539624207</v>
      </c>
      <c r="Z34" s="78">
        <v>17.333075273778803</v>
      </c>
      <c r="AA34" s="78">
        <v>7873.1238021681356</v>
      </c>
      <c r="AB34" s="78">
        <v>1.6575891225930611E-6</v>
      </c>
      <c r="AC34" s="78">
        <v>458.98969914223107</v>
      </c>
      <c r="AD34" s="78">
        <v>2496.8541265226522</v>
      </c>
      <c r="AE34" s="78">
        <v>404.66098694801104</v>
      </c>
      <c r="AF34" s="78">
        <v>1926.6607252108677</v>
      </c>
      <c r="AG34" s="78">
        <v>770.30448568641532</v>
      </c>
      <c r="AH34" s="78">
        <v>782.78964112993901</v>
      </c>
      <c r="AI34" s="78">
        <v>55.033129673032292</v>
      </c>
      <c r="AJ34" s="78">
        <v>303.24603064664041</v>
      </c>
      <c r="AK34" s="78">
        <v>668.91508730959504</v>
      </c>
      <c r="AL34" s="78">
        <v>70.405797523162292</v>
      </c>
      <c r="AM34" s="78">
        <v>1820.6627549579798</v>
      </c>
      <c r="AN34" s="78">
        <v>44.008549486844345</v>
      </c>
      <c r="AO34" s="78">
        <v>312.31866498231369</v>
      </c>
      <c r="AP34" s="78">
        <v>1472.5331587182272</v>
      </c>
      <c r="AQ34" s="78">
        <v>394.70332558328232</v>
      </c>
      <c r="AR34" s="78">
        <v>951.48420151791913</v>
      </c>
      <c r="AS34" s="78">
        <v>259.78840498470004</v>
      </c>
      <c r="AT34" s="78">
        <v>2.1711859732780063E-6</v>
      </c>
      <c r="AU34" s="120">
        <v>413.5073717847464</v>
      </c>
      <c r="AV34" s="78">
        <v>610.09897757063322</v>
      </c>
      <c r="AW34" s="78">
        <v>561.94110152089365</v>
      </c>
      <c r="AX34" s="78">
        <v>8.8715448898045253</v>
      </c>
      <c r="AY34" s="78">
        <v>123.07934568978374</v>
      </c>
      <c r="AZ34" s="78">
        <v>115.87604570158926</v>
      </c>
      <c r="BA34" s="78">
        <v>396.91228566450968</v>
      </c>
      <c r="BB34" s="78">
        <v>7.1731090723790754</v>
      </c>
      <c r="BC34" s="78">
        <v>928.63133029278447</v>
      </c>
      <c r="BD34" s="78">
        <v>411.06094892109593</v>
      </c>
      <c r="BE34" s="78">
        <v>2551.9012328164795</v>
      </c>
      <c r="BF34" s="78">
        <v>581.23940283029151</v>
      </c>
      <c r="BG34" s="78">
        <v>1945.5625757212131</v>
      </c>
      <c r="BH34" s="78">
        <v>72.602598897354227</v>
      </c>
      <c r="BI34" s="78">
        <v>180.29940855179672</v>
      </c>
      <c r="BJ34" s="78">
        <v>133.11311523328101</v>
      </c>
      <c r="BK34" s="78">
        <v>154.83415853866202</v>
      </c>
      <c r="BL34" s="78">
        <v>119.96586931385161</v>
      </c>
      <c r="BM34" s="78">
        <v>135.45119632110865</v>
      </c>
      <c r="BN34" s="78">
        <v>0</v>
      </c>
      <c r="BO34" s="78">
        <v>0</v>
      </c>
      <c r="BP34" s="113">
        <v>48185.144550348305</v>
      </c>
      <c r="BQ34" s="78">
        <v>45136.884232663419</v>
      </c>
      <c r="BR34" s="78">
        <v>102.23160635643487</v>
      </c>
      <c r="BS34" s="113">
        <v>45239.115839019854</v>
      </c>
      <c r="BT34" s="78">
        <v>0</v>
      </c>
      <c r="BU34" s="78">
        <v>0</v>
      </c>
      <c r="BV34" s="113">
        <v>0</v>
      </c>
      <c r="BW34" s="78">
        <v>16169.916137087026</v>
      </c>
      <c r="BX34" s="113">
        <v>61409.031976106882</v>
      </c>
      <c r="BY34" s="115">
        <v>109594.17652645521</v>
      </c>
      <c r="BZ34" s="77"/>
      <c r="CB34" s="81"/>
    </row>
    <row r="35" spans="1:80" ht="14.25" customHeight="1">
      <c r="A35" s="32" t="s">
        <v>429</v>
      </c>
      <c r="B35" s="21" t="s">
        <v>344</v>
      </c>
      <c r="C35" s="98" t="s">
        <v>54</v>
      </c>
      <c r="D35" s="78">
        <v>672.95988537899393</v>
      </c>
      <c r="E35" s="78">
        <v>7.2292548185120376E-2</v>
      </c>
      <c r="F35" s="78">
        <v>0.49355515969757119</v>
      </c>
      <c r="G35" s="78">
        <v>18.343429198760631</v>
      </c>
      <c r="H35" s="78">
        <v>6.0552635120977589</v>
      </c>
      <c r="I35" s="78">
        <v>82.458235506781193</v>
      </c>
      <c r="J35" s="78">
        <v>9.5317527901622855E-3</v>
      </c>
      <c r="K35" s="78">
        <v>0.56765586626235798</v>
      </c>
      <c r="L35" s="78">
        <v>6.5468266099401404E-3</v>
      </c>
      <c r="M35" s="78">
        <v>0</v>
      </c>
      <c r="N35" s="78">
        <v>0.34668486865519299</v>
      </c>
      <c r="O35" s="78">
        <v>0</v>
      </c>
      <c r="P35" s="78">
        <v>0.59418752091881222</v>
      </c>
      <c r="Q35" s="78">
        <v>11.343689559573525</v>
      </c>
      <c r="R35" s="78">
        <v>0</v>
      </c>
      <c r="S35" s="78">
        <v>13.010181606958941</v>
      </c>
      <c r="T35" s="78">
        <v>0</v>
      </c>
      <c r="U35" s="78">
        <v>0</v>
      </c>
      <c r="V35" s="78">
        <v>3.9709848793926623</v>
      </c>
      <c r="W35" s="78">
        <v>8.7193119282010763</v>
      </c>
      <c r="X35" s="78">
        <v>0.93023733490977445</v>
      </c>
      <c r="Y35" s="78">
        <v>0.15464728940220585</v>
      </c>
      <c r="Z35" s="78">
        <v>2.2698031096058084</v>
      </c>
      <c r="AA35" s="78">
        <v>0.38233637783834096</v>
      </c>
      <c r="AB35" s="78">
        <v>4177.2981559725113</v>
      </c>
      <c r="AC35" s="78">
        <v>31.129367347814149</v>
      </c>
      <c r="AD35" s="78">
        <v>249.6399371508565</v>
      </c>
      <c r="AE35" s="78">
        <v>0.8777216129814619</v>
      </c>
      <c r="AF35" s="78">
        <v>71.884249312792932</v>
      </c>
      <c r="AG35" s="78">
        <v>25.231076463806485</v>
      </c>
      <c r="AH35" s="78">
        <v>101.37379531333777</v>
      </c>
      <c r="AI35" s="78">
        <v>0</v>
      </c>
      <c r="AJ35" s="78">
        <v>0</v>
      </c>
      <c r="AK35" s="78">
        <v>25.500068195459423</v>
      </c>
      <c r="AL35" s="78">
        <v>2.9633444403514586</v>
      </c>
      <c r="AM35" s="78">
        <v>316.24219376861112</v>
      </c>
      <c r="AN35" s="78">
        <v>6.8515928744781213E-2</v>
      </c>
      <c r="AO35" s="78">
        <v>39.955888131869997</v>
      </c>
      <c r="AP35" s="78">
        <v>0.27321779629090603</v>
      </c>
      <c r="AQ35" s="78">
        <v>1.1744367221620715</v>
      </c>
      <c r="AR35" s="78">
        <v>17.146678110261441</v>
      </c>
      <c r="AS35" s="78">
        <v>57.226974023151463</v>
      </c>
      <c r="AT35" s="78">
        <v>1.658553291678049</v>
      </c>
      <c r="AU35" s="120">
        <v>32.218021920569768</v>
      </c>
      <c r="AV35" s="78">
        <v>21.950579516805146</v>
      </c>
      <c r="AW35" s="78">
        <v>18.621124303576295</v>
      </c>
      <c r="AX35" s="78">
        <v>2.4675700039570052</v>
      </c>
      <c r="AY35" s="78">
        <v>17.98155208355309</v>
      </c>
      <c r="AZ35" s="78">
        <v>2.4506837292679524</v>
      </c>
      <c r="BA35" s="78">
        <v>0.51681077677310716</v>
      </c>
      <c r="BB35" s="78">
        <v>0</v>
      </c>
      <c r="BC35" s="78">
        <v>75.773599007035656</v>
      </c>
      <c r="BD35" s="78">
        <v>13.853469763217367</v>
      </c>
      <c r="BE35" s="78">
        <v>638.05971002047352</v>
      </c>
      <c r="BF35" s="78">
        <v>119.53588975658525</v>
      </c>
      <c r="BG35" s="78">
        <v>875.32885783443805</v>
      </c>
      <c r="BH35" s="78">
        <v>25.368499974852153</v>
      </c>
      <c r="BI35" s="78">
        <v>182.45503519257659</v>
      </c>
      <c r="BJ35" s="78">
        <v>19.596961725120508</v>
      </c>
      <c r="BK35" s="78">
        <v>12.488932715822447</v>
      </c>
      <c r="BL35" s="78">
        <v>0.14491207186044389</v>
      </c>
      <c r="BM35" s="78">
        <v>19.222247177202618</v>
      </c>
      <c r="BN35" s="78">
        <v>0</v>
      </c>
      <c r="BO35" s="78">
        <v>0</v>
      </c>
      <c r="BP35" s="113">
        <v>8020.3670913820051</v>
      </c>
      <c r="BQ35" s="78">
        <v>5527.637343787248</v>
      </c>
      <c r="BR35" s="78">
        <v>2240.3393646028571</v>
      </c>
      <c r="BS35" s="113">
        <v>7767.9767083901052</v>
      </c>
      <c r="BT35" s="78">
        <v>0</v>
      </c>
      <c r="BU35" s="78">
        <v>0</v>
      </c>
      <c r="BV35" s="113">
        <v>0</v>
      </c>
      <c r="BW35" s="78">
        <v>0</v>
      </c>
      <c r="BX35" s="113">
        <v>7767.9767083901052</v>
      </c>
      <c r="BY35" s="115">
        <v>15788.343799772108</v>
      </c>
      <c r="BZ35" s="77"/>
      <c r="CB35" s="81"/>
    </row>
    <row r="36" spans="1:80" ht="14.25" customHeight="1">
      <c r="A36" s="32" t="s">
        <v>430</v>
      </c>
      <c r="B36" s="21" t="s">
        <v>364</v>
      </c>
      <c r="C36" s="98" t="s">
        <v>55</v>
      </c>
      <c r="D36" s="78">
        <v>0.40470301622776594</v>
      </c>
      <c r="E36" s="78">
        <v>3.078066461558341E-3</v>
      </c>
      <c r="F36" s="78">
        <v>5.0057424628211031E-4</v>
      </c>
      <c r="G36" s="78">
        <v>177.3065342944862</v>
      </c>
      <c r="H36" s="78">
        <v>38.785358600965459</v>
      </c>
      <c r="I36" s="78">
        <v>366.53977241342614</v>
      </c>
      <c r="J36" s="78">
        <v>0.23751798249030498</v>
      </c>
      <c r="K36" s="78">
        <v>2514.0025792832862</v>
      </c>
      <c r="L36" s="78">
        <v>4.3505121622430124E-3</v>
      </c>
      <c r="M36" s="78">
        <v>31.379904918377463</v>
      </c>
      <c r="N36" s="78">
        <v>292.70609034237384</v>
      </c>
      <c r="O36" s="78">
        <v>7.8715242465058829E-4</v>
      </c>
      <c r="P36" s="78">
        <v>63.459649312171194</v>
      </c>
      <c r="Q36" s="78">
        <v>82.326113298300569</v>
      </c>
      <c r="R36" s="78">
        <v>235.42155063795951</v>
      </c>
      <c r="S36" s="78">
        <v>3.0473539147977688</v>
      </c>
      <c r="T36" s="78">
        <v>6.4407944571859288E-4</v>
      </c>
      <c r="U36" s="78">
        <v>1.7425626508399677E-4</v>
      </c>
      <c r="V36" s="78">
        <v>0.18501033617911136</v>
      </c>
      <c r="W36" s="78">
        <v>7.731661111420947E-3</v>
      </c>
      <c r="X36" s="78">
        <v>9.564900723223602E-3</v>
      </c>
      <c r="Y36" s="78">
        <v>0.80543101041383891</v>
      </c>
      <c r="Z36" s="78">
        <v>3.9490308907468279</v>
      </c>
      <c r="AA36" s="78">
        <v>96.306509236727663</v>
      </c>
      <c r="AB36" s="78">
        <v>1431.5986736610375</v>
      </c>
      <c r="AC36" s="78">
        <v>2393.6938885710329</v>
      </c>
      <c r="AD36" s="78">
        <v>170.43896596408979</v>
      </c>
      <c r="AE36" s="78">
        <v>31.994083267467232</v>
      </c>
      <c r="AF36" s="78">
        <v>493.65273158187011</v>
      </c>
      <c r="AG36" s="78">
        <v>19.176340681830215</v>
      </c>
      <c r="AH36" s="78">
        <v>0.86608286094804876</v>
      </c>
      <c r="AI36" s="78">
        <v>4.6360020792364919E-2</v>
      </c>
      <c r="AJ36" s="78">
        <v>4.3194411590198026E-4</v>
      </c>
      <c r="AK36" s="78">
        <v>0.62466577299130122</v>
      </c>
      <c r="AL36" s="78">
        <v>30.193102712757064</v>
      </c>
      <c r="AM36" s="78">
        <v>263.04333739267054</v>
      </c>
      <c r="AN36" s="78">
        <v>1.4075617640372715</v>
      </c>
      <c r="AO36" s="78">
        <v>0.16742568477056716</v>
      </c>
      <c r="AP36" s="78">
        <v>52.031277239484446</v>
      </c>
      <c r="AQ36" s="78">
        <v>22.311413497178524</v>
      </c>
      <c r="AR36" s="78">
        <v>0.53565927394915758</v>
      </c>
      <c r="AS36" s="78">
        <v>0.1202901792055316</v>
      </c>
      <c r="AT36" s="78">
        <v>3.4545473982835963E-3</v>
      </c>
      <c r="AU36" s="120">
        <v>2.8404754052999981</v>
      </c>
      <c r="AV36" s="78">
        <v>0.64904921989829889</v>
      </c>
      <c r="AW36" s="78">
        <v>1.2701625486758645</v>
      </c>
      <c r="AX36" s="78">
        <v>2.8052680343986025E-3</v>
      </c>
      <c r="AY36" s="78">
        <v>0.35429231604321149</v>
      </c>
      <c r="AZ36" s="78">
        <v>0.22448844261247358</v>
      </c>
      <c r="BA36" s="78">
        <v>1.2668638528946201E-2</v>
      </c>
      <c r="BB36" s="78">
        <v>1.9541821661216319</v>
      </c>
      <c r="BC36" s="78">
        <v>0.90930588008308377</v>
      </c>
      <c r="BD36" s="78">
        <v>287.2957782792011</v>
      </c>
      <c r="BE36" s="78">
        <v>0</v>
      </c>
      <c r="BF36" s="78">
        <v>4.7616281210459743E-2</v>
      </c>
      <c r="BG36" s="78">
        <v>1.3659907185624574</v>
      </c>
      <c r="BH36" s="78">
        <v>8.1944464940296902E-4</v>
      </c>
      <c r="BI36" s="78">
        <v>0.13501440379083923</v>
      </c>
      <c r="BJ36" s="78">
        <v>3.8103373538279513E-3</v>
      </c>
      <c r="BK36" s="78">
        <v>0.62234631178730193</v>
      </c>
      <c r="BL36" s="78">
        <v>4.2530759070612101</v>
      </c>
      <c r="BM36" s="78">
        <v>2.6324981963512101E-2</v>
      </c>
      <c r="BN36" s="78">
        <v>0</v>
      </c>
      <c r="BO36" s="78">
        <v>0</v>
      </c>
      <c r="BP36" s="113">
        <v>9120.7638938602813</v>
      </c>
      <c r="BQ36" s="78">
        <v>7743.116104946168</v>
      </c>
      <c r="BR36" s="78">
        <v>6590.1099923413531</v>
      </c>
      <c r="BS36" s="113">
        <v>14333.226097287521</v>
      </c>
      <c r="BT36" s="78">
        <v>0</v>
      </c>
      <c r="BU36" s="78">
        <v>82.217254378410104</v>
      </c>
      <c r="BV36" s="113">
        <v>82.217254378410104</v>
      </c>
      <c r="BW36" s="78">
        <v>3376.4414433807065</v>
      </c>
      <c r="BX36" s="113">
        <v>17791.884795046637</v>
      </c>
      <c r="BY36" s="115">
        <v>26912.648688906917</v>
      </c>
      <c r="BZ36" s="77"/>
      <c r="CB36" s="81"/>
    </row>
    <row r="37" spans="1:80" ht="14.25" customHeight="1">
      <c r="A37" s="32" t="s">
        <v>431</v>
      </c>
      <c r="B37" s="21" t="s">
        <v>365</v>
      </c>
      <c r="C37" s="98" t="s">
        <v>56</v>
      </c>
      <c r="D37" s="78">
        <v>253.21289201951927</v>
      </c>
      <c r="E37" s="78">
        <v>42.242343799606275</v>
      </c>
      <c r="F37" s="78">
        <v>2.4256464563446479E-2</v>
      </c>
      <c r="G37" s="78">
        <v>75.747948987158978</v>
      </c>
      <c r="H37" s="78">
        <v>46.935287557725097</v>
      </c>
      <c r="I37" s="78">
        <v>1366.8365135476138</v>
      </c>
      <c r="J37" s="78">
        <v>1.7181496829075649E-2</v>
      </c>
      <c r="K37" s="78">
        <v>57.787659399883957</v>
      </c>
      <c r="L37" s="78">
        <v>1.3202696880614662</v>
      </c>
      <c r="M37" s="78">
        <v>0</v>
      </c>
      <c r="N37" s="78">
        <v>5.4353371076844743</v>
      </c>
      <c r="O37" s="78">
        <v>0</v>
      </c>
      <c r="P37" s="78">
        <v>11.526237644552088</v>
      </c>
      <c r="Q37" s="78">
        <v>2419.3373985389303</v>
      </c>
      <c r="R37" s="78">
        <v>5415.581045090199</v>
      </c>
      <c r="S37" s="78">
        <v>1558.4398115367414</v>
      </c>
      <c r="T37" s="78">
        <v>6.6541989302264515</v>
      </c>
      <c r="U37" s="78">
        <v>176.48228416442336</v>
      </c>
      <c r="V37" s="78">
        <v>93.654329536233902</v>
      </c>
      <c r="W37" s="78">
        <v>205.64206347532209</v>
      </c>
      <c r="X37" s="78">
        <v>21.939143291695821</v>
      </c>
      <c r="Y37" s="78">
        <v>4.2786825804114468</v>
      </c>
      <c r="Z37" s="78">
        <v>2.1447276785836134</v>
      </c>
      <c r="AA37" s="78">
        <v>7.5512515828418394</v>
      </c>
      <c r="AB37" s="78">
        <v>0</v>
      </c>
      <c r="AC37" s="78">
        <v>696.3278871466581</v>
      </c>
      <c r="AD37" s="78">
        <v>47672.342047795151</v>
      </c>
      <c r="AE37" s="78">
        <v>209.96141388745704</v>
      </c>
      <c r="AF37" s="78">
        <v>1912.638392438585</v>
      </c>
      <c r="AG37" s="78">
        <v>198.39627591978271</v>
      </c>
      <c r="AH37" s="78">
        <v>200.61953057834435</v>
      </c>
      <c r="AI37" s="78">
        <v>0</v>
      </c>
      <c r="AJ37" s="78">
        <v>7.3611545798579411E-2</v>
      </c>
      <c r="AK37" s="78">
        <v>1915.8605250649316</v>
      </c>
      <c r="AL37" s="78">
        <v>129.90125504055644</v>
      </c>
      <c r="AM37" s="78">
        <v>1316.4987374899463</v>
      </c>
      <c r="AN37" s="78">
        <v>2.0448265354132618</v>
      </c>
      <c r="AO37" s="78">
        <v>41.911436748968924</v>
      </c>
      <c r="AP37" s="78">
        <v>745.83801952667943</v>
      </c>
      <c r="AQ37" s="78">
        <v>710.73962626254843</v>
      </c>
      <c r="AR37" s="78">
        <v>4.3753291790823781</v>
      </c>
      <c r="AS37" s="78">
        <v>1.2124186926954847</v>
      </c>
      <c r="AT37" s="78">
        <v>3.5165254204894969E-2</v>
      </c>
      <c r="AU37" s="120">
        <v>1218.3230243858122</v>
      </c>
      <c r="AV37" s="78">
        <v>182.09223809157515</v>
      </c>
      <c r="AW37" s="78">
        <v>194.27040547297386</v>
      </c>
      <c r="AX37" s="78">
        <v>41.35742626381623</v>
      </c>
      <c r="AY37" s="78">
        <v>693.67626535700231</v>
      </c>
      <c r="AZ37" s="78">
        <v>10.96887846546554</v>
      </c>
      <c r="BA37" s="78">
        <v>9.9972214990821548</v>
      </c>
      <c r="BB37" s="78">
        <v>0</v>
      </c>
      <c r="BC37" s="78">
        <v>5172.7113629448231</v>
      </c>
      <c r="BD37" s="78">
        <v>184.02825737499518</v>
      </c>
      <c r="BE37" s="78">
        <v>6613.0748035882807</v>
      </c>
      <c r="BF37" s="78">
        <v>183.91379715127491</v>
      </c>
      <c r="BG37" s="78">
        <v>1127.6123072676687</v>
      </c>
      <c r="BH37" s="78">
        <v>55.978258295314959</v>
      </c>
      <c r="BI37" s="78">
        <v>174.77459885205246</v>
      </c>
      <c r="BJ37" s="78">
        <v>25.746352227631885</v>
      </c>
      <c r="BK37" s="78">
        <v>21.940831899781312</v>
      </c>
      <c r="BL37" s="78">
        <v>31.56447262052415</v>
      </c>
      <c r="BM37" s="78">
        <v>113.48692034650136</v>
      </c>
      <c r="BN37" s="78">
        <v>0</v>
      </c>
      <c r="BO37" s="78">
        <v>0</v>
      </c>
      <c r="BP37" s="113">
        <v>83587.084785330211</v>
      </c>
      <c r="BQ37" s="78">
        <v>16370.832746158059</v>
      </c>
      <c r="BR37" s="78">
        <v>21535.732840561584</v>
      </c>
      <c r="BS37" s="113">
        <v>37906.565586719647</v>
      </c>
      <c r="BT37" s="78">
        <v>463885.34201200894</v>
      </c>
      <c r="BU37" s="78">
        <v>0</v>
      </c>
      <c r="BV37" s="113">
        <v>463885.34201200894</v>
      </c>
      <c r="BW37" s="78">
        <v>1745.0940742950802</v>
      </c>
      <c r="BX37" s="113">
        <v>503537.00167302362</v>
      </c>
      <c r="BY37" s="115">
        <v>587124.08645835379</v>
      </c>
      <c r="BZ37" s="77"/>
      <c r="CB37" s="81"/>
    </row>
    <row r="38" spans="1:80" ht="14.25" customHeight="1">
      <c r="A38" s="32" t="s">
        <v>432</v>
      </c>
      <c r="B38" s="21" t="s">
        <v>345</v>
      </c>
      <c r="C38" s="98" t="s">
        <v>57</v>
      </c>
      <c r="D38" s="78">
        <v>207.44214007467374</v>
      </c>
      <c r="E38" s="78">
        <v>0.72474185279161241</v>
      </c>
      <c r="F38" s="78">
        <v>0</v>
      </c>
      <c r="G38" s="78">
        <v>125.38494704300378</v>
      </c>
      <c r="H38" s="78">
        <v>44.732562969931813</v>
      </c>
      <c r="I38" s="78">
        <v>2009.3532090439383</v>
      </c>
      <c r="J38" s="78">
        <v>2.2488816518788542E-2</v>
      </c>
      <c r="K38" s="78">
        <v>240.65151027531391</v>
      </c>
      <c r="L38" s="78">
        <v>1.1944881543740669</v>
      </c>
      <c r="M38" s="78">
        <v>0</v>
      </c>
      <c r="N38" s="78">
        <v>1.3256582367321277</v>
      </c>
      <c r="O38" s="78">
        <v>0</v>
      </c>
      <c r="P38" s="78">
        <v>57.470243839245136</v>
      </c>
      <c r="Q38" s="78">
        <v>62.496436940148065</v>
      </c>
      <c r="R38" s="78">
        <v>0.21567646269264282</v>
      </c>
      <c r="S38" s="78">
        <v>1489.2659963065605</v>
      </c>
      <c r="T38" s="78">
        <v>0.56812520782300735</v>
      </c>
      <c r="U38" s="78">
        <v>15.626761627136506</v>
      </c>
      <c r="V38" s="78">
        <v>0</v>
      </c>
      <c r="W38" s="78">
        <v>0</v>
      </c>
      <c r="X38" s="78">
        <v>0</v>
      </c>
      <c r="Y38" s="78">
        <v>40.595647945600291</v>
      </c>
      <c r="Z38" s="78">
        <v>279.68918939031727</v>
      </c>
      <c r="AA38" s="78">
        <v>5.1181223964259459</v>
      </c>
      <c r="AB38" s="78">
        <v>0</v>
      </c>
      <c r="AC38" s="78">
        <v>48.458115228771376</v>
      </c>
      <c r="AD38" s="78">
        <v>409.42091465843748</v>
      </c>
      <c r="AE38" s="78">
        <v>919.23453778355668</v>
      </c>
      <c r="AF38" s="78">
        <v>6688.8298875431892</v>
      </c>
      <c r="AG38" s="78">
        <v>695.96098354716719</v>
      </c>
      <c r="AH38" s="78">
        <v>35.056418134549254</v>
      </c>
      <c r="AI38" s="78">
        <v>2.9158103421578025</v>
      </c>
      <c r="AJ38" s="78">
        <v>1028.8078561447767</v>
      </c>
      <c r="AK38" s="78">
        <v>1109.606801502252</v>
      </c>
      <c r="AL38" s="78">
        <v>33.850937291721138</v>
      </c>
      <c r="AM38" s="78">
        <v>83.867942983143166</v>
      </c>
      <c r="AN38" s="78">
        <v>7.6165910328669453</v>
      </c>
      <c r="AO38" s="78">
        <v>4.6121623173271453E-2</v>
      </c>
      <c r="AP38" s="78">
        <v>646.94738957624747</v>
      </c>
      <c r="AQ38" s="78">
        <v>1.3965560362448848</v>
      </c>
      <c r="AR38" s="78">
        <v>52.167903994215386</v>
      </c>
      <c r="AS38" s="78">
        <v>50.632039854025358</v>
      </c>
      <c r="AT38" s="78">
        <v>1.4674140070991029</v>
      </c>
      <c r="AU38" s="120">
        <v>24.7431321470638</v>
      </c>
      <c r="AV38" s="78">
        <v>5227.3953105692526</v>
      </c>
      <c r="AW38" s="78">
        <v>311.68369503717275</v>
      </c>
      <c r="AX38" s="78">
        <v>9.4468774083752635E-2</v>
      </c>
      <c r="AY38" s="78">
        <v>39.051927883397191</v>
      </c>
      <c r="AZ38" s="78">
        <v>4.4318250818765925</v>
      </c>
      <c r="BA38" s="78">
        <v>120.45882924512625</v>
      </c>
      <c r="BB38" s="78">
        <v>45.096779612801733</v>
      </c>
      <c r="BC38" s="78">
        <v>5325.2138380941051</v>
      </c>
      <c r="BD38" s="78">
        <v>204.81714002098653</v>
      </c>
      <c r="BE38" s="78">
        <v>0</v>
      </c>
      <c r="BF38" s="78">
        <v>3.3594064353856155</v>
      </c>
      <c r="BG38" s="78">
        <v>87.100019531075063</v>
      </c>
      <c r="BH38" s="78">
        <v>3.4545699723871843</v>
      </c>
      <c r="BI38" s="78">
        <v>73.752631031810722</v>
      </c>
      <c r="BJ38" s="78">
        <v>1.1969294352329938</v>
      </c>
      <c r="BK38" s="78">
        <v>0.93673303707118216</v>
      </c>
      <c r="BL38" s="78">
        <v>6.6258607728080475E-3</v>
      </c>
      <c r="BM38" s="78">
        <v>213.342450798703</v>
      </c>
      <c r="BN38" s="78">
        <v>0</v>
      </c>
      <c r="BO38" s="78">
        <v>0</v>
      </c>
      <c r="BP38" s="113">
        <v>28084.298480435125</v>
      </c>
      <c r="BQ38" s="78">
        <v>15386.255455164854</v>
      </c>
      <c r="BR38" s="78">
        <v>0</v>
      </c>
      <c r="BS38" s="113">
        <v>15386.255455164854</v>
      </c>
      <c r="BT38" s="78">
        <v>0</v>
      </c>
      <c r="BU38" s="78">
        <v>0</v>
      </c>
      <c r="BV38" s="113">
        <v>0</v>
      </c>
      <c r="BW38" s="78">
        <v>2554.5212258349684</v>
      </c>
      <c r="BX38" s="113">
        <v>17940.776680999821</v>
      </c>
      <c r="BY38" s="115">
        <v>46025.07516143495</v>
      </c>
      <c r="BZ38" s="77"/>
      <c r="CB38" s="81"/>
    </row>
    <row r="39" spans="1:80" ht="14.25" customHeight="1">
      <c r="A39" s="32" t="s">
        <v>433</v>
      </c>
      <c r="B39" s="21" t="s">
        <v>366</v>
      </c>
      <c r="C39" s="98" t="s">
        <v>58</v>
      </c>
      <c r="D39" s="78">
        <v>0</v>
      </c>
      <c r="E39" s="78">
        <v>0</v>
      </c>
      <c r="F39" s="78">
        <v>0</v>
      </c>
      <c r="G39" s="78">
        <v>11.485284535535694</v>
      </c>
      <c r="H39" s="78">
        <v>0.33449027305955181</v>
      </c>
      <c r="I39" s="78">
        <v>26.622507093303788</v>
      </c>
      <c r="J39" s="78">
        <v>1.7828824667853773E-4</v>
      </c>
      <c r="K39" s="78">
        <v>6.959356166225554E-2</v>
      </c>
      <c r="L39" s="78">
        <v>8.0216807559641529E-2</v>
      </c>
      <c r="M39" s="78">
        <v>0</v>
      </c>
      <c r="N39" s="78">
        <v>8.7291372755391519E-3</v>
      </c>
      <c r="O39" s="78">
        <v>0</v>
      </c>
      <c r="P39" s="78">
        <v>6.1862977251722122E-2</v>
      </c>
      <c r="Q39" s="78">
        <v>8.2891019620224632E-2</v>
      </c>
      <c r="R39" s="78">
        <v>0</v>
      </c>
      <c r="S39" s="78">
        <v>74.366837611901175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0.4251104399479575</v>
      </c>
      <c r="Z39" s="78">
        <v>0.23348641488833749</v>
      </c>
      <c r="AA39" s="78">
        <v>2.9631354136753756E-2</v>
      </c>
      <c r="AB39" s="78">
        <v>0</v>
      </c>
      <c r="AC39" s="78">
        <v>0.14905594435363381</v>
      </c>
      <c r="AD39" s="78">
        <v>90.08214726065799</v>
      </c>
      <c r="AE39" s="78">
        <v>0.47880497845260733</v>
      </c>
      <c r="AF39" s="78">
        <v>1075.8376387710057</v>
      </c>
      <c r="AG39" s="78">
        <v>26.513392330894668</v>
      </c>
      <c r="AH39" s="78">
        <v>20.691861609693706</v>
      </c>
      <c r="AI39" s="78">
        <v>0</v>
      </c>
      <c r="AJ39" s="78">
        <v>3.2237217645076508</v>
      </c>
      <c r="AK39" s="78">
        <v>53.000670947407158</v>
      </c>
      <c r="AL39" s="78">
        <v>0</v>
      </c>
      <c r="AM39" s="78">
        <v>7.6268925420244749</v>
      </c>
      <c r="AN39" s="78">
        <v>1.3886130846479603</v>
      </c>
      <c r="AO39" s="78">
        <v>6.1200988510176355</v>
      </c>
      <c r="AP39" s="78">
        <v>0.74834909339455968</v>
      </c>
      <c r="AQ39" s="78">
        <v>5.1763756062360748</v>
      </c>
      <c r="AR39" s="78">
        <v>59.308274773260877</v>
      </c>
      <c r="AS39" s="78">
        <v>18.637667456747625</v>
      </c>
      <c r="AT39" s="78">
        <v>0.54015191607729485</v>
      </c>
      <c r="AU39" s="120">
        <v>1.4223784067245622</v>
      </c>
      <c r="AV39" s="78">
        <v>8.1613649373364829</v>
      </c>
      <c r="AW39" s="78">
        <v>5.4272254329933176</v>
      </c>
      <c r="AX39" s="78">
        <v>2.0196265089641114E-3</v>
      </c>
      <c r="AY39" s="78">
        <v>6.577241494966275</v>
      </c>
      <c r="AZ39" s="78">
        <v>0.22386558558047015</v>
      </c>
      <c r="BA39" s="78">
        <v>7.5212109004419133E-3</v>
      </c>
      <c r="BB39" s="78">
        <v>0</v>
      </c>
      <c r="BC39" s="78">
        <v>182.26866347751437</v>
      </c>
      <c r="BD39" s="78">
        <v>0.98745818065850566</v>
      </c>
      <c r="BE39" s="78">
        <v>0</v>
      </c>
      <c r="BF39" s="78">
        <v>0.12881675408325835</v>
      </c>
      <c r="BG39" s="78">
        <v>24.351583584617327</v>
      </c>
      <c r="BH39" s="78">
        <v>0.13209464747432387</v>
      </c>
      <c r="BI39" s="78">
        <v>24.753571265497204</v>
      </c>
      <c r="BJ39" s="78">
        <v>1.8217204074459332</v>
      </c>
      <c r="BK39" s="78">
        <v>37.037179402302996</v>
      </c>
      <c r="BL39" s="78">
        <v>0.32259647318718931</v>
      </c>
      <c r="BM39" s="78">
        <v>0.26548861546302849</v>
      </c>
      <c r="BN39" s="78">
        <v>0</v>
      </c>
      <c r="BO39" s="78">
        <v>0</v>
      </c>
      <c r="BP39" s="113">
        <v>1777.2153259480233</v>
      </c>
      <c r="BQ39" s="78">
        <v>0</v>
      </c>
      <c r="BR39" s="78">
        <v>2736.4426328173304</v>
      </c>
      <c r="BS39" s="113">
        <v>2736.4426328173304</v>
      </c>
      <c r="BT39" s="78">
        <v>0</v>
      </c>
      <c r="BU39" s="78">
        <v>0</v>
      </c>
      <c r="BV39" s="113">
        <v>0</v>
      </c>
      <c r="BW39" s="78">
        <v>1872.6505868023282</v>
      </c>
      <c r="BX39" s="113">
        <v>4609.0932196196591</v>
      </c>
      <c r="BY39" s="115">
        <v>6386.3085455676828</v>
      </c>
      <c r="BZ39" s="77"/>
      <c r="CB39" s="81"/>
    </row>
    <row r="40" spans="1:80" ht="14.25" customHeight="1">
      <c r="A40" s="32" t="s">
        <v>434</v>
      </c>
      <c r="B40" s="21" t="s">
        <v>367</v>
      </c>
      <c r="C40" s="98" t="s">
        <v>59</v>
      </c>
      <c r="D40" s="78">
        <v>0</v>
      </c>
      <c r="E40" s="78">
        <v>2.0819545642918871</v>
      </c>
      <c r="F40" s="78">
        <v>3.3737634165808834E-2</v>
      </c>
      <c r="G40" s="78">
        <v>46.042599720878428</v>
      </c>
      <c r="H40" s="78">
        <v>46.046538847460972</v>
      </c>
      <c r="I40" s="78">
        <v>489.39023506746338</v>
      </c>
      <c r="J40" s="78">
        <v>1.4959829588357166E-2</v>
      </c>
      <c r="K40" s="78">
        <v>99.203816761159018</v>
      </c>
      <c r="L40" s="78">
        <v>0.24896099022788851</v>
      </c>
      <c r="M40" s="78">
        <v>7.1680129889255484E-2</v>
      </c>
      <c r="N40" s="78">
        <v>0.82427095009443363</v>
      </c>
      <c r="O40" s="78">
        <v>0.47522235965240117</v>
      </c>
      <c r="P40" s="78">
        <v>8.3360412161604192</v>
      </c>
      <c r="Q40" s="78">
        <v>11.769291762883233</v>
      </c>
      <c r="R40" s="78">
        <v>0.31697487094504806</v>
      </c>
      <c r="S40" s="78">
        <v>885.55278238529559</v>
      </c>
      <c r="T40" s="78">
        <v>0.59918665583732489</v>
      </c>
      <c r="U40" s="78">
        <v>94.091765081100604</v>
      </c>
      <c r="V40" s="78">
        <v>23.883798016535252</v>
      </c>
      <c r="W40" s="78">
        <v>52.442998193998271</v>
      </c>
      <c r="X40" s="78">
        <v>5.594929742176471</v>
      </c>
      <c r="Y40" s="78">
        <v>74.072461326764966</v>
      </c>
      <c r="Z40" s="78">
        <v>13.540034733746378</v>
      </c>
      <c r="AA40" s="78">
        <v>0.61801205460284425</v>
      </c>
      <c r="AB40" s="78">
        <v>0</v>
      </c>
      <c r="AC40" s="78">
        <v>129.31426574055359</v>
      </c>
      <c r="AD40" s="78">
        <v>615.28179814650252</v>
      </c>
      <c r="AE40" s="78">
        <v>106.48224477794903</v>
      </c>
      <c r="AF40" s="78">
        <v>228.94870205557544</v>
      </c>
      <c r="AG40" s="78">
        <v>29.26999743952187</v>
      </c>
      <c r="AH40" s="78">
        <v>40.267419649160125</v>
      </c>
      <c r="AI40" s="78">
        <v>4.0765555301274001E-2</v>
      </c>
      <c r="AJ40" s="78">
        <v>3.1717612262280479</v>
      </c>
      <c r="AK40" s="78">
        <v>243.21170264786952</v>
      </c>
      <c r="AL40" s="78">
        <v>24.280753419314173</v>
      </c>
      <c r="AM40" s="78">
        <v>65.498249674407319</v>
      </c>
      <c r="AN40" s="78">
        <v>1.5187118360029779</v>
      </c>
      <c r="AO40" s="78">
        <v>8.0533409405862919</v>
      </c>
      <c r="AP40" s="78">
        <v>157.61406055468677</v>
      </c>
      <c r="AQ40" s="78">
        <v>35.26588561441033</v>
      </c>
      <c r="AR40" s="78">
        <v>161.39511773164256</v>
      </c>
      <c r="AS40" s="78">
        <v>85.840943065590594</v>
      </c>
      <c r="AT40" s="78">
        <v>2.4878257187987809</v>
      </c>
      <c r="AU40" s="120">
        <v>7.1887078058595186</v>
      </c>
      <c r="AV40" s="78">
        <v>16.847971577098185</v>
      </c>
      <c r="AW40" s="78">
        <v>365.67407273933139</v>
      </c>
      <c r="AX40" s="78">
        <v>16.519273221597192</v>
      </c>
      <c r="AY40" s="78">
        <v>8.1558883571343355</v>
      </c>
      <c r="AZ40" s="78">
        <v>16.884379003237015</v>
      </c>
      <c r="BA40" s="78">
        <v>2.5185527739519237E-2</v>
      </c>
      <c r="BB40" s="78">
        <v>6.3142015523467938</v>
      </c>
      <c r="BC40" s="78">
        <v>680.41354566897564</v>
      </c>
      <c r="BD40" s="78">
        <v>64.702113014461517</v>
      </c>
      <c r="BE40" s="78">
        <v>829.78556113499008</v>
      </c>
      <c r="BF40" s="78">
        <v>233.75556549676315</v>
      </c>
      <c r="BG40" s="78">
        <v>456.4567232103177</v>
      </c>
      <c r="BH40" s="78">
        <v>37.382442576482518</v>
      </c>
      <c r="BI40" s="78">
        <v>63.269064526136738</v>
      </c>
      <c r="BJ40" s="78">
        <v>15.756267262571518</v>
      </c>
      <c r="BK40" s="78">
        <v>35.289190529992091</v>
      </c>
      <c r="BL40" s="78">
        <v>0.41269619089850035</v>
      </c>
      <c r="BM40" s="78">
        <v>5.8656948759453256</v>
      </c>
      <c r="BN40" s="78">
        <v>0</v>
      </c>
      <c r="BO40" s="78">
        <v>0</v>
      </c>
      <c r="BP40" s="113">
        <v>6653.8943429608962</v>
      </c>
      <c r="BQ40" s="78">
        <v>0</v>
      </c>
      <c r="BR40" s="78">
        <v>0</v>
      </c>
      <c r="BS40" s="113">
        <v>0</v>
      </c>
      <c r="BT40" s="78">
        <v>0</v>
      </c>
      <c r="BU40" s="78">
        <v>0</v>
      </c>
      <c r="BV40" s="113">
        <v>0</v>
      </c>
      <c r="BW40" s="78">
        <v>613.80666994173885</v>
      </c>
      <c r="BX40" s="113">
        <v>613.80666994173885</v>
      </c>
      <c r="BY40" s="115">
        <v>7267.7010129026366</v>
      </c>
      <c r="BZ40" s="77"/>
      <c r="CB40" s="81"/>
    </row>
    <row r="41" spans="1:80" ht="14.25" customHeight="1">
      <c r="A41" s="32" t="s">
        <v>435</v>
      </c>
      <c r="B41" s="21" t="s">
        <v>368</v>
      </c>
      <c r="C41" s="98" t="s">
        <v>60</v>
      </c>
      <c r="D41" s="78">
        <v>241.48964560071443</v>
      </c>
      <c r="E41" s="78">
        <v>6.5978903535537974</v>
      </c>
      <c r="F41" s="78">
        <v>0.13727580194672692</v>
      </c>
      <c r="G41" s="78">
        <v>65.920225969695011</v>
      </c>
      <c r="H41" s="78">
        <v>7.2264951224262175</v>
      </c>
      <c r="I41" s="78">
        <v>586.33234111705883</v>
      </c>
      <c r="J41" s="78">
        <v>1.3173491809790086E-2</v>
      </c>
      <c r="K41" s="78">
        <v>45.846789507686225</v>
      </c>
      <c r="L41" s="78">
        <v>0.35450510555688575</v>
      </c>
      <c r="M41" s="78">
        <v>2.7706846202128297E-2</v>
      </c>
      <c r="N41" s="78">
        <v>5.8878137964897004</v>
      </c>
      <c r="O41" s="78">
        <v>3.3049353348769159E-3</v>
      </c>
      <c r="P41" s="78">
        <v>5.7134120060964309</v>
      </c>
      <c r="Q41" s="78">
        <v>22.524434003911814</v>
      </c>
      <c r="R41" s="78">
        <v>7.2224858995027104</v>
      </c>
      <c r="S41" s="78">
        <v>528.84866344261127</v>
      </c>
      <c r="T41" s="78">
        <v>2.0267444642558341</v>
      </c>
      <c r="U41" s="78">
        <v>44.786290236715018</v>
      </c>
      <c r="V41" s="78">
        <v>15.044543210439818</v>
      </c>
      <c r="W41" s="78">
        <v>33.034148494309711</v>
      </c>
      <c r="X41" s="78">
        <v>3.524281042628242</v>
      </c>
      <c r="Y41" s="78">
        <v>36.927434462603991</v>
      </c>
      <c r="Z41" s="78">
        <v>3.3463316141952242</v>
      </c>
      <c r="AA41" s="78">
        <v>1.1803929416590315</v>
      </c>
      <c r="AB41" s="78">
        <v>0</v>
      </c>
      <c r="AC41" s="78">
        <v>55.193572095728513</v>
      </c>
      <c r="AD41" s="78">
        <v>295.31497481099348</v>
      </c>
      <c r="AE41" s="78">
        <v>32.466198763360012</v>
      </c>
      <c r="AF41" s="78">
        <v>768.13833574034788</v>
      </c>
      <c r="AG41" s="78">
        <v>57.159687314552528</v>
      </c>
      <c r="AH41" s="78">
        <v>4163.3798431833775</v>
      </c>
      <c r="AI41" s="78">
        <v>0.44225502446079407</v>
      </c>
      <c r="AJ41" s="78">
        <v>0</v>
      </c>
      <c r="AK41" s="78">
        <v>121.81465912720567</v>
      </c>
      <c r="AL41" s="78">
        <v>8.6656867071547978</v>
      </c>
      <c r="AM41" s="78">
        <v>22.317397533311986</v>
      </c>
      <c r="AN41" s="78">
        <v>1.6904151987562379</v>
      </c>
      <c r="AO41" s="78">
        <v>1.5598471903904401</v>
      </c>
      <c r="AP41" s="78">
        <v>38.944121490754284</v>
      </c>
      <c r="AQ41" s="78">
        <v>6.1618168660662223</v>
      </c>
      <c r="AR41" s="78">
        <v>6.2045138409347986</v>
      </c>
      <c r="AS41" s="78">
        <v>9.944799680415402</v>
      </c>
      <c r="AT41" s="78">
        <v>0.28822791667237208</v>
      </c>
      <c r="AU41" s="120">
        <v>16.488613708173453</v>
      </c>
      <c r="AV41" s="78">
        <v>7.0965142244761772</v>
      </c>
      <c r="AW41" s="78">
        <v>21.33713825091581</v>
      </c>
      <c r="AX41" s="78">
        <v>1.5089664477412892</v>
      </c>
      <c r="AY41" s="78">
        <v>5.5654550950740136</v>
      </c>
      <c r="AZ41" s="78">
        <v>2.2574178336746158</v>
      </c>
      <c r="BA41" s="78">
        <v>3.0390877033783029E-5</v>
      </c>
      <c r="BB41" s="78">
        <v>166.94012411899072</v>
      </c>
      <c r="BC41" s="78">
        <v>167.39482484450218</v>
      </c>
      <c r="BD41" s="78">
        <v>77.193143304483115</v>
      </c>
      <c r="BE41" s="78">
        <v>267.23453216689472</v>
      </c>
      <c r="BF41" s="78">
        <v>2612.9262498516414</v>
      </c>
      <c r="BG41" s="78">
        <v>61.540026039750565</v>
      </c>
      <c r="BH41" s="78">
        <v>9.6910193716615289</v>
      </c>
      <c r="BI41" s="78">
        <v>18.771938673778234</v>
      </c>
      <c r="BJ41" s="78">
        <v>6.9303033343336526</v>
      </c>
      <c r="BK41" s="78">
        <v>0.92363297643106401</v>
      </c>
      <c r="BL41" s="78">
        <v>0.29039538639694029</v>
      </c>
      <c r="BM41" s="78">
        <v>2.5437769486082185</v>
      </c>
      <c r="BN41" s="78">
        <v>0</v>
      </c>
      <c r="BO41" s="78">
        <v>0</v>
      </c>
      <c r="BP41" s="113">
        <v>10700.336784920291</v>
      </c>
      <c r="BQ41" s="78">
        <v>19578.178440354044</v>
      </c>
      <c r="BR41" s="78">
        <v>541.78800469401904</v>
      </c>
      <c r="BS41" s="113">
        <v>20119.966445048063</v>
      </c>
      <c r="BT41" s="78">
        <v>0</v>
      </c>
      <c r="BU41" s="78">
        <v>0</v>
      </c>
      <c r="BV41" s="113">
        <v>0</v>
      </c>
      <c r="BW41" s="78">
        <v>34492.990291530019</v>
      </c>
      <c r="BX41" s="113">
        <v>54612.956736578082</v>
      </c>
      <c r="BY41" s="115">
        <v>65313.293521498374</v>
      </c>
      <c r="BZ41" s="77"/>
      <c r="CB41" s="81"/>
    </row>
    <row r="42" spans="1:80" ht="14.25" customHeight="1">
      <c r="A42" s="32" t="s">
        <v>436</v>
      </c>
      <c r="B42" s="21" t="s">
        <v>369</v>
      </c>
      <c r="C42" s="98" t="s">
        <v>142</v>
      </c>
      <c r="D42" s="78">
        <v>0</v>
      </c>
      <c r="E42" s="78">
        <v>0</v>
      </c>
      <c r="F42" s="78">
        <v>0</v>
      </c>
      <c r="G42" s="78">
        <v>5.7650738696148887</v>
      </c>
      <c r="H42" s="78">
        <v>0.77573528926240654</v>
      </c>
      <c r="I42" s="78">
        <v>210.53927675113437</v>
      </c>
      <c r="J42" s="78">
        <v>2.5683094833809717E-4</v>
      </c>
      <c r="K42" s="78">
        <v>15.981128998194352</v>
      </c>
      <c r="L42" s="78">
        <v>1.4765178242222062E-2</v>
      </c>
      <c r="M42" s="78">
        <v>0</v>
      </c>
      <c r="N42" s="78">
        <v>1.9382654139673782E-2</v>
      </c>
      <c r="O42" s="78">
        <v>0</v>
      </c>
      <c r="P42" s="78">
        <v>4.0045439766912558E-3</v>
      </c>
      <c r="Q42" s="78">
        <v>0.40068950356615757</v>
      </c>
      <c r="R42" s="78">
        <v>0</v>
      </c>
      <c r="S42" s="78">
        <v>77.415030734843924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1.4185423090895064</v>
      </c>
      <c r="Z42" s="78">
        <v>0</v>
      </c>
      <c r="AA42" s="78">
        <v>0</v>
      </c>
      <c r="AB42" s="78">
        <v>0</v>
      </c>
      <c r="AC42" s="78">
        <v>0.1088316148153587</v>
      </c>
      <c r="AD42" s="78">
        <v>13.293228969046037</v>
      </c>
      <c r="AE42" s="78">
        <v>2.2016804679641275</v>
      </c>
      <c r="AF42" s="78">
        <v>50.304205979718766</v>
      </c>
      <c r="AG42" s="78">
        <v>3.7079527974621724</v>
      </c>
      <c r="AH42" s="78">
        <v>19.873320094870142</v>
      </c>
      <c r="AI42" s="78">
        <v>3.8298967690100705</v>
      </c>
      <c r="AJ42" s="78">
        <v>0</v>
      </c>
      <c r="AK42" s="78">
        <v>9.4749808010432286</v>
      </c>
      <c r="AL42" s="78">
        <v>0.29252644741703188</v>
      </c>
      <c r="AM42" s="78">
        <v>4.8842543702470476</v>
      </c>
      <c r="AN42" s="78">
        <v>0</v>
      </c>
      <c r="AO42" s="78">
        <v>0</v>
      </c>
      <c r="AP42" s="78">
        <v>0.91450009458419479</v>
      </c>
      <c r="AQ42" s="78">
        <v>0</v>
      </c>
      <c r="AR42" s="78">
        <v>0</v>
      </c>
      <c r="AS42" s="78">
        <v>0</v>
      </c>
      <c r="AT42" s="78">
        <v>0</v>
      </c>
      <c r="AU42" s="120">
        <v>2.2715028871917076E-3</v>
      </c>
      <c r="AV42" s="78">
        <v>0.2195996263972321</v>
      </c>
      <c r="AW42" s="78">
        <v>4.3835153520995249E-2</v>
      </c>
      <c r="AX42" s="78">
        <v>1.2965360023748908E-5</v>
      </c>
      <c r="AY42" s="78">
        <v>3.2861711008469768E-2</v>
      </c>
      <c r="AZ42" s="78">
        <v>0.11665567139175509</v>
      </c>
      <c r="BA42" s="78">
        <v>0</v>
      </c>
      <c r="BB42" s="78">
        <v>0</v>
      </c>
      <c r="BC42" s="78">
        <v>30.311882243352827</v>
      </c>
      <c r="BD42" s="78">
        <v>2.3107123446907836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9.7595792607347298E-2</v>
      </c>
      <c r="BK42" s="78">
        <v>0</v>
      </c>
      <c r="BL42" s="78">
        <v>1.7484214532682413E-3</v>
      </c>
      <c r="BM42" s="78">
        <v>0</v>
      </c>
      <c r="BN42" s="78">
        <v>0</v>
      </c>
      <c r="BO42" s="78">
        <v>0</v>
      </c>
      <c r="BP42" s="113">
        <v>454.35644050186056</v>
      </c>
      <c r="BQ42" s="78">
        <v>10150.342087910472</v>
      </c>
      <c r="BR42" s="78">
        <v>0</v>
      </c>
      <c r="BS42" s="113">
        <v>10150.342087910472</v>
      </c>
      <c r="BT42" s="78">
        <v>0</v>
      </c>
      <c r="BU42" s="78">
        <v>0</v>
      </c>
      <c r="BV42" s="113">
        <v>0</v>
      </c>
      <c r="BW42" s="78">
        <v>16875.574955317294</v>
      </c>
      <c r="BX42" s="113">
        <v>27025.917043227768</v>
      </c>
      <c r="BY42" s="115">
        <v>27480.27348372963</v>
      </c>
      <c r="BZ42" s="77"/>
      <c r="CB42" s="81"/>
    </row>
    <row r="43" spans="1:80" ht="14.25" customHeight="1">
      <c r="A43" s="32" t="s">
        <v>437</v>
      </c>
      <c r="B43" s="21" t="s">
        <v>370</v>
      </c>
      <c r="C43" s="98" t="s">
        <v>143</v>
      </c>
      <c r="D43" s="78">
        <v>0</v>
      </c>
      <c r="E43" s="78">
        <v>0</v>
      </c>
      <c r="F43" s="78">
        <v>0</v>
      </c>
      <c r="G43" s="78">
        <v>9.3949163394378518E-2</v>
      </c>
      <c r="H43" s="78">
        <v>2.5859928343590039E-2</v>
      </c>
      <c r="I43" s="78">
        <v>5.257468260324117E-2</v>
      </c>
      <c r="J43" s="78">
        <v>0</v>
      </c>
      <c r="K43" s="78">
        <v>0</v>
      </c>
      <c r="L43" s="78">
        <v>0</v>
      </c>
      <c r="M43" s="78">
        <v>0</v>
      </c>
      <c r="N43" s="78">
        <v>1.9882621934948819E-2</v>
      </c>
      <c r="O43" s="78">
        <v>0</v>
      </c>
      <c r="P43" s="78">
        <v>0</v>
      </c>
      <c r="Q43" s="78">
        <v>225.74461736322243</v>
      </c>
      <c r="R43" s="78">
        <v>140.89025863240798</v>
      </c>
      <c r="S43" s="78">
        <v>0.2394023511471991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2.9351425319583714E-3</v>
      </c>
      <c r="AB43" s="78">
        <v>0</v>
      </c>
      <c r="AC43" s="78">
        <v>0.48550143298470655</v>
      </c>
      <c r="AD43" s="78">
        <v>2.5854791255744454</v>
      </c>
      <c r="AE43" s="78">
        <v>0.34102423272191212</v>
      </c>
      <c r="AF43" s="78">
        <v>3.4690346552594487</v>
      </c>
      <c r="AG43" s="78">
        <v>8.6333611710831537</v>
      </c>
      <c r="AH43" s="78">
        <v>1.0762857331488469</v>
      </c>
      <c r="AI43" s="78">
        <v>0</v>
      </c>
      <c r="AJ43" s="78">
        <v>0</v>
      </c>
      <c r="AK43" s="78">
        <v>1.3566352188917321</v>
      </c>
      <c r="AL43" s="78">
        <v>0.8551756293329108</v>
      </c>
      <c r="AM43" s="78">
        <v>0.20812647108588139</v>
      </c>
      <c r="AN43" s="78">
        <v>0</v>
      </c>
      <c r="AO43" s="78">
        <v>0.29266991163126455</v>
      </c>
      <c r="AP43" s="78">
        <v>1.883095492860883E-3</v>
      </c>
      <c r="AQ43" s="78">
        <v>0</v>
      </c>
      <c r="AR43" s="78">
        <v>0.35002952673006688</v>
      </c>
      <c r="AS43" s="78">
        <v>0</v>
      </c>
      <c r="AT43" s="78">
        <v>0</v>
      </c>
      <c r="AU43" s="120">
        <v>0</v>
      </c>
      <c r="AV43" s="78">
        <v>1.5128351033909209E-2</v>
      </c>
      <c r="AW43" s="78">
        <v>30.038664833986264</v>
      </c>
      <c r="AX43" s="78">
        <v>29.346981306316469</v>
      </c>
      <c r="AY43" s="78">
        <v>1.2195089866025298E-2</v>
      </c>
      <c r="AZ43" s="78">
        <v>4.8517311429006904</v>
      </c>
      <c r="BA43" s="78">
        <v>0</v>
      </c>
      <c r="BB43" s="78">
        <v>0</v>
      </c>
      <c r="BC43" s="78">
        <v>565.99256492087557</v>
      </c>
      <c r="BD43" s="78">
        <v>0.40260114328060354</v>
      </c>
      <c r="BE43" s="78">
        <v>661.43624384609689</v>
      </c>
      <c r="BF43" s="78">
        <v>4.3017951673416643</v>
      </c>
      <c r="BG43" s="78">
        <v>2.8904655299961668</v>
      </c>
      <c r="BH43" s="78">
        <v>2.6995169269678789</v>
      </c>
      <c r="BI43" s="78">
        <v>19.51390764378657</v>
      </c>
      <c r="BJ43" s="78">
        <v>5.1006717008414162</v>
      </c>
      <c r="BK43" s="78">
        <v>4.1370330072798112</v>
      </c>
      <c r="BL43" s="78">
        <v>2.0340724620348345E-4</v>
      </c>
      <c r="BM43" s="78">
        <v>0</v>
      </c>
      <c r="BN43" s="78">
        <v>0</v>
      </c>
      <c r="BO43" s="78">
        <v>0</v>
      </c>
      <c r="BP43" s="113">
        <v>1717.4643901073389</v>
      </c>
      <c r="BQ43" s="78">
        <v>10837.386784928545</v>
      </c>
      <c r="BR43" s="78">
        <v>15.266887944606284</v>
      </c>
      <c r="BS43" s="113">
        <v>10852.653672873152</v>
      </c>
      <c r="BT43" s="78">
        <v>0</v>
      </c>
      <c r="BU43" s="78">
        <v>0</v>
      </c>
      <c r="BV43" s="113">
        <v>0</v>
      </c>
      <c r="BW43" s="78">
        <v>24713.543479994638</v>
      </c>
      <c r="BX43" s="113">
        <v>35566.19715286779</v>
      </c>
      <c r="BY43" s="115">
        <v>37283.661542975125</v>
      </c>
      <c r="BZ43" s="77"/>
      <c r="CB43" s="81"/>
    </row>
    <row r="44" spans="1:80" ht="14.25" customHeight="1">
      <c r="A44" s="32" t="s">
        <v>438</v>
      </c>
      <c r="B44" s="21" t="s">
        <v>371</v>
      </c>
      <c r="C44" s="98" t="s">
        <v>144</v>
      </c>
      <c r="D44" s="78">
        <v>0</v>
      </c>
      <c r="E44" s="78">
        <v>7.1284186041171838</v>
      </c>
      <c r="F44" s="78">
        <v>0</v>
      </c>
      <c r="G44" s="78">
        <v>61.79581768332956</v>
      </c>
      <c r="H44" s="78">
        <v>0.23180681288963775</v>
      </c>
      <c r="I44" s="78">
        <v>68.681769658146436</v>
      </c>
      <c r="J44" s="78">
        <v>2.0131756203083123E-4</v>
      </c>
      <c r="K44" s="78">
        <v>0.46415409804048857</v>
      </c>
      <c r="L44" s="78">
        <v>6.6986841722419385E-3</v>
      </c>
      <c r="M44" s="78">
        <v>0</v>
      </c>
      <c r="N44" s="78">
        <v>1.1771514484099308E-2</v>
      </c>
      <c r="O44" s="78">
        <v>0</v>
      </c>
      <c r="P44" s="78">
        <v>0.175007636617283</v>
      </c>
      <c r="Q44" s="78">
        <v>0.53263657521939767</v>
      </c>
      <c r="R44" s="78">
        <v>0</v>
      </c>
      <c r="S44" s="78">
        <v>9.4953467986346141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0.1754617169060064</v>
      </c>
      <c r="Z44" s="78">
        <v>0.46329867116723722</v>
      </c>
      <c r="AA44" s="78">
        <v>0.46298826845218788</v>
      </c>
      <c r="AB44" s="78">
        <v>0</v>
      </c>
      <c r="AC44" s="78">
        <v>0.88444297324364374</v>
      </c>
      <c r="AD44" s="78">
        <v>130.85446551693346</v>
      </c>
      <c r="AE44" s="78">
        <v>0.61550517837204788</v>
      </c>
      <c r="AF44" s="78">
        <v>105.69574038311963</v>
      </c>
      <c r="AG44" s="78">
        <v>4.9945010245386134</v>
      </c>
      <c r="AH44" s="78">
        <v>3621.2853408697324</v>
      </c>
      <c r="AI44" s="78">
        <v>125.19829100183236</v>
      </c>
      <c r="AJ44" s="78">
        <v>154.08495152836019</v>
      </c>
      <c r="AK44" s="78">
        <v>10537.743724539096</v>
      </c>
      <c r="AL44" s="78">
        <v>0</v>
      </c>
      <c r="AM44" s="78">
        <v>5.2356024520068205</v>
      </c>
      <c r="AN44" s="78">
        <v>0.12335806092566282</v>
      </c>
      <c r="AO44" s="78">
        <v>3.0084265396954928</v>
      </c>
      <c r="AP44" s="78">
        <v>1071.1988003387303</v>
      </c>
      <c r="AQ44" s="78">
        <v>8.8767307555089676</v>
      </c>
      <c r="AR44" s="78">
        <v>22.650675681215333</v>
      </c>
      <c r="AS44" s="78">
        <v>10.031774750291133</v>
      </c>
      <c r="AT44" s="78">
        <v>0.29074539251945675</v>
      </c>
      <c r="AU44" s="120">
        <v>2.5989469470370206</v>
      </c>
      <c r="AV44" s="78">
        <v>27.689226368967489</v>
      </c>
      <c r="AW44" s="78">
        <v>18.413042401223617</v>
      </c>
      <c r="AX44" s="78">
        <v>6.9042650098123468E-3</v>
      </c>
      <c r="AY44" s="78">
        <v>22.314728417388061</v>
      </c>
      <c r="AZ44" s="78">
        <v>0.61340094787215282</v>
      </c>
      <c r="BA44" s="78">
        <v>0.28350298845644079</v>
      </c>
      <c r="BB44" s="78">
        <v>0</v>
      </c>
      <c r="BC44" s="78">
        <v>1669.969224782905</v>
      </c>
      <c r="BD44" s="78">
        <v>3.3501351490092399</v>
      </c>
      <c r="BE44" s="78">
        <v>0</v>
      </c>
      <c r="BF44" s="78">
        <v>1.812172958786926E-2</v>
      </c>
      <c r="BG44" s="78">
        <v>5.5109769407401874</v>
      </c>
      <c r="BH44" s="78">
        <v>2.9897953322641987E-2</v>
      </c>
      <c r="BI44" s="78">
        <v>11.962653318682564</v>
      </c>
      <c r="BJ44" s="78">
        <v>1.0171165178401407</v>
      </c>
      <c r="BK44" s="78">
        <v>103.15266081289276</v>
      </c>
      <c r="BL44" s="78">
        <v>0.38594345661055834</v>
      </c>
      <c r="BM44" s="78">
        <v>0.57046806735230993</v>
      </c>
      <c r="BN44" s="78">
        <v>0</v>
      </c>
      <c r="BO44" s="78">
        <v>0</v>
      </c>
      <c r="BP44" s="113">
        <v>17820.285406090752</v>
      </c>
      <c r="BQ44" s="78">
        <v>8349.6105305015426</v>
      </c>
      <c r="BR44" s="78">
        <v>21.820077313693371</v>
      </c>
      <c r="BS44" s="113">
        <v>8371.4306078152367</v>
      </c>
      <c r="BT44" s="78">
        <v>0</v>
      </c>
      <c r="BU44" s="78">
        <v>0</v>
      </c>
      <c r="BV44" s="113">
        <v>0</v>
      </c>
      <c r="BW44" s="78">
        <v>31020.04364818196</v>
      </c>
      <c r="BX44" s="113">
        <v>39391.474255997193</v>
      </c>
      <c r="BY44" s="115">
        <v>57211.759662087949</v>
      </c>
      <c r="BZ44" s="77"/>
      <c r="CB44" s="81"/>
    </row>
    <row r="45" spans="1:80" ht="14.25" customHeight="1">
      <c r="A45" s="33" t="s">
        <v>439</v>
      </c>
      <c r="B45" s="22" t="s">
        <v>372</v>
      </c>
      <c r="C45" s="83" t="s">
        <v>61</v>
      </c>
      <c r="D45" s="78">
        <v>0</v>
      </c>
      <c r="E45" s="78">
        <v>4.1943862602738143E-3</v>
      </c>
      <c r="F45" s="78">
        <v>4.0904485812024317E-3</v>
      </c>
      <c r="G45" s="78">
        <v>40.140843237226768</v>
      </c>
      <c r="H45" s="78">
        <v>10.932623918693841</v>
      </c>
      <c r="I45" s="78">
        <v>294.40685377706234</v>
      </c>
      <c r="J45" s="78">
        <v>6.3334209589693694E-3</v>
      </c>
      <c r="K45" s="78">
        <v>14.089063156531346</v>
      </c>
      <c r="L45" s="78">
        <v>1.7853655193742091</v>
      </c>
      <c r="M45" s="78">
        <v>0</v>
      </c>
      <c r="N45" s="78">
        <v>15.194649211976589</v>
      </c>
      <c r="O45" s="78">
        <v>0.23581929763806653</v>
      </c>
      <c r="P45" s="78">
        <v>7.2394825618335883</v>
      </c>
      <c r="Q45" s="78">
        <v>11.254206913258447</v>
      </c>
      <c r="R45" s="78">
        <v>0.34408863345533414</v>
      </c>
      <c r="S45" s="78">
        <v>480.84430140832728</v>
      </c>
      <c r="T45" s="78">
        <v>2.6371421641471158</v>
      </c>
      <c r="U45" s="78">
        <v>16.314433298801184</v>
      </c>
      <c r="V45" s="78">
        <v>17.677912744994966</v>
      </c>
      <c r="W45" s="78">
        <v>38.816390581804477</v>
      </c>
      <c r="X45" s="78">
        <v>4.1411672758581037</v>
      </c>
      <c r="Y45" s="78">
        <v>14.737290313459409</v>
      </c>
      <c r="Z45" s="78">
        <v>2.2384023977827567</v>
      </c>
      <c r="AA45" s="78">
        <v>29.477754722633115</v>
      </c>
      <c r="AB45" s="78">
        <v>0</v>
      </c>
      <c r="AC45" s="78">
        <v>4.2682430183745321</v>
      </c>
      <c r="AD45" s="78">
        <v>1120.0962334776029</v>
      </c>
      <c r="AE45" s="78">
        <v>74.838218581240838</v>
      </c>
      <c r="AF45" s="78">
        <v>778.92455330604491</v>
      </c>
      <c r="AG45" s="78">
        <v>127.04340088140565</v>
      </c>
      <c r="AH45" s="78">
        <v>118.3149768399371</v>
      </c>
      <c r="AI45" s="78">
        <v>0.21818626466712612</v>
      </c>
      <c r="AJ45" s="78">
        <v>3.5991083090012888</v>
      </c>
      <c r="AK45" s="78">
        <v>1186.7138592856638</v>
      </c>
      <c r="AL45" s="78">
        <v>32.63463343001839</v>
      </c>
      <c r="AM45" s="78">
        <v>199.12537339020307</v>
      </c>
      <c r="AN45" s="78">
        <v>8.1935077960420752</v>
      </c>
      <c r="AO45" s="78">
        <v>21.763519381087811</v>
      </c>
      <c r="AP45" s="78">
        <v>1839.9187559560205</v>
      </c>
      <c r="AQ45" s="78">
        <v>39.208087452736706</v>
      </c>
      <c r="AR45" s="78">
        <v>1638.0347311948906</v>
      </c>
      <c r="AS45" s="78">
        <v>584.28249112611797</v>
      </c>
      <c r="AT45" s="78">
        <v>16.93363152757388</v>
      </c>
      <c r="AU45" s="120">
        <v>19.833539132693947</v>
      </c>
      <c r="AV45" s="78">
        <v>103.89442199429941</v>
      </c>
      <c r="AW45" s="78">
        <v>51.961568580136046</v>
      </c>
      <c r="AX45" s="78">
        <v>2.303961006802234</v>
      </c>
      <c r="AY45" s="78">
        <v>36.506594711288095</v>
      </c>
      <c r="AZ45" s="78">
        <v>6.8352519388506821</v>
      </c>
      <c r="BA45" s="78">
        <v>1.1760472775502802</v>
      </c>
      <c r="BB45" s="78">
        <v>38.37040998365211</v>
      </c>
      <c r="BC45" s="78">
        <v>920.5907170677292</v>
      </c>
      <c r="BD45" s="78">
        <v>36.857487252182594</v>
      </c>
      <c r="BE45" s="78">
        <v>399.17785940908584</v>
      </c>
      <c r="BF45" s="78">
        <v>12.071408746241186</v>
      </c>
      <c r="BG45" s="78">
        <v>33.447389311349063</v>
      </c>
      <c r="BH45" s="78">
        <v>0.67602623754713187</v>
      </c>
      <c r="BI45" s="78">
        <v>109.91433561954649</v>
      </c>
      <c r="BJ45" s="78">
        <v>5.6031977112528777</v>
      </c>
      <c r="BK45" s="78">
        <v>232.42213112115169</v>
      </c>
      <c r="BL45" s="78">
        <v>1.790077300609292</v>
      </c>
      <c r="BM45" s="78">
        <v>82.274378148061018</v>
      </c>
      <c r="BN45" s="78">
        <v>0</v>
      </c>
      <c r="BO45" s="78">
        <v>0</v>
      </c>
      <c r="BP45" s="113">
        <v>10892.340723159317</v>
      </c>
      <c r="BQ45" s="78">
        <v>7181.0802865673259</v>
      </c>
      <c r="BR45" s="78">
        <v>0</v>
      </c>
      <c r="BS45" s="113">
        <v>7181.0802865673259</v>
      </c>
      <c r="BT45" s="78">
        <v>0</v>
      </c>
      <c r="BU45" s="78">
        <v>0</v>
      </c>
      <c r="BV45" s="113">
        <v>0</v>
      </c>
      <c r="BW45" s="78">
        <v>935.56314648177806</v>
      </c>
      <c r="BX45" s="113">
        <v>8116.6434330491038</v>
      </c>
      <c r="BY45" s="115">
        <v>19008.984156208422</v>
      </c>
      <c r="BZ45" s="77"/>
      <c r="CB45" s="81"/>
    </row>
    <row r="46" spans="1:80" ht="14.25" customHeight="1">
      <c r="A46" s="33" t="s">
        <v>440</v>
      </c>
      <c r="B46" s="22" t="s">
        <v>373</v>
      </c>
      <c r="C46" s="83" t="s">
        <v>62</v>
      </c>
      <c r="D46" s="78">
        <v>0</v>
      </c>
      <c r="E46" s="78">
        <v>4.3103950616460018</v>
      </c>
      <c r="F46" s="78">
        <v>6.2070445379856492E-3</v>
      </c>
      <c r="G46" s="78">
        <v>4.8978317448714496E-2</v>
      </c>
      <c r="H46" s="78">
        <v>3.7081585572174993</v>
      </c>
      <c r="I46" s="78">
        <v>43.755693045502234</v>
      </c>
      <c r="J46" s="78">
        <v>1.2762453399748006E-4</v>
      </c>
      <c r="K46" s="78">
        <v>3.540837908321734E-2</v>
      </c>
      <c r="L46" s="78">
        <v>4.1696987545107605E-4</v>
      </c>
      <c r="M46" s="78">
        <v>1.3303538944406931E-2</v>
      </c>
      <c r="N46" s="78">
        <v>4.5093474379183574E-4</v>
      </c>
      <c r="O46" s="78">
        <v>8.8197713227111743E-2</v>
      </c>
      <c r="P46" s="78">
        <v>1.038932520089774E-3</v>
      </c>
      <c r="Q46" s="78">
        <v>3.7286711304038338E-3</v>
      </c>
      <c r="R46" s="78">
        <v>1.4526559319678176E-3</v>
      </c>
      <c r="S46" s="78">
        <v>3.3662019295298267</v>
      </c>
      <c r="T46" s="78">
        <v>1.9936600141538283E-2</v>
      </c>
      <c r="U46" s="78">
        <v>5.0972853454176024</v>
      </c>
      <c r="V46" s="78">
        <v>5.8396831510597099E-3</v>
      </c>
      <c r="W46" s="78">
        <v>1.2822245570581647E-2</v>
      </c>
      <c r="X46" s="78">
        <v>1.3704845323009151E-3</v>
      </c>
      <c r="Y46" s="78">
        <v>2.7066788558967629</v>
      </c>
      <c r="Z46" s="78">
        <v>6.4163521291948857</v>
      </c>
      <c r="AA46" s="78">
        <v>0.11425327494920517</v>
      </c>
      <c r="AB46" s="78">
        <v>0</v>
      </c>
      <c r="AC46" s="78">
        <v>1.5723154079149138</v>
      </c>
      <c r="AD46" s="78">
        <v>78.822452061546855</v>
      </c>
      <c r="AE46" s="78">
        <v>1.3577582729444764</v>
      </c>
      <c r="AF46" s="78">
        <v>18.2026369229085</v>
      </c>
      <c r="AG46" s="78">
        <v>2.131350185484254</v>
      </c>
      <c r="AH46" s="78">
        <v>11.052680566159438</v>
      </c>
      <c r="AI46" s="78">
        <v>3.9100777420845518E-4</v>
      </c>
      <c r="AJ46" s="78">
        <v>16.084635105093962</v>
      </c>
      <c r="AK46" s="78">
        <v>567.15263276989208</v>
      </c>
      <c r="AL46" s="78">
        <v>9.0428083629139094E-2</v>
      </c>
      <c r="AM46" s="78">
        <v>3072.3973437020459</v>
      </c>
      <c r="AN46" s="78">
        <v>5.1449868364746701E-2</v>
      </c>
      <c r="AO46" s="78">
        <v>54.598513872586011</v>
      </c>
      <c r="AP46" s="78">
        <v>0.58711075035661808</v>
      </c>
      <c r="AQ46" s="78">
        <v>221.13162643224061</v>
      </c>
      <c r="AR46" s="78">
        <v>143.92680338549997</v>
      </c>
      <c r="AS46" s="78">
        <v>69.093716114188254</v>
      </c>
      <c r="AT46" s="78">
        <v>2.0024734635886006</v>
      </c>
      <c r="AU46" s="120">
        <v>8.1680952253627651E-3</v>
      </c>
      <c r="AV46" s="78">
        <v>12.937832471254989</v>
      </c>
      <c r="AW46" s="78">
        <v>15.326237042638715</v>
      </c>
      <c r="AX46" s="78">
        <v>23.056824176180026</v>
      </c>
      <c r="AY46" s="78">
        <v>6.2634925364618175</v>
      </c>
      <c r="AZ46" s="78">
        <v>49.664606429074524</v>
      </c>
      <c r="BA46" s="78">
        <v>1.676227816037412E-4</v>
      </c>
      <c r="BB46" s="78">
        <v>4.8468771230575225</v>
      </c>
      <c r="BC46" s="78">
        <v>1269.2702884705</v>
      </c>
      <c r="BD46" s="78">
        <v>31.899177668977163</v>
      </c>
      <c r="BE46" s="78">
        <v>1627.9658553766089</v>
      </c>
      <c r="BF46" s="78">
        <v>340.44585398529722</v>
      </c>
      <c r="BG46" s="78">
        <v>340.53129674393909</v>
      </c>
      <c r="BH46" s="78">
        <v>4.3993407281807162</v>
      </c>
      <c r="BI46" s="78">
        <v>172.9663601978354</v>
      </c>
      <c r="BJ46" s="78">
        <v>86.743379516710647</v>
      </c>
      <c r="BK46" s="78">
        <v>6.2875134005116822</v>
      </c>
      <c r="BL46" s="78">
        <v>2.2367389290533226</v>
      </c>
      <c r="BM46" s="78">
        <v>2.5385621306966267E-4</v>
      </c>
      <c r="BN46" s="78">
        <v>0</v>
      </c>
      <c r="BO46" s="78">
        <v>0</v>
      </c>
      <c r="BP46" s="113">
        <v>8324.8208803374473</v>
      </c>
      <c r="BQ46" s="78">
        <v>124969.42888073571</v>
      </c>
      <c r="BR46" s="78">
        <v>758.65720343545161</v>
      </c>
      <c r="BS46" s="113">
        <v>125728.08608417117</v>
      </c>
      <c r="BT46" s="78">
        <v>0</v>
      </c>
      <c r="BU46" s="78">
        <v>0</v>
      </c>
      <c r="BV46" s="113">
        <v>0</v>
      </c>
      <c r="BW46" s="78">
        <v>231012.67339123992</v>
      </c>
      <c r="BX46" s="113">
        <v>356740.75947541109</v>
      </c>
      <c r="BY46" s="115">
        <v>365065.58035574853</v>
      </c>
      <c r="BZ46" s="77"/>
      <c r="CB46" s="81"/>
    </row>
    <row r="47" spans="1:80" ht="14.25" customHeight="1">
      <c r="A47" s="33" t="s">
        <v>441</v>
      </c>
      <c r="B47" s="22" t="s">
        <v>346</v>
      </c>
      <c r="C47" s="83" t="s">
        <v>145</v>
      </c>
      <c r="D47" s="78">
        <v>2.6798445822082586</v>
      </c>
      <c r="E47" s="78">
        <v>7.3218174681124112E-2</v>
      </c>
      <c r="F47" s="78">
        <v>5.3265650513173966E-3</v>
      </c>
      <c r="G47" s="78">
        <v>6.1893760672478244</v>
      </c>
      <c r="H47" s="78">
        <v>55.822951187952022</v>
      </c>
      <c r="I47" s="78">
        <v>0</v>
      </c>
      <c r="J47" s="78">
        <v>0.66007084630576074</v>
      </c>
      <c r="K47" s="78">
        <v>0</v>
      </c>
      <c r="L47" s="78">
        <v>282.8061544277852</v>
      </c>
      <c r="M47" s="78">
        <v>0</v>
      </c>
      <c r="N47" s="78">
        <v>91.271705183988729</v>
      </c>
      <c r="O47" s="78">
        <v>0.27710067373148028</v>
      </c>
      <c r="P47" s="78">
        <v>0.40923500785510014</v>
      </c>
      <c r="Q47" s="78">
        <v>1.5046346969481528</v>
      </c>
      <c r="R47" s="78">
        <v>0.51363705010799909</v>
      </c>
      <c r="S47" s="78">
        <v>230.60729648828138</v>
      </c>
      <c r="T47" s="78">
        <v>0</v>
      </c>
      <c r="U47" s="78">
        <v>2.8595211585154276E-3</v>
      </c>
      <c r="V47" s="78">
        <v>0</v>
      </c>
      <c r="W47" s="78">
        <v>0</v>
      </c>
      <c r="X47" s="78">
        <v>1.6202736280776377E-2</v>
      </c>
      <c r="Y47" s="78">
        <v>0.70119785481495778</v>
      </c>
      <c r="Z47" s="78">
        <v>7.2796691758427521</v>
      </c>
      <c r="AA47" s="78">
        <v>0.79429492855959061</v>
      </c>
      <c r="AB47" s="78">
        <v>3.8868573525766584E-7</v>
      </c>
      <c r="AC47" s="78">
        <v>0.60406532416896808</v>
      </c>
      <c r="AD47" s="78">
        <v>42.500624986806073</v>
      </c>
      <c r="AE47" s="78">
        <v>1.0470347642897089</v>
      </c>
      <c r="AF47" s="78">
        <v>304.77152726385816</v>
      </c>
      <c r="AG47" s="78">
        <v>90.476538557470519</v>
      </c>
      <c r="AH47" s="78">
        <v>29.810336062321579</v>
      </c>
      <c r="AI47" s="78">
        <v>3.5175021495372922</v>
      </c>
      <c r="AJ47" s="78">
        <v>0.29311172068209168</v>
      </c>
      <c r="AK47" s="78">
        <v>48.086004192994672</v>
      </c>
      <c r="AL47" s="78">
        <v>18.839678081370074</v>
      </c>
      <c r="AM47" s="78">
        <v>10.23492089196322</v>
      </c>
      <c r="AN47" s="78">
        <v>5.3850016068283066</v>
      </c>
      <c r="AO47" s="78">
        <v>21.936922255347625</v>
      </c>
      <c r="AP47" s="78">
        <v>1681.324839687966</v>
      </c>
      <c r="AQ47" s="78">
        <v>29.251070196708923</v>
      </c>
      <c r="AR47" s="78">
        <v>456.12565333016249</v>
      </c>
      <c r="AS47" s="78">
        <v>119.60805524274122</v>
      </c>
      <c r="AT47" s="78">
        <v>1.1872099775956877</v>
      </c>
      <c r="AU47" s="120">
        <v>21.606772902759545</v>
      </c>
      <c r="AV47" s="78">
        <v>26.098771749457441</v>
      </c>
      <c r="AW47" s="78">
        <v>17.366574693245365</v>
      </c>
      <c r="AX47" s="78">
        <v>57.063451270044922</v>
      </c>
      <c r="AY47" s="78">
        <v>167.34408800398666</v>
      </c>
      <c r="AZ47" s="78">
        <v>401.51422238865456</v>
      </c>
      <c r="BA47" s="78">
        <v>0.24483203178595292</v>
      </c>
      <c r="BB47" s="78">
        <v>0.11601857068174268</v>
      </c>
      <c r="BC47" s="78">
        <v>159.44343700275249</v>
      </c>
      <c r="BD47" s="78">
        <v>794.12687777148335</v>
      </c>
      <c r="BE47" s="78">
        <v>127.34164932889563</v>
      </c>
      <c r="BF47" s="78">
        <v>61.458724078534239</v>
      </c>
      <c r="BG47" s="78">
        <v>208.64251544976673</v>
      </c>
      <c r="BH47" s="78">
        <v>1.9893900554829451</v>
      </c>
      <c r="BI47" s="78">
        <v>120.225046185271</v>
      </c>
      <c r="BJ47" s="78">
        <v>9.1595485368931673</v>
      </c>
      <c r="BK47" s="78">
        <v>80.89811100354126</v>
      </c>
      <c r="BL47" s="78">
        <v>14.8323543637418</v>
      </c>
      <c r="BM47" s="78">
        <v>137.13462680565496</v>
      </c>
      <c r="BN47" s="78">
        <v>0</v>
      </c>
      <c r="BO47" s="78">
        <v>0</v>
      </c>
      <c r="BP47" s="113">
        <v>5953.2218840429314</v>
      </c>
      <c r="BQ47" s="78">
        <v>2115.9862684694581</v>
      </c>
      <c r="BR47" s="78">
        <v>0</v>
      </c>
      <c r="BS47" s="113">
        <v>2115.9862684694581</v>
      </c>
      <c r="BT47" s="78">
        <v>727.92617370813741</v>
      </c>
      <c r="BU47" s="78">
        <v>32.266785464884087</v>
      </c>
      <c r="BV47" s="113">
        <v>760.19295917302145</v>
      </c>
      <c r="BW47" s="78">
        <v>570.98211698891998</v>
      </c>
      <c r="BX47" s="113">
        <v>3447.1613446313995</v>
      </c>
      <c r="BY47" s="115">
        <v>9400.3832286743345</v>
      </c>
      <c r="BZ47" s="77"/>
      <c r="CB47" s="81"/>
    </row>
    <row r="48" spans="1:80" ht="14.25" customHeight="1">
      <c r="A48" s="33" t="s">
        <v>442</v>
      </c>
      <c r="B48" s="22" t="s">
        <v>374</v>
      </c>
      <c r="C48" s="83" t="s">
        <v>146</v>
      </c>
      <c r="D48" s="78">
        <v>0</v>
      </c>
      <c r="E48" s="78">
        <v>0</v>
      </c>
      <c r="F48" s="78">
        <v>0</v>
      </c>
      <c r="G48" s="78">
        <v>0.45276577322841721</v>
      </c>
      <c r="H48" s="78">
        <v>0.28779640715876881</v>
      </c>
      <c r="I48" s="78">
        <v>0.5985531160825226</v>
      </c>
      <c r="J48" s="78">
        <v>4.6257389864017365E-11</v>
      </c>
      <c r="K48" s="78">
        <v>4.3320966963556274E-3</v>
      </c>
      <c r="L48" s="78">
        <v>1.7273563462817568E-2</v>
      </c>
      <c r="M48" s="78">
        <v>0</v>
      </c>
      <c r="N48" s="78">
        <v>1.7574183366783627E-3</v>
      </c>
      <c r="O48" s="78">
        <v>0</v>
      </c>
      <c r="P48" s="78">
        <v>4.3906628320851154E-2</v>
      </c>
      <c r="Q48" s="78">
        <v>3.1178043056180253E-3</v>
      </c>
      <c r="R48" s="78">
        <v>0</v>
      </c>
      <c r="S48" s="78">
        <v>0.74590358522206213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3.4600154098151105E-3</v>
      </c>
      <c r="Z48" s="78">
        <v>8.0005473633307823E-3</v>
      </c>
      <c r="AA48" s="78">
        <v>8.2613103262424437E-3</v>
      </c>
      <c r="AB48" s="78">
        <v>0</v>
      </c>
      <c r="AC48" s="78">
        <v>5.0643419920003638E-3</v>
      </c>
      <c r="AD48" s="78">
        <v>2.6437693476646968</v>
      </c>
      <c r="AE48" s="78">
        <v>3.584105613156198E-2</v>
      </c>
      <c r="AF48" s="78">
        <v>9.3279774973841665</v>
      </c>
      <c r="AG48" s="78">
        <v>7.0926599812245996</v>
      </c>
      <c r="AH48" s="78">
        <v>6.8630676326048539</v>
      </c>
      <c r="AI48" s="78">
        <v>0</v>
      </c>
      <c r="AJ48" s="78">
        <v>6.5226971513408533E-4</v>
      </c>
      <c r="AK48" s="78">
        <v>3.5238223502405805</v>
      </c>
      <c r="AL48" s="78">
        <v>0</v>
      </c>
      <c r="AM48" s="78">
        <v>0.70722946448301471</v>
      </c>
      <c r="AN48" s="78">
        <v>0.33369992773025098</v>
      </c>
      <c r="AO48" s="78">
        <v>4078.759973476358</v>
      </c>
      <c r="AP48" s="78">
        <v>6090.3411634286413</v>
      </c>
      <c r="AQ48" s="78">
        <v>0.19637135822282176</v>
      </c>
      <c r="AR48" s="78">
        <v>7.1405014371807471</v>
      </c>
      <c r="AS48" s="78">
        <v>30.384207766058815</v>
      </c>
      <c r="AT48" s="78">
        <v>0.85359792542851021</v>
      </c>
      <c r="AU48" s="120">
        <v>0.30580441884904896</v>
      </c>
      <c r="AV48" s="78">
        <v>0.98605828176813159</v>
      </c>
      <c r="AW48" s="78">
        <v>0.82912121961942886</v>
      </c>
      <c r="AX48" s="78">
        <v>0</v>
      </c>
      <c r="AY48" s="78">
        <v>1289.7139206504155</v>
      </c>
      <c r="AZ48" s="78">
        <v>0.27662707967148925</v>
      </c>
      <c r="BA48" s="78">
        <v>2.3693845654987915E-5</v>
      </c>
      <c r="BB48" s="78">
        <v>0</v>
      </c>
      <c r="BC48" s="78">
        <v>10.836183308728089</v>
      </c>
      <c r="BD48" s="78">
        <v>0.63737989780146109</v>
      </c>
      <c r="BE48" s="78">
        <v>0</v>
      </c>
      <c r="BF48" s="78">
        <v>7.2517825271118941E-2</v>
      </c>
      <c r="BG48" s="78">
        <v>3.0265188648850185</v>
      </c>
      <c r="BH48" s="78">
        <v>2.5242433035690879E-2</v>
      </c>
      <c r="BI48" s="78">
        <v>46.363849702949956</v>
      </c>
      <c r="BJ48" s="78">
        <v>4.0913972907783069</v>
      </c>
      <c r="BK48" s="78">
        <v>9.0056244996158981</v>
      </c>
      <c r="BL48" s="78">
        <v>4.2900914165731219E-2</v>
      </c>
      <c r="BM48" s="78">
        <v>5.8094158817369385E-4</v>
      </c>
      <c r="BN48" s="78">
        <v>0</v>
      </c>
      <c r="BO48" s="78">
        <v>0</v>
      </c>
      <c r="BP48" s="113">
        <v>11606.59847855001</v>
      </c>
      <c r="BQ48" s="78">
        <v>3417.8792165657442</v>
      </c>
      <c r="BR48" s="78">
        <v>2286.3864524457176</v>
      </c>
      <c r="BS48" s="113">
        <v>5704.2656690114618</v>
      </c>
      <c r="BT48" s="78">
        <v>0</v>
      </c>
      <c r="BU48" s="78">
        <v>2.3970324869763258</v>
      </c>
      <c r="BV48" s="113">
        <v>2.3970324869763258</v>
      </c>
      <c r="BW48" s="78">
        <v>6075.0676634224201</v>
      </c>
      <c r="BX48" s="113">
        <v>11781.730364920859</v>
      </c>
      <c r="BY48" s="115">
        <v>23388.328843470867</v>
      </c>
      <c r="BZ48" s="77"/>
      <c r="CB48" s="81"/>
    </row>
    <row r="49" spans="1:80" ht="14.25" customHeight="1">
      <c r="A49" s="33" t="s">
        <v>443</v>
      </c>
      <c r="B49" s="22" t="s">
        <v>375</v>
      </c>
      <c r="C49" s="83" t="s">
        <v>63</v>
      </c>
      <c r="D49" s="78">
        <v>0</v>
      </c>
      <c r="E49" s="78">
        <v>0.4959857683700683</v>
      </c>
      <c r="F49" s="78">
        <v>3.2174123745994904E-2</v>
      </c>
      <c r="G49" s="78">
        <v>102.28990072449929</v>
      </c>
      <c r="H49" s="78">
        <v>28.650975512408266</v>
      </c>
      <c r="I49" s="78">
        <v>747.40188153087149</v>
      </c>
      <c r="J49" s="78">
        <v>1.6438303063389347E-2</v>
      </c>
      <c r="K49" s="78">
        <v>36.121365148175833</v>
      </c>
      <c r="L49" s="78">
        <v>4.6822000177904766</v>
      </c>
      <c r="M49" s="78">
        <v>6.3090860051634265E-2</v>
      </c>
      <c r="N49" s="78">
        <v>39.851276516616245</v>
      </c>
      <c r="O49" s="78">
        <v>0.60730492868718</v>
      </c>
      <c r="P49" s="78">
        <v>18.835068518487692</v>
      </c>
      <c r="Q49" s="78">
        <v>29.346860032299031</v>
      </c>
      <c r="R49" s="78">
        <v>0.78821340021842268</v>
      </c>
      <c r="S49" s="78">
        <v>1248.7461033307152</v>
      </c>
      <c r="T49" s="78">
        <v>6.8741748674137408</v>
      </c>
      <c r="U49" s="78">
        <v>42.678164714923909</v>
      </c>
      <c r="V49" s="78">
        <v>45.740097058989157</v>
      </c>
      <c r="W49" s="78">
        <v>100.43411434235504</v>
      </c>
      <c r="X49" s="78">
        <v>10.714924724875042</v>
      </c>
      <c r="Y49" s="78">
        <v>38.510116917425613</v>
      </c>
      <c r="Z49" s="78">
        <v>5.883845788380774</v>
      </c>
      <c r="AA49" s="78">
        <v>77.771916627750713</v>
      </c>
      <c r="AB49" s="78">
        <v>0</v>
      </c>
      <c r="AC49" s="78">
        <v>10.462737311693871</v>
      </c>
      <c r="AD49" s="78">
        <v>1112.3684614763329</v>
      </c>
      <c r="AE49" s="78">
        <v>196.20617186429763</v>
      </c>
      <c r="AF49" s="78">
        <v>2018.7580130242591</v>
      </c>
      <c r="AG49" s="78">
        <v>333.81709254126167</v>
      </c>
      <c r="AH49" s="78">
        <v>286.35873491541179</v>
      </c>
      <c r="AI49" s="78">
        <v>0.39695333360417367</v>
      </c>
      <c r="AJ49" s="78">
        <v>5.5107154687662554</v>
      </c>
      <c r="AK49" s="78">
        <v>750.63501764550722</v>
      </c>
      <c r="AL49" s="78">
        <v>86.173348271903549</v>
      </c>
      <c r="AM49" s="78">
        <v>532.33873071079825</v>
      </c>
      <c r="AN49" s="78">
        <v>21.451374687090336</v>
      </c>
      <c r="AO49" s="78">
        <v>57.239840101441942</v>
      </c>
      <c r="AP49" s="78">
        <v>6672.1574116910651</v>
      </c>
      <c r="AQ49" s="78">
        <v>101.10391621669747</v>
      </c>
      <c r="AR49" s="78">
        <v>4330.8264385367702</v>
      </c>
      <c r="AS49" s="78">
        <v>1544.5697329794571</v>
      </c>
      <c r="AT49" s="78">
        <v>44.764577536242925</v>
      </c>
      <c r="AU49" s="120">
        <v>301.94178431165557</v>
      </c>
      <c r="AV49" s="78">
        <v>271.92693643114899</v>
      </c>
      <c r="AW49" s="78">
        <v>125.00566441693671</v>
      </c>
      <c r="AX49" s="78">
        <v>4.7152026343792421</v>
      </c>
      <c r="AY49" s="78">
        <v>95.550136966747658</v>
      </c>
      <c r="AZ49" s="78">
        <v>16.771392813212902</v>
      </c>
      <c r="BA49" s="78">
        <v>3.0705787898695633</v>
      </c>
      <c r="BB49" s="78">
        <v>100.42847277028925</v>
      </c>
      <c r="BC49" s="78">
        <v>2371.3934246191498</v>
      </c>
      <c r="BD49" s="78">
        <v>98.112248583582186</v>
      </c>
      <c r="BE49" s="78">
        <v>136.76903768168805</v>
      </c>
      <c r="BF49" s="78">
        <v>14.060320895645491</v>
      </c>
      <c r="BG49" s="78">
        <v>88.963257650843531</v>
      </c>
      <c r="BH49" s="78">
        <v>3.9035465173637864</v>
      </c>
      <c r="BI49" s="78">
        <v>288.14219029063872</v>
      </c>
      <c r="BJ49" s="78">
        <v>15.792661420508631</v>
      </c>
      <c r="BK49" s="78">
        <v>610.39751475223625</v>
      </c>
      <c r="BL49" s="78">
        <v>4.6358643777806057</v>
      </c>
      <c r="BM49" s="78">
        <v>216.31859769733344</v>
      </c>
      <c r="BN49" s="78">
        <v>0</v>
      </c>
      <c r="BO49" s="78">
        <v>0</v>
      </c>
      <c r="BP49" s="113">
        <v>25459.574295691727</v>
      </c>
      <c r="BQ49" s="78">
        <v>33291.806563016456</v>
      </c>
      <c r="BR49" s="78">
        <v>0</v>
      </c>
      <c r="BS49" s="113">
        <v>33291.806563016456</v>
      </c>
      <c r="BT49" s="78">
        <v>0</v>
      </c>
      <c r="BU49" s="78">
        <v>0</v>
      </c>
      <c r="BV49" s="113">
        <v>0</v>
      </c>
      <c r="BW49" s="78">
        <v>29652.584251989632</v>
      </c>
      <c r="BX49" s="113">
        <v>62944.390815006089</v>
      </c>
      <c r="BY49" s="115">
        <v>88403.965110697827</v>
      </c>
      <c r="BZ49" s="77"/>
      <c r="CB49" s="81"/>
    </row>
    <row r="50" spans="1:80" ht="14.25" customHeight="1">
      <c r="A50" s="33" t="s">
        <v>444</v>
      </c>
      <c r="B50" s="22" t="s">
        <v>376</v>
      </c>
      <c r="C50" s="83" t="s">
        <v>64</v>
      </c>
      <c r="D50" s="78">
        <v>0</v>
      </c>
      <c r="E50" s="78">
        <v>0</v>
      </c>
      <c r="F50" s="78">
        <v>0</v>
      </c>
      <c r="G50" s="78">
        <v>5.936375353353494</v>
      </c>
      <c r="H50" s="78">
        <v>3.6737818890411114</v>
      </c>
      <c r="I50" s="78">
        <v>113.13962141275545</v>
      </c>
      <c r="J50" s="78">
        <v>1.0169070548653493E-3</v>
      </c>
      <c r="K50" s="78">
        <v>1.002515545978012</v>
      </c>
      <c r="L50" s="78">
        <v>17.650427578091989</v>
      </c>
      <c r="M50" s="78">
        <v>3.9140795479052377E-3</v>
      </c>
      <c r="N50" s="78">
        <v>1.9576639479327029</v>
      </c>
      <c r="O50" s="78">
        <v>0</v>
      </c>
      <c r="P50" s="78">
        <v>9.5007255386884797E-4</v>
      </c>
      <c r="Q50" s="78">
        <v>0.63245450692557337</v>
      </c>
      <c r="R50" s="78">
        <v>0</v>
      </c>
      <c r="S50" s="78">
        <v>22.951081138113533</v>
      </c>
      <c r="T50" s="78">
        <v>0</v>
      </c>
      <c r="U50" s="78">
        <v>0</v>
      </c>
      <c r="V50" s="78">
        <v>3.0220264976624813</v>
      </c>
      <c r="W50" s="78">
        <v>6.6356429843624936</v>
      </c>
      <c r="X50" s="78">
        <v>0.70792764592724922</v>
      </c>
      <c r="Y50" s="78">
        <v>2.705754599882372</v>
      </c>
      <c r="Z50" s="78">
        <v>0.11302757381920296</v>
      </c>
      <c r="AA50" s="78">
        <v>1.8357043258267201</v>
      </c>
      <c r="AB50" s="78">
        <v>0</v>
      </c>
      <c r="AC50" s="78">
        <v>2.1897716246163684E-2</v>
      </c>
      <c r="AD50" s="78">
        <v>25.463248582202585</v>
      </c>
      <c r="AE50" s="78">
        <v>0.461476126786802</v>
      </c>
      <c r="AF50" s="78">
        <v>22.362172291666674</v>
      </c>
      <c r="AG50" s="78">
        <v>5.8643372710317001</v>
      </c>
      <c r="AH50" s="78">
        <v>2.8818295774785772</v>
      </c>
      <c r="AI50" s="78">
        <v>0</v>
      </c>
      <c r="AJ50" s="78">
        <v>0.13909045063122616</v>
      </c>
      <c r="AK50" s="78">
        <v>35.428960721793914</v>
      </c>
      <c r="AL50" s="78">
        <v>0</v>
      </c>
      <c r="AM50" s="78">
        <v>27.80730337293096</v>
      </c>
      <c r="AN50" s="78">
        <v>1.1721336476006201</v>
      </c>
      <c r="AO50" s="78">
        <v>2.6579739234694442</v>
      </c>
      <c r="AP50" s="78">
        <v>990.12638352167141</v>
      </c>
      <c r="AQ50" s="78">
        <v>1254.609755371423</v>
      </c>
      <c r="AR50" s="78">
        <v>954.83067889341908</v>
      </c>
      <c r="AS50" s="78">
        <v>323.8028789729151</v>
      </c>
      <c r="AT50" s="78">
        <v>9.3844237948510898</v>
      </c>
      <c r="AU50" s="120">
        <v>11.832184499846035</v>
      </c>
      <c r="AV50" s="78">
        <v>16.259642938689318</v>
      </c>
      <c r="AW50" s="78">
        <v>44.281378366439817</v>
      </c>
      <c r="AX50" s="78">
        <v>3.4195657342525453E-3</v>
      </c>
      <c r="AY50" s="78">
        <v>11.086107358347595</v>
      </c>
      <c r="AZ50" s="78">
        <v>0.80624329566667663</v>
      </c>
      <c r="BA50" s="78">
        <v>1.6172023853735784E-2</v>
      </c>
      <c r="BB50" s="78">
        <v>19.30581786109536</v>
      </c>
      <c r="BC50" s="78">
        <v>157.29052510974037</v>
      </c>
      <c r="BD50" s="78">
        <v>4.8832356343074199</v>
      </c>
      <c r="BE50" s="78">
        <v>0</v>
      </c>
      <c r="BF50" s="78">
        <v>0.15656736708100388</v>
      </c>
      <c r="BG50" s="78">
        <v>16.202389748339723</v>
      </c>
      <c r="BH50" s="78">
        <v>8.7887625604189862E-2</v>
      </c>
      <c r="BI50" s="78">
        <v>9.3974359104449885</v>
      </c>
      <c r="BJ50" s="78">
        <v>0.66644314925763448</v>
      </c>
      <c r="BK50" s="78">
        <v>51.02832026450011</v>
      </c>
      <c r="BL50" s="78">
        <v>1.5759250052918614</v>
      </c>
      <c r="BM50" s="78">
        <v>1.9440564602525578E-2</v>
      </c>
      <c r="BN50" s="78">
        <v>0</v>
      </c>
      <c r="BO50" s="78">
        <v>0</v>
      </c>
      <c r="BP50" s="113">
        <v>4183.8835665837896</v>
      </c>
      <c r="BQ50" s="78">
        <v>0</v>
      </c>
      <c r="BR50" s="78">
        <v>0</v>
      </c>
      <c r="BS50" s="113">
        <v>0</v>
      </c>
      <c r="BT50" s="78">
        <v>19953.240363790395</v>
      </c>
      <c r="BU50" s="78">
        <v>0</v>
      </c>
      <c r="BV50" s="113">
        <v>19953.240363790395</v>
      </c>
      <c r="BW50" s="78">
        <v>36699.493024654694</v>
      </c>
      <c r="BX50" s="113">
        <v>56652.733388445093</v>
      </c>
      <c r="BY50" s="115">
        <v>60836.616955028876</v>
      </c>
      <c r="BZ50" s="77"/>
      <c r="CB50" s="81"/>
    </row>
    <row r="51" spans="1:80" ht="14.25" customHeight="1">
      <c r="A51" s="33" t="s">
        <v>445</v>
      </c>
      <c r="B51" s="22" t="s">
        <v>347</v>
      </c>
      <c r="C51" s="84" t="s">
        <v>147</v>
      </c>
      <c r="D51" s="78">
        <v>341.55930923965531</v>
      </c>
      <c r="E51" s="78">
        <v>4.2273681929374201</v>
      </c>
      <c r="F51" s="78">
        <v>6.6610393311332459</v>
      </c>
      <c r="G51" s="78">
        <v>331.10248438720123</v>
      </c>
      <c r="H51" s="78">
        <v>867.80364633294369</v>
      </c>
      <c r="I51" s="78">
        <v>951.96831244498071</v>
      </c>
      <c r="J51" s="78">
        <v>88.88156815707103</v>
      </c>
      <c r="K51" s="78">
        <v>80.150633860374299</v>
      </c>
      <c r="L51" s="78">
        <v>77.074424299898027</v>
      </c>
      <c r="M51" s="78">
        <v>9.6096781032455354</v>
      </c>
      <c r="N51" s="78">
        <v>29.551795312466268</v>
      </c>
      <c r="O51" s="78">
        <v>16.564635095871409</v>
      </c>
      <c r="P51" s="78">
        <v>62.168812550119561</v>
      </c>
      <c r="Q51" s="78">
        <v>405.28153243822476</v>
      </c>
      <c r="R51" s="78">
        <v>329.05948987307409</v>
      </c>
      <c r="S51" s="78">
        <v>1555.7325815596475</v>
      </c>
      <c r="T51" s="78">
        <v>3.3794322166005659</v>
      </c>
      <c r="U51" s="78">
        <v>22.121303629365805</v>
      </c>
      <c r="V51" s="78">
        <v>19.27764292294345</v>
      </c>
      <c r="W51" s="78">
        <v>35.340413377085355</v>
      </c>
      <c r="X51" s="78">
        <v>2.9172567682176833</v>
      </c>
      <c r="Y51" s="78">
        <v>154.74392490665304</v>
      </c>
      <c r="Z51" s="78">
        <v>51.678790176342837</v>
      </c>
      <c r="AA51" s="78">
        <v>2482.6478425164387</v>
      </c>
      <c r="AB51" s="78">
        <v>3.6533646345726414</v>
      </c>
      <c r="AC51" s="78">
        <v>157.6257846695494</v>
      </c>
      <c r="AD51" s="78">
        <v>4461.8229272273647</v>
      </c>
      <c r="AE51" s="78">
        <v>883.51686584170977</v>
      </c>
      <c r="AF51" s="78">
        <v>4914.5121149754805</v>
      </c>
      <c r="AG51" s="78">
        <v>3384.476291114443</v>
      </c>
      <c r="AH51" s="78">
        <v>487.8335850139311</v>
      </c>
      <c r="AI51" s="78">
        <v>29.544334822905356</v>
      </c>
      <c r="AJ51" s="78">
        <v>34.25211896842071</v>
      </c>
      <c r="AK51" s="78">
        <v>293.63855273376441</v>
      </c>
      <c r="AL51" s="78">
        <v>57.12561716891495</v>
      </c>
      <c r="AM51" s="78">
        <v>2249.7437367207485</v>
      </c>
      <c r="AN51" s="78">
        <v>13.527426212029601</v>
      </c>
      <c r="AO51" s="78">
        <v>57.205327508350798</v>
      </c>
      <c r="AP51" s="78">
        <v>214.55066615949326</v>
      </c>
      <c r="AQ51" s="78">
        <v>129.17373950372729</v>
      </c>
      <c r="AR51" s="78">
        <v>4368.0878712439444</v>
      </c>
      <c r="AS51" s="78">
        <v>442.07328933607124</v>
      </c>
      <c r="AT51" s="78">
        <v>2.603887345143503</v>
      </c>
      <c r="AU51" s="120">
        <v>257.67924860518031</v>
      </c>
      <c r="AV51" s="78">
        <v>90.971677731342282</v>
      </c>
      <c r="AW51" s="78">
        <v>76.285418894225558</v>
      </c>
      <c r="AX51" s="78">
        <v>2.3245947332807235</v>
      </c>
      <c r="AY51" s="78">
        <v>25.613264923577411</v>
      </c>
      <c r="AZ51" s="78">
        <v>105.44404866281141</v>
      </c>
      <c r="BA51" s="78">
        <v>9.5957151738435247</v>
      </c>
      <c r="BB51" s="78">
        <v>2.1025131700265249</v>
      </c>
      <c r="BC51" s="78">
        <v>280.28736989111576</v>
      </c>
      <c r="BD51" s="78">
        <v>119.16099280146838</v>
      </c>
      <c r="BE51" s="78">
        <v>1043.9527511235885</v>
      </c>
      <c r="BF51" s="78">
        <v>259.0897627104352</v>
      </c>
      <c r="BG51" s="78">
        <v>388.41450314470745</v>
      </c>
      <c r="BH51" s="78">
        <v>6.3530541127131901</v>
      </c>
      <c r="BI51" s="78">
        <v>115.85647395715286</v>
      </c>
      <c r="BJ51" s="78">
        <v>40.196009826461697</v>
      </c>
      <c r="BK51" s="78">
        <v>222.05264172947756</v>
      </c>
      <c r="BL51" s="78">
        <v>387.24404638531888</v>
      </c>
      <c r="BM51" s="78">
        <v>837.91532689558812</v>
      </c>
      <c r="BN51" s="78">
        <v>19.375491404381464</v>
      </c>
      <c r="BO51" s="78">
        <v>0</v>
      </c>
      <c r="BP51" s="113">
        <v>34404.386324769745</v>
      </c>
      <c r="BQ51" s="78">
        <v>14466.722680905323</v>
      </c>
      <c r="BR51" s="78">
        <v>125.06440232455694</v>
      </c>
      <c r="BS51" s="113">
        <v>14591.787083229879</v>
      </c>
      <c r="BT51" s="78">
        <v>0</v>
      </c>
      <c r="BU51" s="78">
        <v>0</v>
      </c>
      <c r="BV51" s="113">
        <v>0</v>
      </c>
      <c r="BW51" s="78">
        <v>23144.419986491041</v>
      </c>
      <c r="BX51" s="113">
        <v>37736.20706972092</v>
      </c>
      <c r="BY51" s="115">
        <v>72140.593394490672</v>
      </c>
      <c r="BZ51" s="77"/>
      <c r="CB51" s="81"/>
    </row>
    <row r="52" spans="1:80" ht="14.25" customHeight="1">
      <c r="A52" s="33" t="s">
        <v>446</v>
      </c>
      <c r="B52" s="22" t="s">
        <v>377</v>
      </c>
      <c r="C52" s="84" t="s">
        <v>148</v>
      </c>
      <c r="D52" s="78">
        <v>0</v>
      </c>
      <c r="E52" s="78">
        <v>0</v>
      </c>
      <c r="F52" s="78">
        <v>0</v>
      </c>
      <c r="G52" s="78">
        <v>39.564044841456976</v>
      </c>
      <c r="H52" s="78">
        <v>118.33552489598239</v>
      </c>
      <c r="I52" s="78">
        <v>105.10102124624811</v>
      </c>
      <c r="J52" s="78">
        <v>0.31746705003926873</v>
      </c>
      <c r="K52" s="78">
        <v>15.53680320127358</v>
      </c>
      <c r="L52" s="78">
        <v>1.0167889297999408</v>
      </c>
      <c r="M52" s="78">
        <v>0</v>
      </c>
      <c r="N52" s="78">
        <v>16.29543491589536</v>
      </c>
      <c r="O52" s="78">
        <v>5.3359435602680819E-2</v>
      </c>
      <c r="P52" s="78">
        <v>8.0914440891992605</v>
      </c>
      <c r="Q52" s="78">
        <v>21.629713021930101</v>
      </c>
      <c r="R52" s="78">
        <v>0.33766300850307623</v>
      </c>
      <c r="S52" s="78">
        <v>33.218456806178828</v>
      </c>
      <c r="T52" s="78">
        <v>0</v>
      </c>
      <c r="U52" s="78">
        <v>3.1104041533341991E-2</v>
      </c>
      <c r="V52" s="78">
        <v>0.525617551408327</v>
      </c>
      <c r="W52" s="78">
        <v>0.33182284114534766</v>
      </c>
      <c r="X52" s="78">
        <v>0</v>
      </c>
      <c r="Y52" s="78">
        <v>1.3137880693603701</v>
      </c>
      <c r="Z52" s="78">
        <v>1.283178902606279</v>
      </c>
      <c r="AA52" s="78">
        <v>0</v>
      </c>
      <c r="AB52" s="78">
        <v>1.6442225344964811</v>
      </c>
      <c r="AC52" s="78">
        <v>2.7290246607308517</v>
      </c>
      <c r="AD52" s="78">
        <v>249.52736632291177</v>
      </c>
      <c r="AE52" s="78">
        <v>54.271199993001218</v>
      </c>
      <c r="AF52" s="78">
        <v>872.18989230077705</v>
      </c>
      <c r="AG52" s="78">
        <v>744.48459529162392</v>
      </c>
      <c r="AH52" s="78">
        <v>115.93688866503159</v>
      </c>
      <c r="AI52" s="78">
        <v>36.039989241133981</v>
      </c>
      <c r="AJ52" s="78">
        <v>0</v>
      </c>
      <c r="AK52" s="78">
        <v>137.4633118152737</v>
      </c>
      <c r="AL52" s="78">
        <v>4.0884969455365781</v>
      </c>
      <c r="AM52" s="78">
        <v>154.77601599851252</v>
      </c>
      <c r="AN52" s="78">
        <v>0.99059651491200607</v>
      </c>
      <c r="AO52" s="78">
        <v>11.289160802555744</v>
      </c>
      <c r="AP52" s="78">
        <v>3.4698988483169835</v>
      </c>
      <c r="AQ52" s="78">
        <v>11.9015520206998</v>
      </c>
      <c r="AR52" s="78">
        <v>2464.0866080157457</v>
      </c>
      <c r="AS52" s="78">
        <v>288.04473158765677</v>
      </c>
      <c r="AT52" s="78">
        <v>0</v>
      </c>
      <c r="AU52" s="120">
        <v>23.774403052626635</v>
      </c>
      <c r="AV52" s="78">
        <v>35.798152120304373</v>
      </c>
      <c r="AW52" s="78">
        <v>15.804425293580412</v>
      </c>
      <c r="AX52" s="78">
        <v>1.5142248209277909</v>
      </c>
      <c r="AY52" s="78">
        <v>5.290979355359962</v>
      </c>
      <c r="AZ52" s="78">
        <v>0.83177747104079092</v>
      </c>
      <c r="BA52" s="78">
        <v>35.603435174940991</v>
      </c>
      <c r="BB52" s="78">
        <v>0</v>
      </c>
      <c r="BC52" s="78">
        <v>37.698196182862731</v>
      </c>
      <c r="BD52" s="78">
        <v>21.520643348370701</v>
      </c>
      <c r="BE52" s="78">
        <v>1.580519807669746</v>
      </c>
      <c r="BF52" s="78">
        <v>11.921962370944559</v>
      </c>
      <c r="BG52" s="78">
        <v>25.563487195736673</v>
      </c>
      <c r="BH52" s="78">
        <v>2.2028014929391326E-2</v>
      </c>
      <c r="BI52" s="78">
        <v>200.44879011176141</v>
      </c>
      <c r="BJ52" s="78">
        <v>0.44881666696385353</v>
      </c>
      <c r="BK52" s="78">
        <v>0</v>
      </c>
      <c r="BL52" s="78">
        <v>0.49678028801610141</v>
      </c>
      <c r="BM52" s="78">
        <v>1.01683460395556</v>
      </c>
      <c r="BN52" s="78">
        <v>0</v>
      </c>
      <c r="BO52" s="78">
        <v>0</v>
      </c>
      <c r="BP52" s="113">
        <v>5935.2522402870709</v>
      </c>
      <c r="BQ52" s="78">
        <v>8473.7010392352713</v>
      </c>
      <c r="BR52" s="78">
        <v>0</v>
      </c>
      <c r="BS52" s="113">
        <v>8473.7010392352713</v>
      </c>
      <c r="BT52" s="78">
        <v>0</v>
      </c>
      <c r="BU52" s="78">
        <v>0</v>
      </c>
      <c r="BV52" s="113">
        <v>0</v>
      </c>
      <c r="BW52" s="78">
        <v>10465.474954329264</v>
      </c>
      <c r="BX52" s="113">
        <v>18939.175993564535</v>
      </c>
      <c r="BY52" s="115">
        <v>24874.428233851606</v>
      </c>
      <c r="BZ52" s="77"/>
      <c r="CB52" s="81"/>
    </row>
    <row r="53" spans="1:80" ht="14.25" customHeight="1">
      <c r="A53" s="33" t="s">
        <v>447</v>
      </c>
      <c r="B53" s="22" t="s">
        <v>348</v>
      </c>
      <c r="C53" s="84" t="s">
        <v>149</v>
      </c>
      <c r="D53" s="78">
        <v>0</v>
      </c>
      <c r="E53" s="78">
        <v>3.9325346601882007E-3</v>
      </c>
      <c r="F53" s="78">
        <v>0</v>
      </c>
      <c r="G53" s="78">
        <v>0.46465920706012476</v>
      </c>
      <c r="H53" s="78">
        <v>4.6187257996977454E-2</v>
      </c>
      <c r="I53" s="78">
        <v>1.8873092967137777</v>
      </c>
      <c r="J53" s="78">
        <v>1.7857460451018719E-5</v>
      </c>
      <c r="K53" s="78">
        <v>8.0443589982764518E-2</v>
      </c>
      <c r="L53" s="78">
        <v>7.4139398854391591E-4</v>
      </c>
      <c r="M53" s="78">
        <v>5.370198778783448E-4</v>
      </c>
      <c r="N53" s="78">
        <v>7.0501499593802613E-3</v>
      </c>
      <c r="O53" s="78">
        <v>1.3704165910554547E-3</v>
      </c>
      <c r="P53" s="78">
        <v>1.5960181697889687E-2</v>
      </c>
      <c r="Q53" s="78">
        <v>7.6378789111242851E-2</v>
      </c>
      <c r="R53" s="78">
        <v>5.7788455238185323E-4</v>
      </c>
      <c r="S53" s="78">
        <v>6.3946504525137797</v>
      </c>
      <c r="T53" s="78">
        <v>1.4188044624443511E-3</v>
      </c>
      <c r="U53" s="78">
        <v>2.4813193440829162E-2</v>
      </c>
      <c r="V53" s="78">
        <v>0</v>
      </c>
      <c r="W53" s="78">
        <v>0</v>
      </c>
      <c r="X53" s="78">
        <v>0</v>
      </c>
      <c r="Y53" s="78">
        <v>6.1495568663470321E-2</v>
      </c>
      <c r="Z53" s="78">
        <v>1.8496263357419135E-3</v>
      </c>
      <c r="AA53" s="78">
        <v>1.1220284749273876E-2</v>
      </c>
      <c r="AB53" s="78">
        <v>0</v>
      </c>
      <c r="AC53" s="78">
        <v>1.2944948939002431E-2</v>
      </c>
      <c r="AD53" s="78">
        <v>5.4266134941387421</v>
      </c>
      <c r="AE53" s="78">
        <v>0.3469316216027778</v>
      </c>
      <c r="AF53" s="78">
        <v>7.5561365616234859</v>
      </c>
      <c r="AG53" s="78">
        <v>0.62107303271976066</v>
      </c>
      <c r="AH53" s="78">
        <v>9.3794832390475813E-2</v>
      </c>
      <c r="AI53" s="78">
        <v>3.9081649725166562E-3</v>
      </c>
      <c r="AJ53" s="78">
        <v>2.7640905095505333E-2</v>
      </c>
      <c r="AK53" s="78">
        <v>2.6508754416623663</v>
      </c>
      <c r="AL53" s="78">
        <v>2.027091219156503E-2</v>
      </c>
      <c r="AM53" s="78">
        <v>0.50079663189468582</v>
      </c>
      <c r="AN53" s="78">
        <v>7.4308893110268323E-3</v>
      </c>
      <c r="AO53" s="78">
        <v>2.9844088276286776E-2</v>
      </c>
      <c r="AP53" s="78">
        <v>0.21860477573898329</v>
      </c>
      <c r="AQ53" s="78">
        <v>8.6724588740111186E-2</v>
      </c>
      <c r="AR53" s="78">
        <v>7.529880961726942</v>
      </c>
      <c r="AS53" s="78">
        <v>5.7992713775587319</v>
      </c>
      <c r="AT53" s="78">
        <v>0.16791150969605917</v>
      </c>
      <c r="AU53" s="120">
        <v>0.20117478966346153</v>
      </c>
      <c r="AV53" s="78">
        <v>7.6752655947873172E-2</v>
      </c>
      <c r="AW53" s="78">
        <v>0.12896104762045202</v>
      </c>
      <c r="AX53" s="78">
        <v>3.7345298472776269E-6</v>
      </c>
      <c r="AY53" s="78">
        <v>9.5629785499784653E-3</v>
      </c>
      <c r="AZ53" s="78">
        <v>2.3150063924959691E-2</v>
      </c>
      <c r="BA53" s="78">
        <v>1.4919959289656911E-3</v>
      </c>
      <c r="BB53" s="78">
        <v>0</v>
      </c>
      <c r="BC53" s="78">
        <v>0.4977421390594583</v>
      </c>
      <c r="BD53" s="78">
        <v>0.14671888899877644</v>
      </c>
      <c r="BE53" s="78">
        <v>0</v>
      </c>
      <c r="BF53" s="78">
        <v>1.7728489530130752E-3</v>
      </c>
      <c r="BG53" s="78">
        <v>0.39647468206823233</v>
      </c>
      <c r="BH53" s="78">
        <v>2.1505036736239893E-3</v>
      </c>
      <c r="BI53" s="78">
        <v>0.29675972144707496</v>
      </c>
      <c r="BJ53" s="78">
        <v>1.6680642998789116E-2</v>
      </c>
      <c r="BK53" s="78">
        <v>0.36871718695754296</v>
      </c>
      <c r="BL53" s="78">
        <v>5.0803236135300821E-3</v>
      </c>
      <c r="BM53" s="78">
        <v>0.52032635662848259</v>
      </c>
      <c r="BN53" s="78">
        <v>0</v>
      </c>
      <c r="BO53" s="78">
        <v>0</v>
      </c>
      <c r="BP53" s="113">
        <v>42.874788808661286</v>
      </c>
      <c r="BQ53" s="78">
        <v>0</v>
      </c>
      <c r="BR53" s="78">
        <v>0</v>
      </c>
      <c r="BS53" s="113">
        <v>0</v>
      </c>
      <c r="BT53" s="78">
        <v>0</v>
      </c>
      <c r="BU53" s="78">
        <v>0</v>
      </c>
      <c r="BV53" s="113">
        <v>0</v>
      </c>
      <c r="BW53" s="78">
        <v>1449.7327485971448</v>
      </c>
      <c r="BX53" s="113">
        <v>1449.7327485971448</v>
      </c>
      <c r="BY53" s="115">
        <v>1492.6075374058062</v>
      </c>
      <c r="BZ53" s="77"/>
      <c r="CB53" s="81"/>
    </row>
    <row r="54" spans="1:80" ht="14.25" customHeight="1">
      <c r="A54" s="33" t="s">
        <v>448</v>
      </c>
      <c r="B54" s="22" t="s">
        <v>66</v>
      </c>
      <c r="C54" s="84" t="s">
        <v>65</v>
      </c>
      <c r="D54" s="78">
        <v>0</v>
      </c>
      <c r="E54" s="78">
        <v>57.535769900466221</v>
      </c>
      <c r="F54" s="78">
        <v>9.944763103940446E-2</v>
      </c>
      <c r="G54" s="78">
        <v>229.16450526714959</v>
      </c>
      <c r="H54" s="78">
        <v>41.528150374013585</v>
      </c>
      <c r="I54" s="78">
        <v>4034.2039935998127</v>
      </c>
      <c r="J54" s="78">
        <v>2.0345202547289807E-2</v>
      </c>
      <c r="K54" s="78">
        <v>635.8415762115377</v>
      </c>
      <c r="L54" s="78">
        <v>3.1757657700295665</v>
      </c>
      <c r="M54" s="78">
        <v>7.8946880298060976E-2</v>
      </c>
      <c r="N54" s="78">
        <v>6.6583607190420269</v>
      </c>
      <c r="O54" s="78">
        <v>7.3464328669351984</v>
      </c>
      <c r="P54" s="78">
        <v>11.549982181623415</v>
      </c>
      <c r="Q54" s="78">
        <v>34.605321310189133</v>
      </c>
      <c r="R54" s="78">
        <v>0.80026601597453817</v>
      </c>
      <c r="S54" s="78">
        <v>1841.6774763534593</v>
      </c>
      <c r="T54" s="78">
        <v>153.39371661924991</v>
      </c>
      <c r="U54" s="78">
        <v>64.307921150409996</v>
      </c>
      <c r="V54" s="78">
        <v>296.95319596602917</v>
      </c>
      <c r="W54" s="78">
        <v>652.03687499904299</v>
      </c>
      <c r="X54" s="78">
        <v>69.563323990074025</v>
      </c>
      <c r="Y54" s="78">
        <v>203.72704734312589</v>
      </c>
      <c r="Z54" s="78">
        <v>6.5549681907940833</v>
      </c>
      <c r="AA54" s="78">
        <v>17.509557188949596</v>
      </c>
      <c r="AB54" s="78">
        <v>0</v>
      </c>
      <c r="AC54" s="78">
        <v>31.332761671340442</v>
      </c>
      <c r="AD54" s="78">
        <v>2620.8897181409193</v>
      </c>
      <c r="AE54" s="78">
        <v>212.42106319018319</v>
      </c>
      <c r="AF54" s="78">
        <v>3188.1798131552882</v>
      </c>
      <c r="AG54" s="78">
        <v>1538.5760864009355</v>
      </c>
      <c r="AH54" s="78">
        <v>523.23055769091479</v>
      </c>
      <c r="AI54" s="78">
        <v>9.4950553203058882E-2</v>
      </c>
      <c r="AJ54" s="78">
        <v>62.101878078527363</v>
      </c>
      <c r="AK54" s="78">
        <v>1000.2194046969906</v>
      </c>
      <c r="AL54" s="78">
        <v>93.867952471744999</v>
      </c>
      <c r="AM54" s="78">
        <v>1384.4175931618461</v>
      </c>
      <c r="AN54" s="78">
        <v>41.600143303442245</v>
      </c>
      <c r="AO54" s="78">
        <v>59.131187035938694</v>
      </c>
      <c r="AP54" s="78">
        <v>1644.3893843092287</v>
      </c>
      <c r="AQ54" s="78">
        <v>289.069012956927</v>
      </c>
      <c r="AR54" s="78">
        <v>3948.686133929255</v>
      </c>
      <c r="AS54" s="78">
        <v>1078.2729518221374</v>
      </c>
      <c r="AT54" s="78">
        <v>31.250411632369708</v>
      </c>
      <c r="AU54" s="120">
        <v>4346.2166059127421</v>
      </c>
      <c r="AV54" s="78">
        <v>376.70640758723744</v>
      </c>
      <c r="AW54" s="78">
        <v>390.14357912465312</v>
      </c>
      <c r="AX54" s="78">
        <v>102.31842378245676</v>
      </c>
      <c r="AY54" s="78">
        <v>376.03873635646818</v>
      </c>
      <c r="AZ54" s="78">
        <v>174.9730716305198</v>
      </c>
      <c r="BA54" s="78">
        <v>23.493603498321626</v>
      </c>
      <c r="BB54" s="78">
        <v>88.860592880144651</v>
      </c>
      <c r="BC54" s="78">
        <v>2505.7124748451206</v>
      </c>
      <c r="BD54" s="78">
        <v>314.72450234502787</v>
      </c>
      <c r="BE54" s="78">
        <v>1030.4772428227836</v>
      </c>
      <c r="BF54" s="78">
        <v>88.005439197896962</v>
      </c>
      <c r="BG54" s="78">
        <v>69.680108782159607</v>
      </c>
      <c r="BH54" s="78">
        <v>16.278586958236762</v>
      </c>
      <c r="BI54" s="78">
        <v>321.28646020211755</v>
      </c>
      <c r="BJ54" s="78">
        <v>52.800282785307836</v>
      </c>
      <c r="BK54" s="78">
        <v>100.57675684506378</v>
      </c>
      <c r="BL54" s="78">
        <v>23.241388797430599</v>
      </c>
      <c r="BM54" s="78">
        <v>1900.4402666504641</v>
      </c>
      <c r="BN54" s="78">
        <v>0</v>
      </c>
      <c r="BO54" s="78">
        <v>0</v>
      </c>
      <c r="BP54" s="113">
        <v>38418.038480937124</v>
      </c>
      <c r="BQ54" s="78">
        <v>106912.80354234429</v>
      </c>
      <c r="BR54" s="78">
        <v>131.02224818955438</v>
      </c>
      <c r="BS54" s="113">
        <v>107043.82579053385</v>
      </c>
      <c r="BT54" s="78">
        <v>0</v>
      </c>
      <c r="BU54" s="78">
        <v>0</v>
      </c>
      <c r="BV54" s="113">
        <v>0</v>
      </c>
      <c r="BW54" s="78">
        <v>0</v>
      </c>
      <c r="BX54" s="113">
        <v>107043.82579053385</v>
      </c>
      <c r="BY54" s="115">
        <v>145461.86427147099</v>
      </c>
      <c r="BZ54" s="77"/>
      <c r="CB54" s="81"/>
    </row>
    <row r="55" spans="1:80" ht="14.25" customHeight="1">
      <c r="A55" s="33" t="s">
        <v>449</v>
      </c>
      <c r="B55" s="22" t="s">
        <v>378</v>
      </c>
      <c r="C55" s="84" t="s">
        <v>150</v>
      </c>
      <c r="D55" s="78">
        <v>0</v>
      </c>
      <c r="E55" s="78">
        <v>9.6507897426174463</v>
      </c>
      <c r="F55" s="78">
        <v>0.3785860652499114</v>
      </c>
      <c r="G55" s="78">
        <v>37.675718383213209</v>
      </c>
      <c r="H55" s="78">
        <v>24.948106221378016</v>
      </c>
      <c r="I55" s="78">
        <v>523.57916940219047</v>
      </c>
      <c r="J55" s="78">
        <v>8.7945909316772134E-4</v>
      </c>
      <c r="K55" s="78">
        <v>55.665167785733075</v>
      </c>
      <c r="L55" s="78">
        <v>0.28190777108759552</v>
      </c>
      <c r="M55" s="78">
        <v>1.1903381234208505</v>
      </c>
      <c r="N55" s="78">
        <v>1.9723698074272642</v>
      </c>
      <c r="O55" s="78">
        <v>6.9901536787893459</v>
      </c>
      <c r="P55" s="78">
        <v>0.31160731831636795</v>
      </c>
      <c r="Q55" s="78">
        <v>8.7140677936741024</v>
      </c>
      <c r="R55" s="78">
        <v>9.4952989094912926E-2</v>
      </c>
      <c r="S55" s="78">
        <v>930.14362293780403</v>
      </c>
      <c r="T55" s="78">
        <v>0</v>
      </c>
      <c r="U55" s="78">
        <v>12.398905495195537</v>
      </c>
      <c r="V55" s="78">
        <v>0</v>
      </c>
      <c r="W55" s="78">
        <v>0</v>
      </c>
      <c r="X55" s="78">
        <v>0</v>
      </c>
      <c r="Y55" s="78">
        <v>19.117089003302141</v>
      </c>
      <c r="Z55" s="78">
        <v>4.9953328625839859</v>
      </c>
      <c r="AA55" s="78">
        <v>19.285592997922492</v>
      </c>
      <c r="AB55" s="78">
        <v>0</v>
      </c>
      <c r="AC55" s="78">
        <v>2.9896698095929288</v>
      </c>
      <c r="AD55" s="78">
        <v>2750.4820409843642</v>
      </c>
      <c r="AE55" s="78">
        <v>415.24022087088446</v>
      </c>
      <c r="AF55" s="78">
        <v>2432.6831176214851</v>
      </c>
      <c r="AG55" s="78">
        <v>3500.3578118507576</v>
      </c>
      <c r="AH55" s="78">
        <v>2996.5184299978582</v>
      </c>
      <c r="AI55" s="78">
        <v>0.2727275303025869</v>
      </c>
      <c r="AJ55" s="78">
        <v>25.058703419961507</v>
      </c>
      <c r="AK55" s="78">
        <v>1093.5017059325198</v>
      </c>
      <c r="AL55" s="78">
        <v>24.440809973044804</v>
      </c>
      <c r="AM55" s="78">
        <v>312.3712234557313</v>
      </c>
      <c r="AN55" s="78">
        <v>14.812965602959396</v>
      </c>
      <c r="AO55" s="78">
        <v>93.690087962838973</v>
      </c>
      <c r="AP55" s="78">
        <v>626.26573116737688</v>
      </c>
      <c r="AQ55" s="78">
        <v>42.964719153278708</v>
      </c>
      <c r="AR55" s="78">
        <v>1334.0582129208108</v>
      </c>
      <c r="AS55" s="78">
        <v>256.43181389607491</v>
      </c>
      <c r="AT55" s="78">
        <v>7.4318775995619095</v>
      </c>
      <c r="AU55" s="120">
        <v>39.33285880585327</v>
      </c>
      <c r="AV55" s="78">
        <v>231.32522991745418</v>
      </c>
      <c r="AW55" s="78">
        <v>943.26732272695165</v>
      </c>
      <c r="AX55" s="78">
        <v>2.8896377275265506E-2</v>
      </c>
      <c r="AY55" s="78">
        <v>93.3796036942462</v>
      </c>
      <c r="AZ55" s="78">
        <v>5.1004253209999915</v>
      </c>
      <c r="BA55" s="78">
        <v>8.652047720896757</v>
      </c>
      <c r="BB55" s="78">
        <v>0</v>
      </c>
      <c r="BC55" s="78">
        <v>1129.2585296004731</v>
      </c>
      <c r="BD55" s="78">
        <v>86.13092739610687</v>
      </c>
      <c r="BE55" s="78">
        <v>0</v>
      </c>
      <c r="BF55" s="78">
        <v>1.1138133238494389E-2</v>
      </c>
      <c r="BG55" s="78">
        <v>1.7529572204411548</v>
      </c>
      <c r="BH55" s="78">
        <v>9.5047563046298696E-3</v>
      </c>
      <c r="BI55" s="78">
        <v>184.66717467991447</v>
      </c>
      <c r="BJ55" s="78">
        <v>9.2531293399425447</v>
      </c>
      <c r="BK55" s="78">
        <v>155.69599211977823</v>
      </c>
      <c r="BL55" s="78">
        <v>6.3768719184189298</v>
      </c>
      <c r="BM55" s="78">
        <v>3.5598821878713807</v>
      </c>
      <c r="BN55" s="78">
        <v>0</v>
      </c>
      <c r="BO55" s="78">
        <v>0</v>
      </c>
      <c r="BP55" s="113">
        <v>20484.768719503671</v>
      </c>
      <c r="BQ55" s="78">
        <v>123.30784289201888</v>
      </c>
      <c r="BR55" s="78">
        <v>0</v>
      </c>
      <c r="BS55" s="113">
        <v>123.30784289201888</v>
      </c>
      <c r="BT55" s="78">
        <v>0</v>
      </c>
      <c r="BU55" s="78">
        <v>0</v>
      </c>
      <c r="BV55" s="113">
        <v>0</v>
      </c>
      <c r="BW55" s="78">
        <v>51948.72380398705</v>
      </c>
      <c r="BX55" s="113">
        <v>52072.03164687907</v>
      </c>
      <c r="BY55" s="115">
        <v>72556.800366382726</v>
      </c>
      <c r="BZ55" s="77"/>
      <c r="CB55" s="81"/>
    </row>
    <row r="56" spans="1:80" ht="14.25" customHeight="1">
      <c r="A56" s="33" t="s">
        <v>450</v>
      </c>
      <c r="B56" s="22" t="s">
        <v>349</v>
      </c>
      <c r="C56" s="84" t="s">
        <v>151</v>
      </c>
      <c r="D56" s="78">
        <v>0</v>
      </c>
      <c r="E56" s="78">
        <v>0</v>
      </c>
      <c r="F56" s="78">
        <v>0</v>
      </c>
      <c r="G56" s="78">
        <v>76.447006865336405</v>
      </c>
      <c r="H56" s="78">
        <v>21.98009467887784</v>
      </c>
      <c r="I56" s="78">
        <v>467.3977724432155</v>
      </c>
      <c r="J56" s="78">
        <v>1.2847443290369914E-3</v>
      </c>
      <c r="K56" s="78">
        <v>14.608440642094523</v>
      </c>
      <c r="L56" s="78">
        <v>3.9830139645822893</v>
      </c>
      <c r="M56" s="78">
        <v>0</v>
      </c>
      <c r="N56" s="78">
        <v>4.4685335978484328E-2</v>
      </c>
      <c r="O56" s="78">
        <v>4.9737141389330801E-4</v>
      </c>
      <c r="P56" s="78">
        <v>0.81269612850519235</v>
      </c>
      <c r="Q56" s="78">
        <v>7.8625826651189907</v>
      </c>
      <c r="R56" s="78">
        <v>0</v>
      </c>
      <c r="S56" s="78">
        <v>121.5155185789485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43.263619893290105</v>
      </c>
      <c r="Z56" s="78">
        <v>0.96934544329318373</v>
      </c>
      <c r="AA56" s="78">
        <v>0</v>
      </c>
      <c r="AB56" s="78">
        <v>0</v>
      </c>
      <c r="AC56" s="78">
        <v>0.55606451455836881</v>
      </c>
      <c r="AD56" s="78">
        <v>16275.133912692474</v>
      </c>
      <c r="AE56" s="78">
        <v>78.842319914741253</v>
      </c>
      <c r="AF56" s="78">
        <v>714.90422495534733</v>
      </c>
      <c r="AG56" s="78">
        <v>19.54799334117709</v>
      </c>
      <c r="AH56" s="78">
        <v>42.781167876927874</v>
      </c>
      <c r="AI56" s="78">
        <v>0</v>
      </c>
      <c r="AJ56" s="78">
        <v>92.660140535822805</v>
      </c>
      <c r="AK56" s="78">
        <v>423.90801104307394</v>
      </c>
      <c r="AL56" s="78">
        <v>8.8869518365193179E-3</v>
      </c>
      <c r="AM56" s="78">
        <v>25.223380351052157</v>
      </c>
      <c r="AN56" s="78">
        <v>5.7777167481738392</v>
      </c>
      <c r="AO56" s="78">
        <v>74.640923639437801</v>
      </c>
      <c r="AP56" s="78">
        <v>179.15141393469654</v>
      </c>
      <c r="AQ56" s="78">
        <v>17.259783149359574</v>
      </c>
      <c r="AR56" s="78">
        <v>4929.7772708289958</v>
      </c>
      <c r="AS56" s="78">
        <v>948.16930113702551</v>
      </c>
      <c r="AT56" s="78">
        <v>26.38949837868542</v>
      </c>
      <c r="AU56" s="120">
        <v>35.569540877437007</v>
      </c>
      <c r="AV56" s="78">
        <v>221.86791694218624</v>
      </c>
      <c r="AW56" s="78">
        <v>4423.6966710980632</v>
      </c>
      <c r="AX56" s="78">
        <v>2.8471608602691989E-2</v>
      </c>
      <c r="AY56" s="78">
        <v>92.427537510982745</v>
      </c>
      <c r="AZ56" s="78">
        <v>51.929670425205117</v>
      </c>
      <c r="BA56" s="78">
        <v>0.52461131879182654</v>
      </c>
      <c r="BB56" s="78">
        <v>0</v>
      </c>
      <c r="BC56" s="78">
        <v>1436.7524491170402</v>
      </c>
      <c r="BD56" s="78">
        <v>104.64714806971809</v>
      </c>
      <c r="BE56" s="78">
        <v>0</v>
      </c>
      <c r="BF56" s="78">
        <v>3.9250071795766749E-2</v>
      </c>
      <c r="BG56" s="78">
        <v>6.4784677248218907</v>
      </c>
      <c r="BH56" s="78">
        <v>3.5145501204589195E-2</v>
      </c>
      <c r="BI56" s="78">
        <v>400.3282627472945</v>
      </c>
      <c r="BJ56" s="78">
        <v>28.113556616681649</v>
      </c>
      <c r="BK56" s="78">
        <v>253.7881610589846</v>
      </c>
      <c r="BL56" s="78">
        <v>4.4638534992501189</v>
      </c>
      <c r="BM56" s="78">
        <v>0</v>
      </c>
      <c r="BN56" s="78">
        <v>0</v>
      </c>
      <c r="BO56" s="78">
        <v>0</v>
      </c>
      <c r="BP56" s="113">
        <v>31674.309282936432</v>
      </c>
      <c r="BQ56" s="78">
        <v>3348.7822559325646</v>
      </c>
      <c r="BR56" s="78">
        <v>6872.1782697206363</v>
      </c>
      <c r="BS56" s="113">
        <v>10220.960525653201</v>
      </c>
      <c r="BT56" s="78">
        <v>30.122746903486483</v>
      </c>
      <c r="BU56" s="78">
        <v>0</v>
      </c>
      <c r="BV56" s="113">
        <v>30.122746903486483</v>
      </c>
      <c r="BW56" s="78">
        <v>7979.8275559267613</v>
      </c>
      <c r="BX56" s="113">
        <v>18230.910828483447</v>
      </c>
      <c r="BY56" s="115">
        <v>49905.220111419869</v>
      </c>
      <c r="BZ56" s="77"/>
      <c r="CB56" s="81"/>
    </row>
    <row r="57" spans="1:80" ht="14.25" customHeight="1">
      <c r="A57" s="33" t="s">
        <v>451</v>
      </c>
      <c r="B57" s="22" t="s">
        <v>379</v>
      </c>
      <c r="C57" s="84" t="s">
        <v>152</v>
      </c>
      <c r="D57" s="78">
        <v>0</v>
      </c>
      <c r="E57" s="78">
        <v>0</v>
      </c>
      <c r="F57" s="78">
        <v>0</v>
      </c>
      <c r="G57" s="78">
        <v>27.111269299563435</v>
      </c>
      <c r="H57" s="78">
        <v>1.1419334028445194E-3</v>
      </c>
      <c r="I57" s="78">
        <v>0.25284477702815245</v>
      </c>
      <c r="J57" s="78">
        <v>8.4145643092217448E-3</v>
      </c>
      <c r="K57" s="78">
        <v>4.1528129989536802E-4</v>
      </c>
      <c r="L57" s="78">
        <v>3.8488353704496729E-4</v>
      </c>
      <c r="M57" s="78">
        <v>0</v>
      </c>
      <c r="N57" s="78">
        <v>4.7413688097641523E-5</v>
      </c>
      <c r="O57" s="78">
        <v>0</v>
      </c>
      <c r="P57" s="78">
        <v>2.095109141280877E-5</v>
      </c>
      <c r="Q57" s="78">
        <v>5.8650995509524975E-2</v>
      </c>
      <c r="R57" s="78">
        <v>0</v>
      </c>
      <c r="S57" s="78">
        <v>3.8364297267427239E-2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2.2110062076780284E-4</v>
      </c>
      <c r="Z57" s="78">
        <v>0.10667677842723976</v>
      </c>
      <c r="AA57" s="78">
        <v>3.1496062599367471</v>
      </c>
      <c r="AB57" s="78">
        <v>0</v>
      </c>
      <c r="AC57" s="78">
        <v>0.1502684898792678</v>
      </c>
      <c r="AD57" s="78">
        <v>450.42375606293291</v>
      </c>
      <c r="AE57" s="78">
        <v>38.340899825186206</v>
      </c>
      <c r="AF57" s="78">
        <v>309.53707282996584</v>
      </c>
      <c r="AG57" s="78">
        <v>50.645140083366918</v>
      </c>
      <c r="AH57" s="78">
        <v>3.4041262966152071E-2</v>
      </c>
      <c r="AI57" s="78">
        <v>0</v>
      </c>
      <c r="AJ57" s="78">
        <v>6.2594644577289485E-2</v>
      </c>
      <c r="AK57" s="78">
        <v>0.84592989568290389</v>
      </c>
      <c r="AL57" s="78">
        <v>0</v>
      </c>
      <c r="AM57" s="78">
        <v>0.23145177365262776</v>
      </c>
      <c r="AN57" s="78">
        <v>6.7312484835996599E-3</v>
      </c>
      <c r="AO57" s="78">
        <v>6.1082981050488678</v>
      </c>
      <c r="AP57" s="78">
        <v>0.34542632409280338</v>
      </c>
      <c r="AQ57" s="78">
        <v>9.2812295237324441E-2</v>
      </c>
      <c r="AR57" s="78">
        <v>5.193644142638977</v>
      </c>
      <c r="AS57" s="78">
        <v>1.2723589001405078</v>
      </c>
      <c r="AT57" s="78">
        <v>3.6869973753314314E-2</v>
      </c>
      <c r="AU57" s="120">
        <v>2.5120764653367829E-2</v>
      </c>
      <c r="AV57" s="78">
        <v>10.521759640010401</v>
      </c>
      <c r="AW57" s="78">
        <v>62.597077543474484</v>
      </c>
      <c r="AX57" s="78">
        <v>223.41806354060077</v>
      </c>
      <c r="AY57" s="78">
        <v>6.2317215062843054</v>
      </c>
      <c r="AZ57" s="78">
        <v>2.7090032768152393E-3</v>
      </c>
      <c r="BA57" s="78">
        <v>3.2302091529071279E-5</v>
      </c>
      <c r="BB57" s="78">
        <v>0</v>
      </c>
      <c r="BC57" s="78">
        <v>1.2676970356690609</v>
      </c>
      <c r="BD57" s="78">
        <v>1.1090048759436812</v>
      </c>
      <c r="BE57" s="78">
        <v>2024.1916857708413</v>
      </c>
      <c r="BF57" s="78">
        <v>13.555238730348142</v>
      </c>
      <c r="BG57" s="78">
        <v>45.977289166645562</v>
      </c>
      <c r="BH57" s="78">
        <v>3.2633171792813442</v>
      </c>
      <c r="BI57" s="78">
        <v>5.8453327822382191</v>
      </c>
      <c r="BJ57" s="78">
        <v>0.10971129323536946</v>
      </c>
      <c r="BK57" s="78">
        <v>4.4507273087834252</v>
      </c>
      <c r="BL57" s="78">
        <v>109.29633233557799</v>
      </c>
      <c r="BM57" s="78">
        <v>4.8044258778173782E-2</v>
      </c>
      <c r="BN57" s="78">
        <v>0</v>
      </c>
      <c r="BO57" s="78">
        <v>0</v>
      </c>
      <c r="BP57" s="113">
        <v>3405.9662194310208</v>
      </c>
      <c r="BQ57" s="78">
        <v>0</v>
      </c>
      <c r="BR57" s="78">
        <v>833.99517341140711</v>
      </c>
      <c r="BS57" s="113">
        <v>833.99517341140711</v>
      </c>
      <c r="BT57" s="78">
        <v>0</v>
      </c>
      <c r="BU57" s="78">
        <v>0</v>
      </c>
      <c r="BV57" s="113">
        <v>0</v>
      </c>
      <c r="BW57" s="78">
        <v>11.411383392670619</v>
      </c>
      <c r="BX57" s="113">
        <v>845.4065568040777</v>
      </c>
      <c r="BY57" s="115">
        <v>4251.3727762350982</v>
      </c>
      <c r="BZ57" s="77"/>
      <c r="CB57" s="81"/>
    </row>
    <row r="58" spans="1:80" ht="14.25" customHeight="1">
      <c r="A58" s="33" t="s">
        <v>452</v>
      </c>
      <c r="B58" s="23" t="s">
        <v>380</v>
      </c>
      <c r="C58" s="84" t="s">
        <v>153</v>
      </c>
      <c r="D58" s="78">
        <v>0</v>
      </c>
      <c r="E58" s="78">
        <v>0</v>
      </c>
      <c r="F58" s="78">
        <v>0.43340426286200046</v>
      </c>
      <c r="G58" s="78">
        <v>66.832065633198013</v>
      </c>
      <c r="H58" s="78">
        <v>108.00045278762215</v>
      </c>
      <c r="I58" s="78">
        <v>434.99429178337596</v>
      </c>
      <c r="J58" s="78">
        <v>2.3741813380673656E-2</v>
      </c>
      <c r="K58" s="78">
        <v>3.0218000007124339</v>
      </c>
      <c r="L58" s="78">
        <v>0.77286175125523826</v>
      </c>
      <c r="M58" s="78">
        <v>0</v>
      </c>
      <c r="N58" s="78">
        <v>0.36335407713555073</v>
      </c>
      <c r="O58" s="78">
        <v>0</v>
      </c>
      <c r="P58" s="78">
        <v>0.16224790597298958</v>
      </c>
      <c r="Q58" s="78">
        <v>2.3782985440758821</v>
      </c>
      <c r="R58" s="78">
        <v>0</v>
      </c>
      <c r="S58" s="78">
        <v>308.13020869931518</v>
      </c>
      <c r="T58" s="78">
        <v>0</v>
      </c>
      <c r="U58" s="78">
        <v>104.1622465778951</v>
      </c>
      <c r="V58" s="78">
        <v>0</v>
      </c>
      <c r="W58" s="78">
        <v>0</v>
      </c>
      <c r="X58" s="78">
        <v>0</v>
      </c>
      <c r="Y58" s="78">
        <v>33.989050853692724</v>
      </c>
      <c r="Z58" s="78">
        <v>0.75161100088383337</v>
      </c>
      <c r="AA58" s="78">
        <v>12.96804556873783</v>
      </c>
      <c r="AB58" s="78">
        <v>0</v>
      </c>
      <c r="AC58" s="78">
        <v>10.186535870536414</v>
      </c>
      <c r="AD58" s="78">
        <v>338.06061564473777</v>
      </c>
      <c r="AE58" s="78">
        <v>330.95071731392017</v>
      </c>
      <c r="AF58" s="78">
        <v>2053.2757166857546</v>
      </c>
      <c r="AG58" s="78">
        <v>428.45612608217618</v>
      </c>
      <c r="AH58" s="78">
        <v>32.029778363479153</v>
      </c>
      <c r="AI58" s="78">
        <v>0.67901517718369586</v>
      </c>
      <c r="AJ58" s="78">
        <v>66.823605810636806</v>
      </c>
      <c r="AK58" s="78">
        <v>614.414162450959</v>
      </c>
      <c r="AL58" s="78">
        <v>111.54897659077983</v>
      </c>
      <c r="AM58" s="78">
        <v>204.99397017123513</v>
      </c>
      <c r="AN58" s="78">
        <v>32.956363053002669</v>
      </c>
      <c r="AO58" s="78">
        <v>134.85053584639175</v>
      </c>
      <c r="AP58" s="78">
        <v>5918.2110688255279</v>
      </c>
      <c r="AQ58" s="78">
        <v>22.579998871442182</v>
      </c>
      <c r="AR58" s="78">
        <v>3554.8429589167849</v>
      </c>
      <c r="AS58" s="78">
        <v>683.94186259411219</v>
      </c>
      <c r="AT58" s="78">
        <v>19.821932851970839</v>
      </c>
      <c r="AU58" s="120">
        <v>396.2629208321535</v>
      </c>
      <c r="AV58" s="78">
        <v>120.77182034384947</v>
      </c>
      <c r="AW58" s="78">
        <v>113.14770075130068</v>
      </c>
      <c r="AX58" s="78">
        <v>5.3109510603315001E-2</v>
      </c>
      <c r="AY58" s="78">
        <v>171.6688837143046</v>
      </c>
      <c r="AZ58" s="78">
        <v>4.7050774463748155</v>
      </c>
      <c r="BA58" s="78">
        <v>5.72117375025379</v>
      </c>
      <c r="BB58" s="78">
        <v>0</v>
      </c>
      <c r="BC58" s="78">
        <v>1604.1776162371157</v>
      </c>
      <c r="BD58" s="78">
        <v>47.690536240589097</v>
      </c>
      <c r="BE58" s="78">
        <v>0</v>
      </c>
      <c r="BF58" s="78">
        <v>3.1255058374808374E-2</v>
      </c>
      <c r="BG58" s="78">
        <v>4.786869274325853</v>
      </c>
      <c r="BH58" s="78">
        <v>2.59709218188292E-2</v>
      </c>
      <c r="BI58" s="78">
        <v>312.9666926780547</v>
      </c>
      <c r="BJ58" s="78">
        <v>25.966976756237504</v>
      </c>
      <c r="BK58" s="78">
        <v>220.42691084138062</v>
      </c>
      <c r="BL58" s="78">
        <v>2.8458156735128641</v>
      </c>
      <c r="BM58" s="78">
        <v>388.08938949547803</v>
      </c>
      <c r="BN58" s="78">
        <v>0</v>
      </c>
      <c r="BO58" s="78">
        <v>0</v>
      </c>
      <c r="BP58" s="113">
        <v>19054.946341906478</v>
      </c>
      <c r="BQ58" s="78">
        <v>0</v>
      </c>
      <c r="BR58" s="78">
        <v>0</v>
      </c>
      <c r="BS58" s="113">
        <v>0</v>
      </c>
      <c r="BT58" s="78">
        <v>0</v>
      </c>
      <c r="BU58" s="78">
        <v>0</v>
      </c>
      <c r="BV58" s="113">
        <v>0</v>
      </c>
      <c r="BW58" s="78">
        <v>584.95048118392231</v>
      </c>
      <c r="BX58" s="113">
        <v>584.95048118392231</v>
      </c>
      <c r="BY58" s="115">
        <v>19639.896823090399</v>
      </c>
      <c r="BZ58" s="77"/>
      <c r="CB58" s="81"/>
    </row>
    <row r="59" spans="1:80" ht="14.25" customHeight="1">
      <c r="A59" s="33" t="s">
        <v>453</v>
      </c>
      <c r="B59" s="22" t="s">
        <v>350</v>
      </c>
      <c r="C59" s="84" t="s">
        <v>154</v>
      </c>
      <c r="D59" s="78">
        <v>386.27178714357439</v>
      </c>
      <c r="E59" s="78">
        <v>0</v>
      </c>
      <c r="F59" s="78">
        <v>3.0971272458533584E-3</v>
      </c>
      <c r="G59" s="78">
        <v>6.6463587219423985</v>
      </c>
      <c r="H59" s="78">
        <v>4.8129075585766481</v>
      </c>
      <c r="I59" s="78">
        <v>100.14633751504915</v>
      </c>
      <c r="J59" s="78">
        <v>5.2828827173289159E-3</v>
      </c>
      <c r="K59" s="78">
        <v>2.5031485360049714</v>
      </c>
      <c r="L59" s="78">
        <v>0.99302561405794931</v>
      </c>
      <c r="M59" s="78">
        <v>0</v>
      </c>
      <c r="N59" s="78">
        <v>1.6786814734847384</v>
      </c>
      <c r="O59" s="78">
        <v>0</v>
      </c>
      <c r="P59" s="78">
        <v>1.0734626119314934</v>
      </c>
      <c r="Q59" s="78">
        <v>3.9925428347794067</v>
      </c>
      <c r="R59" s="78">
        <v>9.9374122407306226E-2</v>
      </c>
      <c r="S59" s="78">
        <v>122.54866837948629</v>
      </c>
      <c r="T59" s="78">
        <v>4.1136005314404041E-2</v>
      </c>
      <c r="U59" s="78">
        <v>14.929661988770588</v>
      </c>
      <c r="V59" s="78">
        <v>0.49453556808954391</v>
      </c>
      <c r="W59" s="78">
        <v>1.0868518467748494</v>
      </c>
      <c r="X59" s="78">
        <v>0.1161028787914478</v>
      </c>
      <c r="Y59" s="78">
        <v>4.5044911158247132</v>
      </c>
      <c r="Z59" s="78">
        <v>0.46958820090079001</v>
      </c>
      <c r="AA59" s="78">
        <v>5.7967033481856429</v>
      </c>
      <c r="AB59" s="78">
        <v>0</v>
      </c>
      <c r="AC59" s="78">
        <v>1.586457055071391</v>
      </c>
      <c r="AD59" s="78">
        <v>162.63766928255535</v>
      </c>
      <c r="AE59" s="78">
        <v>8.0981550312008377</v>
      </c>
      <c r="AF59" s="78">
        <v>29.545313026801143</v>
      </c>
      <c r="AG59" s="78">
        <v>33.692626395353024</v>
      </c>
      <c r="AH59" s="78">
        <v>9.2590714017078763</v>
      </c>
      <c r="AI59" s="78">
        <v>0</v>
      </c>
      <c r="AJ59" s="78">
        <v>4.0584444393088042</v>
      </c>
      <c r="AK59" s="78">
        <v>37.162038821617507</v>
      </c>
      <c r="AL59" s="78">
        <v>0.9260821997761518</v>
      </c>
      <c r="AM59" s="78">
        <v>45.629551534108003</v>
      </c>
      <c r="AN59" s="78">
        <v>6.52071174726282</v>
      </c>
      <c r="AO59" s="78">
        <v>4.3495067114003536</v>
      </c>
      <c r="AP59" s="78">
        <v>84.505768704592342</v>
      </c>
      <c r="AQ59" s="78">
        <v>0.73930084809822127</v>
      </c>
      <c r="AR59" s="78">
        <v>216.64359955345989</v>
      </c>
      <c r="AS59" s="78">
        <v>41.661796442091322</v>
      </c>
      <c r="AT59" s="78">
        <v>1.2076959321330083</v>
      </c>
      <c r="AU59" s="120">
        <v>6.995228893882782</v>
      </c>
      <c r="AV59" s="78">
        <v>14.67150365311155</v>
      </c>
      <c r="AW59" s="78">
        <v>73.901170420780957</v>
      </c>
      <c r="AX59" s="78">
        <v>3.6141611212829376E-2</v>
      </c>
      <c r="AY59" s="78">
        <v>4.8941252142505274</v>
      </c>
      <c r="AZ59" s="78">
        <v>4.8668421724542856</v>
      </c>
      <c r="BA59" s="78">
        <v>8.7696932565530483E-6</v>
      </c>
      <c r="BB59" s="78">
        <v>27.300044287332824</v>
      </c>
      <c r="BC59" s="78">
        <v>114.48806389923969</v>
      </c>
      <c r="BD59" s="78">
        <v>17.707764426813174</v>
      </c>
      <c r="BE59" s="78">
        <v>100.39410539258252</v>
      </c>
      <c r="BF59" s="78">
        <v>6.0193298267244142</v>
      </c>
      <c r="BG59" s="78">
        <v>31.498358615152156</v>
      </c>
      <c r="BH59" s="78">
        <v>0.1237362286959708</v>
      </c>
      <c r="BI59" s="78">
        <v>22.568391922113847</v>
      </c>
      <c r="BJ59" s="78">
        <v>1.2989263369983186</v>
      </c>
      <c r="BK59" s="78">
        <v>11.157657150018938</v>
      </c>
      <c r="BL59" s="78">
        <v>2.5421711238135063E-2</v>
      </c>
      <c r="BM59" s="78">
        <v>60.811451684007714</v>
      </c>
      <c r="BN59" s="78">
        <v>0</v>
      </c>
      <c r="BO59" s="78">
        <v>0</v>
      </c>
      <c r="BP59" s="113">
        <v>1845.1958068167521</v>
      </c>
      <c r="BQ59" s="78">
        <v>2509.0284708884237</v>
      </c>
      <c r="BR59" s="78">
        <v>246.14368686870401</v>
      </c>
      <c r="BS59" s="113">
        <v>2755.1721577571279</v>
      </c>
      <c r="BT59" s="78">
        <v>0</v>
      </c>
      <c r="BU59" s="78">
        <v>3.1139259584712788</v>
      </c>
      <c r="BV59" s="113">
        <v>3.1139259584712788</v>
      </c>
      <c r="BW59" s="78">
        <v>4515.8866237624788</v>
      </c>
      <c r="BX59" s="113">
        <v>7274.1727074780774</v>
      </c>
      <c r="BY59" s="115">
        <v>9119.3685142948289</v>
      </c>
      <c r="BZ59" s="77"/>
      <c r="CB59" s="81"/>
    </row>
    <row r="60" spans="1:80" ht="14.25" customHeight="1">
      <c r="A60" s="33" t="s">
        <v>454</v>
      </c>
      <c r="B60" s="22" t="s">
        <v>381</v>
      </c>
      <c r="C60" s="84" t="s">
        <v>155</v>
      </c>
      <c r="D60" s="78">
        <v>0</v>
      </c>
      <c r="E60" s="78">
        <v>0.46272542736469835</v>
      </c>
      <c r="F60" s="78">
        <v>0</v>
      </c>
      <c r="G60" s="78">
        <v>27.709805952422283</v>
      </c>
      <c r="H60" s="78">
        <v>0.99307248173086993</v>
      </c>
      <c r="I60" s="78">
        <v>81.226063864107815</v>
      </c>
      <c r="J60" s="78">
        <v>1.7997257059383087E-4</v>
      </c>
      <c r="K60" s="78">
        <v>0.36342991515455836</v>
      </c>
      <c r="L60" s="78">
        <v>1.9470753461892268E-2</v>
      </c>
      <c r="M60" s="78">
        <v>0</v>
      </c>
      <c r="N60" s="78">
        <v>4.2941687336200803E-2</v>
      </c>
      <c r="O60" s="78">
        <v>0</v>
      </c>
      <c r="P60" s="78">
        <v>0.25166110816907628</v>
      </c>
      <c r="Q60" s="78">
        <v>0.26088747898598735</v>
      </c>
      <c r="R60" s="78">
        <v>0</v>
      </c>
      <c r="S60" s="78">
        <v>149.53720527909076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0.26343805890633432</v>
      </c>
      <c r="Z60" s="78">
        <v>0.24316816731410187</v>
      </c>
      <c r="AA60" s="78">
        <v>4.7402363673452387E-2</v>
      </c>
      <c r="AB60" s="78">
        <v>0</v>
      </c>
      <c r="AC60" s="78">
        <v>3.1221789409158984</v>
      </c>
      <c r="AD60" s="78">
        <v>131.39432960159448</v>
      </c>
      <c r="AE60" s="78">
        <v>1.6429243718181312</v>
      </c>
      <c r="AF60" s="78">
        <v>680.19624340231007</v>
      </c>
      <c r="AG60" s="78">
        <v>7.6116275625492227</v>
      </c>
      <c r="AH60" s="78">
        <v>45.125629990804136</v>
      </c>
      <c r="AI60" s="78">
        <v>0</v>
      </c>
      <c r="AJ60" s="78">
        <v>5.2914483956837071</v>
      </c>
      <c r="AK60" s="78">
        <v>44.505737867045944</v>
      </c>
      <c r="AL60" s="78">
        <v>0</v>
      </c>
      <c r="AM60" s="78">
        <v>9.8747482634747801</v>
      </c>
      <c r="AN60" s="78">
        <v>0.33962032880092952</v>
      </c>
      <c r="AO60" s="78">
        <v>1.7705937846185227</v>
      </c>
      <c r="AP60" s="78">
        <v>0.35044030925409547</v>
      </c>
      <c r="AQ60" s="78">
        <v>4.1953364245204572</v>
      </c>
      <c r="AR60" s="78">
        <v>112.76650789324194</v>
      </c>
      <c r="AS60" s="78">
        <v>33.678393622131175</v>
      </c>
      <c r="AT60" s="78">
        <v>0.97607026168634359</v>
      </c>
      <c r="AU60" s="120">
        <v>0.77910826351226425</v>
      </c>
      <c r="AV60" s="78">
        <v>5.118154651628239</v>
      </c>
      <c r="AW60" s="78">
        <v>3.4035194664702506</v>
      </c>
      <c r="AX60" s="78">
        <v>0.22291232298118435</v>
      </c>
      <c r="AY60" s="78">
        <v>4.1247148020899864</v>
      </c>
      <c r="AZ60" s="78">
        <v>0.12336948376174282</v>
      </c>
      <c r="BA60" s="78">
        <v>1.3998279925951575E-2</v>
      </c>
      <c r="BB60" s="78">
        <v>0</v>
      </c>
      <c r="BC60" s="78">
        <v>153.05470133362724</v>
      </c>
      <c r="BD60" s="78">
        <v>2.0235605606186571</v>
      </c>
      <c r="BE60" s="78">
        <v>129.66988991738023</v>
      </c>
      <c r="BF60" s="78">
        <v>3.1148450850818898</v>
      </c>
      <c r="BG60" s="78">
        <v>1.9937032690275893</v>
      </c>
      <c r="BH60" s="78">
        <v>0.31510632420605933</v>
      </c>
      <c r="BI60" s="78">
        <v>13.527537929019594</v>
      </c>
      <c r="BJ60" s="78">
        <v>1.0352196715300905</v>
      </c>
      <c r="BK60" s="78">
        <v>18.162388407974031</v>
      </c>
      <c r="BL60" s="78">
        <v>0.20075099376960423</v>
      </c>
      <c r="BM60" s="78">
        <v>0.25435079760202056</v>
      </c>
      <c r="BN60" s="78">
        <v>0</v>
      </c>
      <c r="BO60" s="78">
        <v>0</v>
      </c>
      <c r="BP60" s="113">
        <v>1681.4011150909453</v>
      </c>
      <c r="BQ60" s="78">
        <v>15942.83630121894</v>
      </c>
      <c r="BR60" s="78">
        <v>4.0933996399245522</v>
      </c>
      <c r="BS60" s="113">
        <v>15946.929700858866</v>
      </c>
      <c r="BT60" s="78">
        <v>0</v>
      </c>
      <c r="BU60" s="78">
        <v>0</v>
      </c>
      <c r="BV60" s="113">
        <v>0</v>
      </c>
      <c r="BW60" s="78">
        <v>3399.2108195754399</v>
      </c>
      <c r="BX60" s="113">
        <v>19346.140520434306</v>
      </c>
      <c r="BY60" s="115">
        <v>21027.541635525253</v>
      </c>
      <c r="BZ60" s="77"/>
      <c r="CB60" s="81"/>
    </row>
    <row r="61" spans="1:80" ht="14.25" customHeight="1">
      <c r="A61" s="33" t="s">
        <v>455</v>
      </c>
      <c r="B61" s="22" t="s">
        <v>382</v>
      </c>
      <c r="C61" s="84" t="s">
        <v>156</v>
      </c>
      <c r="D61" s="78">
        <v>0</v>
      </c>
      <c r="E61" s="78">
        <v>0</v>
      </c>
      <c r="F61" s="78">
        <v>0</v>
      </c>
      <c r="G61" s="78">
        <v>46.990160645604874</v>
      </c>
      <c r="H61" s="78">
        <v>1.0466687813127216</v>
      </c>
      <c r="I61" s="78">
        <v>49.07348219226472</v>
      </c>
      <c r="J61" s="78">
        <v>1.9359972192023282E-5</v>
      </c>
      <c r="K61" s="78">
        <v>0.38869573275254166</v>
      </c>
      <c r="L61" s="78">
        <v>0.23005841931354051</v>
      </c>
      <c r="M61" s="78">
        <v>0</v>
      </c>
      <c r="N61" s="78">
        <v>3.0411148497965404E-2</v>
      </c>
      <c r="O61" s="78">
        <v>0</v>
      </c>
      <c r="P61" s="78">
        <v>1.9255912232120923E-2</v>
      </c>
      <c r="Q61" s="78">
        <v>2.0149133275424981E-2</v>
      </c>
      <c r="R61" s="78">
        <v>0</v>
      </c>
      <c r="S61" s="78">
        <v>5.1219809480962928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8.9587157517635602E-2</v>
      </c>
      <c r="Z61" s="78">
        <v>0.6632703865895504</v>
      </c>
      <c r="AA61" s="78">
        <v>0.17381214404884179</v>
      </c>
      <c r="AB61" s="78">
        <v>0</v>
      </c>
      <c r="AC61" s="78">
        <v>0.48527315671113369</v>
      </c>
      <c r="AD61" s="78">
        <v>181.16670324349343</v>
      </c>
      <c r="AE61" s="78">
        <v>2.757337884330826</v>
      </c>
      <c r="AF61" s="78">
        <v>99.937529102719537</v>
      </c>
      <c r="AG61" s="78">
        <v>10.917891089151869</v>
      </c>
      <c r="AH61" s="78">
        <v>29.136687117453391</v>
      </c>
      <c r="AI61" s="78">
        <v>0</v>
      </c>
      <c r="AJ61" s="78">
        <v>63.785008368494218</v>
      </c>
      <c r="AK61" s="78">
        <v>286.22459764346104</v>
      </c>
      <c r="AL61" s="78">
        <v>0</v>
      </c>
      <c r="AM61" s="78">
        <v>11.220617197357587</v>
      </c>
      <c r="AN61" s="78">
        <v>3.9770806416166709</v>
      </c>
      <c r="AO61" s="78">
        <v>68.091628610491469</v>
      </c>
      <c r="AP61" s="78">
        <v>8.0149985475354697</v>
      </c>
      <c r="AQ61" s="78">
        <v>8.7182754544995369</v>
      </c>
      <c r="AR61" s="78">
        <v>90.622227818890067</v>
      </c>
      <c r="AS61" s="78">
        <v>652.55596697900467</v>
      </c>
      <c r="AT61" s="78">
        <v>18.912304494112558</v>
      </c>
      <c r="AU61" s="120">
        <v>23.886173595389881</v>
      </c>
      <c r="AV61" s="78">
        <v>78.771650090173182</v>
      </c>
      <c r="AW61" s="78">
        <v>52.382305889617015</v>
      </c>
      <c r="AX61" s="78">
        <v>1.9620692630456935E-2</v>
      </c>
      <c r="AY61" s="78">
        <v>63.48202925646774</v>
      </c>
      <c r="AZ61" s="78">
        <v>2.2351444000845366</v>
      </c>
      <c r="BA61" s="78">
        <v>0</v>
      </c>
      <c r="BB61" s="78">
        <v>0</v>
      </c>
      <c r="BC61" s="78">
        <v>984.32288704835685</v>
      </c>
      <c r="BD61" s="78">
        <v>9.6137440889597041</v>
      </c>
      <c r="BE61" s="78">
        <v>3.2705773325055761E-2</v>
      </c>
      <c r="BF61" s="78">
        <v>0.18003680542154771</v>
      </c>
      <c r="BG61" s="78">
        <v>4.3520861027263935</v>
      </c>
      <c r="BH61" s="78">
        <v>4.8898802612005632E-2</v>
      </c>
      <c r="BI61" s="78">
        <v>45.725634646549366</v>
      </c>
      <c r="BJ61" s="78">
        <v>19.645022753830656</v>
      </c>
      <c r="BK61" s="78">
        <v>174.64530232966368</v>
      </c>
      <c r="BL61" s="78">
        <v>0.39608958927785093</v>
      </c>
      <c r="BM61" s="78">
        <v>0.89559284478180334</v>
      </c>
      <c r="BN61" s="78">
        <v>0</v>
      </c>
      <c r="BO61" s="78">
        <v>0</v>
      </c>
      <c r="BP61" s="113">
        <v>3101.0066040206693</v>
      </c>
      <c r="BQ61" s="78">
        <v>179.00750547678322</v>
      </c>
      <c r="BR61" s="78">
        <v>0</v>
      </c>
      <c r="BS61" s="113">
        <v>179.00750547678322</v>
      </c>
      <c r="BT61" s="78">
        <v>0</v>
      </c>
      <c r="BU61" s="78">
        <v>0</v>
      </c>
      <c r="BV61" s="113">
        <v>0</v>
      </c>
      <c r="BW61" s="78">
        <v>0</v>
      </c>
      <c r="BX61" s="113">
        <v>179.00750547678322</v>
      </c>
      <c r="BY61" s="115">
        <v>3280.014109497452</v>
      </c>
      <c r="BZ61" s="77"/>
      <c r="CB61" s="81"/>
    </row>
    <row r="62" spans="1:80" ht="14.25" customHeight="1">
      <c r="A62" s="33" t="s">
        <v>456</v>
      </c>
      <c r="B62" s="22" t="s">
        <v>383</v>
      </c>
      <c r="C62" s="84" t="s">
        <v>157</v>
      </c>
      <c r="D62" s="78">
        <v>0</v>
      </c>
      <c r="E62" s="78">
        <v>0</v>
      </c>
      <c r="F62" s="78">
        <v>1.9255132442545851E-4</v>
      </c>
      <c r="G62" s="78">
        <v>39.957888327548275</v>
      </c>
      <c r="H62" s="78">
        <v>4.1604275587518691</v>
      </c>
      <c r="I62" s="78">
        <v>175.39242875839648</v>
      </c>
      <c r="J62" s="78">
        <v>3.1040102565153237E-3</v>
      </c>
      <c r="K62" s="78">
        <v>42.357861855820396</v>
      </c>
      <c r="L62" s="78">
        <v>1.2681423476150047E-2</v>
      </c>
      <c r="M62" s="78">
        <v>0</v>
      </c>
      <c r="N62" s="78">
        <v>0.21362867460931426</v>
      </c>
      <c r="O62" s="78">
        <v>3.0140210552160276E-2</v>
      </c>
      <c r="P62" s="78">
        <v>3.0751889432141031</v>
      </c>
      <c r="Q62" s="78">
        <v>9.2328067272716687</v>
      </c>
      <c r="R62" s="78">
        <v>1.4960728231498375</v>
      </c>
      <c r="S62" s="78">
        <v>22.719728993242533</v>
      </c>
      <c r="T62" s="78">
        <v>0.83813517614301392</v>
      </c>
      <c r="U62" s="78">
        <v>59.075744597649894</v>
      </c>
      <c r="V62" s="78">
        <v>11.277690079495184</v>
      </c>
      <c r="W62" s="78">
        <v>24.763009154333417</v>
      </c>
      <c r="X62" s="78">
        <v>2.6419188588035754</v>
      </c>
      <c r="Y62" s="78">
        <v>6.9867884792173589</v>
      </c>
      <c r="Z62" s="78">
        <v>3.2015106601184731</v>
      </c>
      <c r="AA62" s="78">
        <v>3.4615260736688156</v>
      </c>
      <c r="AB62" s="78">
        <v>0</v>
      </c>
      <c r="AC62" s="78">
        <v>0.65900839686659507</v>
      </c>
      <c r="AD62" s="78">
        <v>301.65248653840274</v>
      </c>
      <c r="AE62" s="78">
        <v>23.932146724769908</v>
      </c>
      <c r="AF62" s="78">
        <v>114.96490936398422</v>
      </c>
      <c r="AG62" s="78">
        <v>8.3091525577576419</v>
      </c>
      <c r="AH62" s="78">
        <v>289.40608732376461</v>
      </c>
      <c r="AI62" s="78">
        <v>1.2801387171541361</v>
      </c>
      <c r="AJ62" s="78">
        <v>86.503938178161505</v>
      </c>
      <c r="AK62" s="78">
        <v>325.15810928302079</v>
      </c>
      <c r="AL62" s="78">
        <v>41.831873435792545</v>
      </c>
      <c r="AM62" s="78">
        <v>8.779418288909218</v>
      </c>
      <c r="AN62" s="78">
        <v>0.10333984185248306</v>
      </c>
      <c r="AO62" s="78">
        <v>4.0780139314769883</v>
      </c>
      <c r="AP62" s="78">
        <v>271.54404158410387</v>
      </c>
      <c r="AQ62" s="78">
        <v>26.901547118211887</v>
      </c>
      <c r="AR62" s="78">
        <v>10.77532498852111</v>
      </c>
      <c r="AS62" s="78">
        <v>5.4408857089361984</v>
      </c>
      <c r="AT62" s="78">
        <v>0.15769368644166248</v>
      </c>
      <c r="AU62" s="120">
        <v>10.567191989022877</v>
      </c>
      <c r="AV62" s="78">
        <v>42.445838506769022</v>
      </c>
      <c r="AW62" s="78">
        <v>48.017510950473827</v>
      </c>
      <c r="AX62" s="78">
        <v>6.3774112568467031E-3</v>
      </c>
      <c r="AY62" s="78">
        <v>20.547490077951686</v>
      </c>
      <c r="AZ62" s="78">
        <v>1.2249103002963566</v>
      </c>
      <c r="BA62" s="78">
        <v>0.55721617341725371</v>
      </c>
      <c r="BB62" s="78">
        <v>15.907557124953859</v>
      </c>
      <c r="BC62" s="78">
        <v>1808.8308214371229</v>
      </c>
      <c r="BD62" s="78">
        <v>96.216054144467819</v>
      </c>
      <c r="BE62" s="78">
        <v>0</v>
      </c>
      <c r="BF62" s="78">
        <v>1.0470015860305097E-2</v>
      </c>
      <c r="BG62" s="78">
        <v>3.0136475554155848</v>
      </c>
      <c r="BH62" s="78">
        <v>1.634774500495817E-2</v>
      </c>
      <c r="BI62" s="78">
        <v>11.127190141854198</v>
      </c>
      <c r="BJ62" s="78">
        <v>1.2033503740680402</v>
      </c>
      <c r="BK62" s="78">
        <v>59.640325877051716</v>
      </c>
      <c r="BL62" s="78">
        <v>0.28545869204488789</v>
      </c>
      <c r="BM62" s="78">
        <v>0.31546831767075323</v>
      </c>
      <c r="BN62" s="78">
        <v>0</v>
      </c>
      <c r="BO62" s="78">
        <v>0</v>
      </c>
      <c r="BP62" s="113">
        <v>4052.3098164398739</v>
      </c>
      <c r="BQ62" s="78">
        <v>28362.206185613279</v>
      </c>
      <c r="BR62" s="78">
        <v>98.851433846720496</v>
      </c>
      <c r="BS62" s="113">
        <v>28461.05761946</v>
      </c>
      <c r="BT62" s="78">
        <v>0</v>
      </c>
      <c r="BU62" s="78">
        <v>0</v>
      </c>
      <c r="BV62" s="113">
        <v>0</v>
      </c>
      <c r="BW62" s="78">
        <v>36870.174578412873</v>
      </c>
      <c r="BX62" s="113">
        <v>65331.232197872872</v>
      </c>
      <c r="BY62" s="115">
        <v>69383.542014312741</v>
      </c>
      <c r="BZ62" s="77"/>
      <c r="CB62" s="81"/>
    </row>
    <row r="63" spans="1:80" ht="14.25" customHeight="1">
      <c r="A63" s="33" t="s">
        <v>457</v>
      </c>
      <c r="B63" s="22" t="s">
        <v>384</v>
      </c>
      <c r="C63" s="84" t="s">
        <v>158</v>
      </c>
      <c r="D63" s="78">
        <v>0.1915759356200378</v>
      </c>
      <c r="E63" s="78">
        <v>6.9873477542616742</v>
      </c>
      <c r="F63" s="78">
        <v>0</v>
      </c>
      <c r="G63" s="78">
        <v>152.22629015461794</v>
      </c>
      <c r="H63" s="78">
        <v>61.366376615286335</v>
      </c>
      <c r="I63" s="78">
        <v>1340.6653349563335</v>
      </c>
      <c r="J63" s="78">
        <v>3.6525786821630199E-2</v>
      </c>
      <c r="K63" s="78">
        <v>52.213145504148017</v>
      </c>
      <c r="L63" s="78">
        <v>7.060599315816221</v>
      </c>
      <c r="M63" s="78">
        <v>0</v>
      </c>
      <c r="N63" s="78">
        <v>11.329814297515952</v>
      </c>
      <c r="O63" s="78">
        <v>8.854616884296199</v>
      </c>
      <c r="P63" s="78">
        <v>26.285207716797295</v>
      </c>
      <c r="Q63" s="78">
        <v>38.115249110596039</v>
      </c>
      <c r="R63" s="78">
        <v>0.57248638089271608</v>
      </c>
      <c r="S63" s="78">
        <v>2468.8919183975845</v>
      </c>
      <c r="T63" s="78">
        <v>2.1321002954136428</v>
      </c>
      <c r="U63" s="78">
        <v>91.798570688480652</v>
      </c>
      <c r="V63" s="78">
        <v>3.1927716201942502</v>
      </c>
      <c r="W63" s="78">
        <v>7.0105439482944831</v>
      </c>
      <c r="X63" s="78">
        <v>0.74791628929396492</v>
      </c>
      <c r="Y63" s="78">
        <v>44.430712955630241</v>
      </c>
      <c r="Z63" s="78">
        <v>35.103342534517836</v>
      </c>
      <c r="AA63" s="78">
        <v>81.604053274638972</v>
      </c>
      <c r="AB63" s="78">
        <v>0</v>
      </c>
      <c r="AC63" s="78">
        <v>366.98521808218493</v>
      </c>
      <c r="AD63" s="78">
        <v>7557.4032501310066</v>
      </c>
      <c r="AE63" s="78">
        <v>106.03656259794403</v>
      </c>
      <c r="AF63" s="78">
        <v>2241.505800270806</v>
      </c>
      <c r="AG63" s="78">
        <v>556.92078310116517</v>
      </c>
      <c r="AH63" s="78">
        <v>9905.3237353637414</v>
      </c>
      <c r="AI63" s="78">
        <v>8.0409298160551659E-2</v>
      </c>
      <c r="AJ63" s="78">
        <v>23.641907835192587</v>
      </c>
      <c r="AK63" s="78">
        <v>845.68321256652325</v>
      </c>
      <c r="AL63" s="78">
        <v>21.39837100841558</v>
      </c>
      <c r="AM63" s="78">
        <v>875.714418020636</v>
      </c>
      <c r="AN63" s="78">
        <v>124.29142452055771</v>
      </c>
      <c r="AO63" s="78">
        <v>135.55522912523136</v>
      </c>
      <c r="AP63" s="78">
        <v>5283.9171767494763</v>
      </c>
      <c r="AQ63" s="78">
        <v>15.956010153964804</v>
      </c>
      <c r="AR63" s="78">
        <v>1835.2964643670575</v>
      </c>
      <c r="AS63" s="78">
        <v>293.83452255523946</v>
      </c>
      <c r="AT63" s="78">
        <v>8.4890580324266711</v>
      </c>
      <c r="AU63" s="120">
        <v>179.84652992436898</v>
      </c>
      <c r="AV63" s="78">
        <v>278.73656424236833</v>
      </c>
      <c r="AW63" s="78">
        <v>1580.6236965537128</v>
      </c>
      <c r="AX63" s="78">
        <v>150.80543454469486</v>
      </c>
      <c r="AY63" s="78">
        <v>124.0345909144757</v>
      </c>
      <c r="AZ63" s="78">
        <v>98.802465228373606</v>
      </c>
      <c r="BA63" s="78">
        <v>5.8108867134263841E-5</v>
      </c>
      <c r="BB63" s="78">
        <v>159.09501748373884</v>
      </c>
      <c r="BC63" s="78">
        <v>1686.2919698809551</v>
      </c>
      <c r="BD63" s="78">
        <v>665.85464715555372</v>
      </c>
      <c r="BE63" s="78">
        <v>5632.5123892108686</v>
      </c>
      <c r="BF63" s="78">
        <v>151.47039374079799</v>
      </c>
      <c r="BG63" s="78">
        <v>3478.8038009334246</v>
      </c>
      <c r="BH63" s="78">
        <v>93.292569844907803</v>
      </c>
      <c r="BI63" s="78">
        <v>417.33103342178038</v>
      </c>
      <c r="BJ63" s="78">
        <v>19.898173314175907</v>
      </c>
      <c r="BK63" s="78">
        <v>184.86635822716417</v>
      </c>
      <c r="BL63" s="78">
        <v>2.8007631104794228</v>
      </c>
      <c r="BM63" s="78">
        <v>396.11809968404003</v>
      </c>
      <c r="BN63" s="78">
        <v>0</v>
      </c>
      <c r="BO63" s="78">
        <v>0</v>
      </c>
      <c r="BP63" s="113">
        <v>49940.034609721537</v>
      </c>
      <c r="BQ63" s="78">
        <v>2741.2880145697713</v>
      </c>
      <c r="BR63" s="78">
        <v>2277.215096573158</v>
      </c>
      <c r="BS63" s="113">
        <v>5018.5031111429298</v>
      </c>
      <c r="BT63" s="78">
        <v>0</v>
      </c>
      <c r="BU63" s="78">
        <v>0</v>
      </c>
      <c r="BV63" s="113">
        <v>0</v>
      </c>
      <c r="BW63" s="78">
        <v>34006.662416613275</v>
      </c>
      <c r="BX63" s="113">
        <v>39025.165527756209</v>
      </c>
      <c r="BY63" s="115">
        <v>88965.200137477732</v>
      </c>
      <c r="BZ63" s="77"/>
      <c r="CB63" s="81"/>
    </row>
    <row r="64" spans="1:80" ht="14.25" customHeight="1">
      <c r="A64" s="33" t="s">
        <v>458</v>
      </c>
      <c r="B64" s="22" t="s">
        <v>385</v>
      </c>
      <c r="C64" s="84" t="s">
        <v>67</v>
      </c>
      <c r="D64" s="78">
        <v>0</v>
      </c>
      <c r="E64" s="78">
        <v>1.4150952594921933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0.15436673497292505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0.24714219710281923</v>
      </c>
      <c r="AA64" s="78">
        <v>0</v>
      </c>
      <c r="AB64" s="78">
        <v>0</v>
      </c>
      <c r="AC64" s="78">
        <v>207.92566391080197</v>
      </c>
      <c r="AD64" s="78">
        <v>78.218751480851878</v>
      </c>
      <c r="AE64" s="78">
        <v>0</v>
      </c>
      <c r="AF64" s="78">
        <v>243.01556785518693</v>
      </c>
      <c r="AG64" s="78">
        <v>0</v>
      </c>
      <c r="AH64" s="78">
        <v>27.875104470068464</v>
      </c>
      <c r="AI64" s="78">
        <v>0</v>
      </c>
      <c r="AJ64" s="78">
        <v>0</v>
      </c>
      <c r="AK64" s="78">
        <v>12.83901363541999</v>
      </c>
      <c r="AL64" s="78">
        <v>0</v>
      </c>
      <c r="AM64" s="78">
        <v>20.356128441222861</v>
      </c>
      <c r="AN64" s="78">
        <v>0</v>
      </c>
      <c r="AO64" s="78">
        <v>0.26258058508573973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120">
        <v>0</v>
      </c>
      <c r="AV64" s="78">
        <v>0</v>
      </c>
      <c r="AW64" s="78">
        <v>144.23463139116674</v>
      </c>
      <c r="AX64" s="78">
        <v>123.91637779159721</v>
      </c>
      <c r="AY64" s="78">
        <v>0</v>
      </c>
      <c r="AZ64" s="78">
        <v>9.5540362960075669</v>
      </c>
      <c r="BA64" s="78">
        <v>0</v>
      </c>
      <c r="BB64" s="78">
        <v>0</v>
      </c>
      <c r="BC64" s="78">
        <v>0</v>
      </c>
      <c r="BD64" s="78">
        <v>114.76649806721549</v>
      </c>
      <c r="BE64" s="78">
        <v>10339.976500158073</v>
      </c>
      <c r="BF64" s="78">
        <v>206.95255089127699</v>
      </c>
      <c r="BG64" s="78">
        <v>1651.5809874378474</v>
      </c>
      <c r="BH64" s="78">
        <v>29.791999832172799</v>
      </c>
      <c r="BI64" s="78">
        <v>316.24103617924021</v>
      </c>
      <c r="BJ64" s="78">
        <v>225.92773958194326</v>
      </c>
      <c r="BK64" s="78">
        <v>3.6482612764384332</v>
      </c>
      <c r="BL64" s="78">
        <v>0</v>
      </c>
      <c r="BM64" s="78">
        <v>17.112453303205406</v>
      </c>
      <c r="BN64" s="78">
        <v>0</v>
      </c>
      <c r="BO64" s="78">
        <v>0</v>
      </c>
      <c r="BP64" s="113">
        <v>13776.01248677639</v>
      </c>
      <c r="BQ64" s="78">
        <v>84.47121236963828</v>
      </c>
      <c r="BR64" s="78">
        <v>160870.57733380838</v>
      </c>
      <c r="BS64" s="113">
        <v>160955.04854617803</v>
      </c>
      <c r="BT64" s="78">
        <v>0</v>
      </c>
      <c r="BU64" s="78">
        <v>0</v>
      </c>
      <c r="BV64" s="113">
        <v>0</v>
      </c>
      <c r="BW64" s="78">
        <v>4736.4805764288731</v>
      </c>
      <c r="BX64" s="113">
        <v>165691.52912260691</v>
      </c>
      <c r="BY64" s="115">
        <v>179467.5416093833</v>
      </c>
      <c r="BZ64" s="77"/>
      <c r="CB64" s="81"/>
    </row>
    <row r="65" spans="1:80" ht="14.25" customHeight="1">
      <c r="A65" s="33" t="s">
        <v>459</v>
      </c>
      <c r="B65" s="22" t="s">
        <v>386</v>
      </c>
      <c r="C65" s="84" t="s">
        <v>68</v>
      </c>
      <c r="D65" s="78">
        <v>0</v>
      </c>
      <c r="E65" s="78">
        <v>0</v>
      </c>
      <c r="F65" s="78">
        <v>0</v>
      </c>
      <c r="G65" s="78">
        <v>9.4679049319725141</v>
      </c>
      <c r="H65" s="78">
        <v>0.19899121284415719</v>
      </c>
      <c r="I65" s="78">
        <v>8.3987644799496444</v>
      </c>
      <c r="J65" s="78">
        <v>1.3231854433707578E-5</v>
      </c>
      <c r="K65" s="78">
        <v>1.8747210265693995E-2</v>
      </c>
      <c r="L65" s="78">
        <v>1.057071481602634E-3</v>
      </c>
      <c r="M65" s="78">
        <v>0</v>
      </c>
      <c r="N65" s="78">
        <v>4.9517066592737026E-3</v>
      </c>
      <c r="O65" s="78">
        <v>0</v>
      </c>
      <c r="P65" s="78">
        <v>8.9142896893554908E-4</v>
      </c>
      <c r="Q65" s="78">
        <v>1.0001229203329576E-2</v>
      </c>
      <c r="R65" s="78">
        <v>0</v>
      </c>
      <c r="S65" s="78">
        <v>0.8581907056744027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1.6309207770533352E-2</v>
      </c>
      <c r="Z65" s="78">
        <v>1.6542957049584344</v>
      </c>
      <c r="AA65" s="78">
        <v>7.0711409769627928E-3</v>
      </c>
      <c r="AB65" s="78">
        <v>0</v>
      </c>
      <c r="AC65" s="78">
        <v>0.26201279513871706</v>
      </c>
      <c r="AD65" s="78">
        <v>27.788345615478285</v>
      </c>
      <c r="AE65" s="78">
        <v>0.13712781038806965</v>
      </c>
      <c r="AF65" s="78">
        <v>6.9271090239932764</v>
      </c>
      <c r="AG65" s="78">
        <v>1.0057888752021746</v>
      </c>
      <c r="AH65" s="78">
        <v>16.98539410856938</v>
      </c>
      <c r="AI65" s="78">
        <v>0</v>
      </c>
      <c r="AJ65" s="78">
        <v>2.1196623955017743E-2</v>
      </c>
      <c r="AK65" s="78">
        <v>14.723415057744306</v>
      </c>
      <c r="AL65" s="78">
        <v>0</v>
      </c>
      <c r="AM65" s="78">
        <v>2.8363826570172552</v>
      </c>
      <c r="AN65" s="78">
        <v>1.8486425323776201E-2</v>
      </c>
      <c r="AO65" s="78">
        <v>4.0874423365680697</v>
      </c>
      <c r="AP65" s="78">
        <v>0.22296863517990415</v>
      </c>
      <c r="AQ65" s="78">
        <v>0.27927018223497657</v>
      </c>
      <c r="AR65" s="78">
        <v>144.13260304606314</v>
      </c>
      <c r="AS65" s="78">
        <v>0.22238180144242736</v>
      </c>
      <c r="AT65" s="78">
        <v>6.4322202191536594E-3</v>
      </c>
      <c r="AU65" s="120">
        <v>0.28791959586160554</v>
      </c>
      <c r="AV65" s="78">
        <v>18.448842710587428</v>
      </c>
      <c r="AW65" s="78">
        <v>13.096874055942843</v>
      </c>
      <c r="AX65" s="78">
        <v>4.2098044582005022E-2</v>
      </c>
      <c r="AY65" s="78">
        <v>14.867924589810034</v>
      </c>
      <c r="AZ65" s="78">
        <v>0.43677331980095024</v>
      </c>
      <c r="BA65" s="78">
        <v>6.8719618417151474E-3</v>
      </c>
      <c r="BB65" s="78">
        <v>0</v>
      </c>
      <c r="BC65" s="78">
        <v>50.313083132402816</v>
      </c>
      <c r="BD65" s="78">
        <v>2.2321488733334003</v>
      </c>
      <c r="BE65" s="78">
        <v>284.11157293126917</v>
      </c>
      <c r="BF65" s="78">
        <v>6884.8264206987687</v>
      </c>
      <c r="BG65" s="78">
        <v>7.7879972775364381</v>
      </c>
      <c r="BH65" s="78">
        <v>0.60295480895344422</v>
      </c>
      <c r="BI65" s="78">
        <v>16.637477160917374</v>
      </c>
      <c r="BJ65" s="78">
        <v>1.1806483186882417</v>
      </c>
      <c r="BK65" s="78">
        <v>1.4816521656114765</v>
      </c>
      <c r="BL65" s="78">
        <v>1.5259351455082105E-2</v>
      </c>
      <c r="BM65" s="78">
        <v>4.5577771144736268E-2</v>
      </c>
      <c r="BN65" s="78">
        <v>0</v>
      </c>
      <c r="BO65" s="78">
        <v>0</v>
      </c>
      <c r="BP65" s="113">
        <v>7536.715643245605</v>
      </c>
      <c r="BQ65" s="78">
        <v>35024.537764444445</v>
      </c>
      <c r="BR65" s="78">
        <v>43743.867379570132</v>
      </c>
      <c r="BS65" s="113">
        <v>78768.40514401457</v>
      </c>
      <c r="BT65" s="78">
        <v>0</v>
      </c>
      <c r="BU65" s="78">
        <v>0</v>
      </c>
      <c r="BV65" s="113">
        <v>0</v>
      </c>
      <c r="BW65" s="78">
        <v>3206.3023818523188</v>
      </c>
      <c r="BX65" s="113">
        <v>81974.707525866892</v>
      </c>
      <c r="BY65" s="115">
        <v>89511.423169112502</v>
      </c>
      <c r="BZ65" s="77"/>
      <c r="CB65" s="81"/>
    </row>
    <row r="66" spans="1:80" ht="14.25" customHeight="1">
      <c r="A66" s="33" t="s">
        <v>460</v>
      </c>
      <c r="B66" s="22" t="s">
        <v>387</v>
      </c>
      <c r="C66" s="84" t="s">
        <v>69</v>
      </c>
      <c r="D66" s="78">
        <v>0</v>
      </c>
      <c r="E66" s="78">
        <v>0</v>
      </c>
      <c r="F66" s="78">
        <v>0</v>
      </c>
      <c r="G66" s="78">
        <v>3.9189446569391668</v>
      </c>
      <c r="H66" s="78">
        <v>8.2345543620332334E-2</v>
      </c>
      <c r="I66" s="78">
        <v>3.4900492149729754</v>
      </c>
      <c r="J66" s="78">
        <v>5.0083244784514711E-6</v>
      </c>
      <c r="K66" s="78">
        <v>7.7623937872785395E-3</v>
      </c>
      <c r="L66" s="78">
        <v>4.1177388089293318E-4</v>
      </c>
      <c r="M66" s="78">
        <v>0</v>
      </c>
      <c r="N66" s="78">
        <v>2.0597777068392313E-3</v>
      </c>
      <c r="O66" s="78">
        <v>0</v>
      </c>
      <c r="P66" s="78">
        <v>3.8816140566906072E-4</v>
      </c>
      <c r="Q66" s="78">
        <v>4.1844241273823251E-3</v>
      </c>
      <c r="R66" s="78">
        <v>0</v>
      </c>
      <c r="S66" s="78">
        <v>0.36751111921436708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6.8743046010689996E-3</v>
      </c>
      <c r="Z66" s="78">
        <v>1.196769130098819</v>
      </c>
      <c r="AA66" s="78">
        <v>2.9129786874529419E-3</v>
      </c>
      <c r="AB66" s="78">
        <v>0</v>
      </c>
      <c r="AC66" s="78">
        <v>167.90446206231439</v>
      </c>
      <c r="AD66" s="78">
        <v>54.435684042768798</v>
      </c>
      <c r="AE66" s="78">
        <v>5.6689410595493858E-2</v>
      </c>
      <c r="AF66" s="78">
        <v>10.875251294363004</v>
      </c>
      <c r="AG66" s="78">
        <v>0.41621106962759863</v>
      </c>
      <c r="AH66" s="78">
        <v>7.0548602635690587</v>
      </c>
      <c r="AI66" s="78">
        <v>0</v>
      </c>
      <c r="AJ66" s="78">
        <v>8.4860967140627918E-3</v>
      </c>
      <c r="AK66" s="78">
        <v>7.6782063551884061</v>
      </c>
      <c r="AL66" s="78">
        <v>0</v>
      </c>
      <c r="AM66" s="78">
        <v>3.2036813175731624</v>
      </c>
      <c r="AN66" s="78">
        <v>7.3325357754973758E-3</v>
      </c>
      <c r="AO66" s="78">
        <v>3.1107424105444803</v>
      </c>
      <c r="AP66" s="78">
        <v>9.1227269749791548E-2</v>
      </c>
      <c r="AQ66" s="78">
        <v>0.13622355880450593</v>
      </c>
      <c r="AR66" s="78">
        <v>8.8267013322879687E-2</v>
      </c>
      <c r="AS66" s="78">
        <v>4.897317675833672E-2</v>
      </c>
      <c r="AT66" s="78">
        <v>1.41293390626065E-3</v>
      </c>
      <c r="AU66" s="120">
        <v>0.11600279690800905</v>
      </c>
      <c r="AV66" s="78">
        <v>7.6341777535452247</v>
      </c>
      <c r="AW66" s="78">
        <v>8.7196551486715563</v>
      </c>
      <c r="AX66" s="78">
        <v>13.990123773464921</v>
      </c>
      <c r="AY66" s="78">
        <v>6.1523400740231171</v>
      </c>
      <c r="AZ66" s="78">
        <v>0.18808919444993319</v>
      </c>
      <c r="BA66" s="78">
        <v>2.8684887167278903E-3</v>
      </c>
      <c r="BB66" s="78">
        <v>0</v>
      </c>
      <c r="BC66" s="78">
        <v>21.580515983346981</v>
      </c>
      <c r="BD66" s="78">
        <v>110.59288623005344</v>
      </c>
      <c r="BE66" s="78">
        <v>4842.519958321549</v>
      </c>
      <c r="BF66" s="78">
        <v>128.4589178732551</v>
      </c>
      <c r="BG66" s="78">
        <v>2558.7967914203873</v>
      </c>
      <c r="BH66" s="78">
        <v>28.289836068411642</v>
      </c>
      <c r="BI66" s="78">
        <v>82.922511362256131</v>
      </c>
      <c r="BJ66" s="78">
        <v>41.607752733380146</v>
      </c>
      <c r="BK66" s="78">
        <v>0.91934525687376911</v>
      </c>
      <c r="BL66" s="78">
        <v>7.1725507328311098E-3</v>
      </c>
      <c r="BM66" s="78">
        <v>1.4876895652728195</v>
      </c>
      <c r="BN66" s="78">
        <v>0</v>
      </c>
      <c r="BO66" s="78">
        <v>0</v>
      </c>
      <c r="BP66" s="113">
        <v>8118.1845638942395</v>
      </c>
      <c r="BQ66" s="78">
        <v>50947.23249095046</v>
      </c>
      <c r="BR66" s="78">
        <v>46599.418941435368</v>
      </c>
      <c r="BS66" s="113">
        <v>97546.651432385828</v>
      </c>
      <c r="BT66" s="78">
        <v>0</v>
      </c>
      <c r="BU66" s="78">
        <v>0</v>
      </c>
      <c r="BV66" s="113">
        <v>0</v>
      </c>
      <c r="BW66" s="78">
        <v>5561.3680916720514</v>
      </c>
      <c r="BX66" s="113">
        <v>103108.01952405788</v>
      </c>
      <c r="BY66" s="115">
        <v>111226.20408795212</v>
      </c>
      <c r="BZ66" s="77"/>
      <c r="CB66" s="81"/>
    </row>
    <row r="67" spans="1:80" ht="14.25" customHeight="1">
      <c r="A67" s="33" t="s">
        <v>461</v>
      </c>
      <c r="B67" s="22" t="s">
        <v>388</v>
      </c>
      <c r="C67" s="84" t="s">
        <v>159</v>
      </c>
      <c r="D67" s="78">
        <v>0</v>
      </c>
      <c r="E67" s="78">
        <v>0</v>
      </c>
      <c r="F67" s="78">
        <v>0</v>
      </c>
      <c r="G67" s="78">
        <v>8.8282015171402902E-4</v>
      </c>
      <c r="H67" s="78">
        <v>0</v>
      </c>
      <c r="I67" s="78">
        <v>8.0166099799173747E-4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9.3831616134637237E-5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1.5988549644670782E-4</v>
      </c>
      <c r="AA67" s="78">
        <v>7.1364192149868033E-7</v>
      </c>
      <c r="AB67" s="78">
        <v>0</v>
      </c>
      <c r="AC67" s="78">
        <v>0</v>
      </c>
      <c r="AD67" s="78">
        <v>2.572387219367703E-3</v>
      </c>
      <c r="AE67" s="78">
        <v>1.6754309341055015E-5</v>
      </c>
      <c r="AF67" s="78">
        <v>6.5319986500809535E-4</v>
      </c>
      <c r="AG67" s="78">
        <v>1.3487610487895584E-4</v>
      </c>
      <c r="AH67" s="78">
        <v>1.5953350405353819E-3</v>
      </c>
      <c r="AI67" s="78">
        <v>0</v>
      </c>
      <c r="AJ67" s="78">
        <v>0</v>
      </c>
      <c r="AK67" s="78">
        <v>1.3510206873288981E-3</v>
      </c>
      <c r="AL67" s="78">
        <v>0</v>
      </c>
      <c r="AM67" s="78">
        <v>3.0524233829827319E-4</v>
      </c>
      <c r="AN67" s="78">
        <v>0</v>
      </c>
      <c r="AO67" s="78">
        <v>7.140145716015402E-4</v>
      </c>
      <c r="AP67" s="78">
        <v>3.4722242712198623E-5</v>
      </c>
      <c r="AQ67" s="78">
        <v>1.5743251943515019E-5</v>
      </c>
      <c r="AR67" s="78">
        <v>0</v>
      </c>
      <c r="AS67" s="78">
        <v>0</v>
      </c>
      <c r="AT67" s="78">
        <v>0</v>
      </c>
      <c r="AU67" s="120">
        <v>3.8384612382634176E-5</v>
      </c>
      <c r="AV67" s="78">
        <v>1.7578417690615417E-3</v>
      </c>
      <c r="AW67" s="78">
        <v>1.1413372457021527E-3</v>
      </c>
      <c r="AX67" s="78">
        <v>0</v>
      </c>
      <c r="AY67" s="78">
        <v>1.3895439954695636E-3</v>
      </c>
      <c r="AZ67" s="78">
        <v>3.6927638898941158E-5</v>
      </c>
      <c r="BA67" s="78">
        <v>0</v>
      </c>
      <c r="BB67" s="78">
        <v>0</v>
      </c>
      <c r="BC67" s="78">
        <v>4.7062778448083969E-3</v>
      </c>
      <c r="BD67" s="78">
        <v>2.2647518397501468E-4</v>
      </c>
      <c r="BE67" s="78">
        <v>0</v>
      </c>
      <c r="BF67" s="78">
        <v>2.3119120749433425E-6</v>
      </c>
      <c r="BG67" s="78">
        <v>2.5646852514997438E-4</v>
      </c>
      <c r="BH67" s="78">
        <v>69.063072281452904</v>
      </c>
      <c r="BI67" s="78">
        <v>18.680473814508549</v>
      </c>
      <c r="BJ67" s="78">
        <v>2.1176178242480808E-4</v>
      </c>
      <c r="BK67" s="78">
        <v>17.747887755055277</v>
      </c>
      <c r="BL67" s="78">
        <v>0</v>
      </c>
      <c r="BM67" s="78">
        <v>0</v>
      </c>
      <c r="BN67" s="78">
        <v>0</v>
      </c>
      <c r="BO67" s="78">
        <v>0</v>
      </c>
      <c r="BP67" s="113">
        <v>105.51053338906189</v>
      </c>
      <c r="BQ67" s="78">
        <v>1802.0004979699045</v>
      </c>
      <c r="BR67" s="78">
        <v>1745.0094833207488</v>
      </c>
      <c r="BS67" s="113">
        <v>3547.0099812906528</v>
      </c>
      <c r="BT67" s="78">
        <v>0</v>
      </c>
      <c r="BU67" s="78">
        <v>0</v>
      </c>
      <c r="BV67" s="113">
        <v>0</v>
      </c>
      <c r="BW67" s="78">
        <v>0</v>
      </c>
      <c r="BX67" s="113">
        <v>3547.0099812906528</v>
      </c>
      <c r="BY67" s="115">
        <v>3652.5205146797148</v>
      </c>
      <c r="BZ67" s="77"/>
      <c r="CB67" s="81"/>
    </row>
    <row r="68" spans="1:80" ht="14.25" customHeight="1">
      <c r="A68" s="33" t="s">
        <v>462</v>
      </c>
      <c r="B68" s="20" t="s">
        <v>389</v>
      </c>
      <c r="C68" s="85" t="s">
        <v>160</v>
      </c>
      <c r="D68" s="78">
        <v>0.51833049818016896</v>
      </c>
      <c r="E68" s="78">
        <v>3.392852414724464E-3</v>
      </c>
      <c r="F68" s="78">
        <v>0</v>
      </c>
      <c r="G68" s="78">
        <v>3.2675512128044593E-2</v>
      </c>
      <c r="H68" s="78">
        <v>5.8701458220534082E-2</v>
      </c>
      <c r="I68" s="78">
        <v>4.4984804038475428</v>
      </c>
      <c r="J68" s="78">
        <v>2.0955362898774327E-2</v>
      </c>
      <c r="K68" s="78">
        <v>5.6004262644051891E-3</v>
      </c>
      <c r="L68" s="78">
        <v>5.502503722622389E-4</v>
      </c>
      <c r="M68" s="78">
        <v>0</v>
      </c>
      <c r="N68" s="78">
        <v>1.9279371920494599E-3</v>
      </c>
      <c r="O68" s="78">
        <v>0</v>
      </c>
      <c r="P68" s="78">
        <v>2.5163427656310537E-5</v>
      </c>
      <c r="Q68" s="78">
        <v>1.5640081097375101E-3</v>
      </c>
      <c r="R68" s="78">
        <v>0.36026143092495344</v>
      </c>
      <c r="S68" s="78">
        <v>6.1787012164268726E-2</v>
      </c>
      <c r="T68" s="78">
        <v>0</v>
      </c>
      <c r="U68" s="78">
        <v>0</v>
      </c>
      <c r="V68" s="78">
        <v>1.2581127405947297E-3</v>
      </c>
      <c r="W68" s="78">
        <v>2.8077818774952705E-3</v>
      </c>
      <c r="X68" s="78">
        <v>2.8941429499429759E-4</v>
      </c>
      <c r="Y68" s="78">
        <v>0.11115671011230693</v>
      </c>
      <c r="Z68" s="78">
        <v>4.199451974343658E-4</v>
      </c>
      <c r="AA68" s="78">
        <v>1.030121622064923E-3</v>
      </c>
      <c r="AB68" s="78">
        <v>3.2702263155484443E-15</v>
      </c>
      <c r="AC68" s="78">
        <v>1.1866075905476259E-3</v>
      </c>
      <c r="AD68" s="78">
        <v>0.15542313946908159</v>
      </c>
      <c r="AE68" s="78">
        <v>1.7089080508216347E-3</v>
      </c>
      <c r="AF68" s="78">
        <v>6.4509357110651991E-2</v>
      </c>
      <c r="AG68" s="78">
        <v>7.0562888480152318E-3</v>
      </c>
      <c r="AH68" s="78">
        <v>2.2812010897765665E-2</v>
      </c>
      <c r="AI68" s="78">
        <v>0</v>
      </c>
      <c r="AJ68" s="78">
        <v>4.5911632536956917E-2</v>
      </c>
      <c r="AK68" s="78">
        <v>11.994787184741421</v>
      </c>
      <c r="AL68" s="78">
        <v>0.8180621135517705</v>
      </c>
      <c r="AM68" s="78">
        <v>4.2653617560233181</v>
      </c>
      <c r="AN68" s="78">
        <v>0.37766301480368281</v>
      </c>
      <c r="AO68" s="78">
        <v>4.0139129588955846</v>
      </c>
      <c r="AP68" s="78">
        <v>0.57192442540692268</v>
      </c>
      <c r="AQ68" s="78">
        <v>1.9815336357848101E-2</v>
      </c>
      <c r="AR68" s="78">
        <v>4.6456146277148065</v>
      </c>
      <c r="AS68" s="78">
        <v>17.020753333551507</v>
      </c>
      <c r="AT68" s="78">
        <v>0.49425662333327081</v>
      </c>
      <c r="AU68" s="120">
        <v>2.1614645303234873E-2</v>
      </c>
      <c r="AV68" s="78">
        <v>16.811769861424246</v>
      </c>
      <c r="AW68" s="78">
        <v>2.4705531105647616</v>
      </c>
      <c r="AX68" s="78">
        <v>5.8234838716336396E-7</v>
      </c>
      <c r="AY68" s="78">
        <v>4.2123168251105736E-2</v>
      </c>
      <c r="AZ68" s="78">
        <v>4.8926204222042281E-2</v>
      </c>
      <c r="BA68" s="78">
        <v>1.7742039821463133E-11</v>
      </c>
      <c r="BB68" s="78">
        <v>0</v>
      </c>
      <c r="BC68" s="78">
        <v>1.7345590712938248</v>
      </c>
      <c r="BD68" s="78">
        <v>7.1225778927450217E-3</v>
      </c>
      <c r="BE68" s="78">
        <v>0.29246283834001552</v>
      </c>
      <c r="BF68" s="78">
        <v>1.4603428280886108E-2</v>
      </c>
      <c r="BG68" s="78">
        <v>1.3227902292235161</v>
      </c>
      <c r="BH68" s="78">
        <v>5.6757719908878592E-3</v>
      </c>
      <c r="BI68" s="78">
        <v>384.9777770202947</v>
      </c>
      <c r="BJ68" s="78">
        <v>1.1062441946128267</v>
      </c>
      <c r="BK68" s="78">
        <v>1.2654595359256027</v>
      </c>
      <c r="BL68" s="78">
        <v>1.162090725714871E-3</v>
      </c>
      <c r="BM68" s="78">
        <v>0</v>
      </c>
      <c r="BN68" s="78">
        <v>0</v>
      </c>
      <c r="BO68" s="78">
        <v>0</v>
      </c>
      <c r="BP68" s="113">
        <v>460.32481805158625</v>
      </c>
      <c r="BQ68" s="78">
        <v>18043.040830162925</v>
      </c>
      <c r="BR68" s="78">
        <v>3624.5487924868148</v>
      </c>
      <c r="BS68" s="113">
        <v>21667.589622649743</v>
      </c>
      <c r="BT68" s="78">
        <v>0</v>
      </c>
      <c r="BU68" s="78">
        <v>11.966974473865763</v>
      </c>
      <c r="BV68" s="113">
        <v>11.966974473865763</v>
      </c>
      <c r="BW68" s="78">
        <v>2476.601485918361</v>
      </c>
      <c r="BX68" s="113">
        <v>24156.15808304197</v>
      </c>
      <c r="BY68" s="115">
        <v>24616.482901093554</v>
      </c>
      <c r="BZ68" s="77"/>
      <c r="CB68" s="81"/>
    </row>
    <row r="69" spans="1:80" ht="14.25" customHeight="1">
      <c r="A69" s="33" t="s">
        <v>463</v>
      </c>
      <c r="B69" s="22" t="s">
        <v>351</v>
      </c>
      <c r="C69" s="84" t="s">
        <v>161</v>
      </c>
      <c r="D69" s="78">
        <v>0</v>
      </c>
      <c r="E69" s="78">
        <v>0</v>
      </c>
      <c r="F69" s="78">
        <v>0</v>
      </c>
      <c r="G69" s="78">
        <v>0.29742331520878745</v>
      </c>
      <c r="H69" s="78">
        <v>1.0821294617269984E-2</v>
      </c>
      <c r="I69" s="78">
        <v>0.90721114512072454</v>
      </c>
      <c r="J69" s="78">
        <v>2.001739552567605E-6</v>
      </c>
      <c r="K69" s="78">
        <v>4.0824974249827235E-3</v>
      </c>
      <c r="L69" s="78">
        <v>2.3793393135648706E-4</v>
      </c>
      <c r="M69" s="78">
        <v>0</v>
      </c>
      <c r="N69" s="78">
        <v>4.66108778835758E-4</v>
      </c>
      <c r="O69" s="78">
        <v>0</v>
      </c>
      <c r="P69" s="78">
        <v>2.7657951424053594E-3</v>
      </c>
      <c r="Q69" s="78">
        <v>2.9056108755435828E-3</v>
      </c>
      <c r="R69" s="78">
        <v>0</v>
      </c>
      <c r="S69" s="78">
        <v>1.6324943760887975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2.8268937912721364E-3</v>
      </c>
      <c r="Z69" s="78">
        <v>2.8885922210541712E-3</v>
      </c>
      <c r="AA69" s="78">
        <v>5.2464809247595307E-4</v>
      </c>
      <c r="AB69" s="78">
        <v>0</v>
      </c>
      <c r="AC69" s="78">
        <v>0.13198387050760216</v>
      </c>
      <c r="AD69" s="78">
        <v>1.3643576291131769</v>
      </c>
      <c r="AE69" s="78">
        <v>1.8685255418352531E-2</v>
      </c>
      <c r="AF69" s="78">
        <v>0.76688075278429002</v>
      </c>
      <c r="AG69" s="78">
        <v>8.2099561207735705E-2</v>
      </c>
      <c r="AH69" s="78">
        <v>0.50397107268353103</v>
      </c>
      <c r="AI69" s="78">
        <v>0</v>
      </c>
      <c r="AJ69" s="78">
        <v>6.1993349437454527E-2</v>
      </c>
      <c r="AK69" s="78">
        <v>0.6896645669415451</v>
      </c>
      <c r="AL69" s="78">
        <v>0</v>
      </c>
      <c r="AM69" s="78">
        <v>0.10524734201757696</v>
      </c>
      <c r="AN69" s="78">
        <v>4.1279785777700905E-3</v>
      </c>
      <c r="AO69" s="78">
        <v>4.6345622492476579</v>
      </c>
      <c r="AP69" s="78">
        <v>3.6453465917775812E-3</v>
      </c>
      <c r="AQ69" s="78">
        <v>5.5350129335108522E-2</v>
      </c>
      <c r="AR69" s="78">
        <v>4.1951479433857282</v>
      </c>
      <c r="AS69" s="78">
        <v>19.67043354583906</v>
      </c>
      <c r="AT69" s="78">
        <v>0.57008624158147603</v>
      </c>
      <c r="AU69" s="120">
        <v>7.9669291273338702E-3</v>
      </c>
      <c r="AV69" s="78">
        <v>5.5124972157831832E-2</v>
      </c>
      <c r="AW69" s="78">
        <v>3.6667727694471741E-2</v>
      </c>
      <c r="AX69" s="78">
        <v>0</v>
      </c>
      <c r="AY69" s="78">
        <v>4.4437882423590737E-2</v>
      </c>
      <c r="AZ69" s="78">
        <v>3.946447652127838E-2</v>
      </c>
      <c r="BA69" s="78">
        <v>2.2228605975166929E-3</v>
      </c>
      <c r="BB69" s="78">
        <v>0</v>
      </c>
      <c r="BC69" s="78">
        <v>2.3717459998857189</v>
      </c>
      <c r="BD69" s="78">
        <v>0.13213568329677977</v>
      </c>
      <c r="BE69" s="78">
        <v>64.955997576593802</v>
      </c>
      <c r="BF69" s="78">
        <v>5.6383450770859955</v>
      </c>
      <c r="BG69" s="78">
        <v>1.6903581108663313</v>
      </c>
      <c r="BH69" s="78">
        <v>1.0517969463815875</v>
      </c>
      <c r="BI69" s="78">
        <v>22.395987019370921</v>
      </c>
      <c r="BJ69" s="78">
        <v>4084.5717736391493</v>
      </c>
      <c r="BK69" s="78">
        <v>1.4135083557465464</v>
      </c>
      <c r="BL69" s="78">
        <v>2.5833763642167853E-3</v>
      </c>
      <c r="BM69" s="78">
        <v>2.6725554228642025E-3</v>
      </c>
      <c r="BN69" s="78">
        <v>0</v>
      </c>
      <c r="BO69" s="78">
        <v>0</v>
      </c>
      <c r="BP69" s="113">
        <v>4220.1356762363885</v>
      </c>
      <c r="BQ69" s="78">
        <v>9959.4263782833186</v>
      </c>
      <c r="BR69" s="78">
        <v>1381.8554157702038</v>
      </c>
      <c r="BS69" s="113">
        <v>11341.281794053522</v>
      </c>
      <c r="BT69" s="78">
        <v>0</v>
      </c>
      <c r="BU69" s="78">
        <v>0</v>
      </c>
      <c r="BV69" s="113">
        <v>0</v>
      </c>
      <c r="BW69" s="78">
        <v>12250.490774618416</v>
      </c>
      <c r="BX69" s="113">
        <v>23591.772568671939</v>
      </c>
      <c r="BY69" s="115">
        <v>27811.908244908329</v>
      </c>
      <c r="BZ69" s="77"/>
      <c r="CB69" s="81"/>
    </row>
    <row r="70" spans="1:80" ht="14.25" customHeight="1">
      <c r="A70" s="33" t="s">
        <v>464</v>
      </c>
      <c r="B70" s="22" t="s">
        <v>390</v>
      </c>
      <c r="C70" s="84" t="s">
        <v>162</v>
      </c>
      <c r="D70" s="78">
        <v>0</v>
      </c>
      <c r="E70" s="78">
        <v>0</v>
      </c>
      <c r="F70" s="78">
        <v>0</v>
      </c>
      <c r="G70" s="78">
        <v>1.3402509330583722E-2</v>
      </c>
      <c r="H70" s="78">
        <v>60.586207748888441</v>
      </c>
      <c r="I70" s="78">
        <v>140.28814409419394</v>
      </c>
      <c r="J70" s="78">
        <v>7.3826816375905619E-5</v>
      </c>
      <c r="K70" s="78">
        <v>5.2883493878294807E-3</v>
      </c>
      <c r="L70" s="78">
        <v>1.0311774106829662E-4</v>
      </c>
      <c r="M70" s="78">
        <v>0</v>
      </c>
      <c r="N70" s="78">
        <v>2.0221763639018425E-2</v>
      </c>
      <c r="O70" s="78">
        <v>0</v>
      </c>
      <c r="P70" s="78">
        <v>9.776327628919626E-6</v>
      </c>
      <c r="Q70" s="78">
        <v>4.2041567443128224E-2</v>
      </c>
      <c r="R70" s="78">
        <v>0</v>
      </c>
      <c r="S70" s="78">
        <v>0.5708313007107253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5.2773798083909627E-4</v>
      </c>
      <c r="Z70" s="78">
        <v>2.3637792227631035E-4</v>
      </c>
      <c r="AA70" s="78">
        <v>4.9151360804904695E-5</v>
      </c>
      <c r="AB70" s="78">
        <v>0</v>
      </c>
      <c r="AC70" s="78">
        <v>4.6739138222365723E-2</v>
      </c>
      <c r="AD70" s="78">
        <v>23.284182322325535</v>
      </c>
      <c r="AE70" s="78">
        <v>7.8681245522791538E-4</v>
      </c>
      <c r="AF70" s="78">
        <v>1315.0563771256525</v>
      </c>
      <c r="AG70" s="78">
        <v>4.9890146008569358</v>
      </c>
      <c r="AH70" s="78">
        <v>8.2144967511402576E-3</v>
      </c>
      <c r="AI70" s="78">
        <v>0</v>
      </c>
      <c r="AJ70" s="78">
        <v>1.7998277349726071E-2</v>
      </c>
      <c r="AK70" s="78">
        <v>8.074443607675709E-2</v>
      </c>
      <c r="AL70" s="78">
        <v>0</v>
      </c>
      <c r="AM70" s="78">
        <v>150.08863373178576</v>
      </c>
      <c r="AN70" s="78">
        <v>1.7812722457856904E-3</v>
      </c>
      <c r="AO70" s="78">
        <v>0.24999450086997005</v>
      </c>
      <c r="AP70" s="78">
        <v>2.2551583383919331E-3</v>
      </c>
      <c r="AQ70" s="78">
        <v>2.4490352098682049E-3</v>
      </c>
      <c r="AR70" s="78">
        <v>0.95721061174555966</v>
      </c>
      <c r="AS70" s="78">
        <v>0.18408027222308865</v>
      </c>
      <c r="AT70" s="78">
        <v>5.3298662678954185E-3</v>
      </c>
      <c r="AU70" s="120">
        <v>1.7175290470074369</v>
      </c>
      <c r="AV70" s="78">
        <v>0.14870021960936333</v>
      </c>
      <c r="AW70" s="78">
        <v>9.8889204029994099E-2</v>
      </c>
      <c r="AX70" s="78">
        <v>4.9725990877964087E-5</v>
      </c>
      <c r="AY70" s="78">
        <v>0.11984723989259867</v>
      </c>
      <c r="AZ70" s="78">
        <v>5.2259729516398144E-3</v>
      </c>
      <c r="BA70" s="78">
        <v>0</v>
      </c>
      <c r="BB70" s="78">
        <v>0</v>
      </c>
      <c r="BC70" s="78">
        <v>0.27767448304756626</v>
      </c>
      <c r="BD70" s="78">
        <v>1.7990394322147042E-2</v>
      </c>
      <c r="BE70" s="78">
        <v>0</v>
      </c>
      <c r="BF70" s="78">
        <v>7.2369719087157607E-3</v>
      </c>
      <c r="BG70" s="78">
        <v>0.96926040259954827</v>
      </c>
      <c r="BH70" s="78">
        <v>5.6420813490494371E-3</v>
      </c>
      <c r="BI70" s="78">
        <v>1.0175370294425017</v>
      </c>
      <c r="BJ70" s="78">
        <v>0.11289378828130285</v>
      </c>
      <c r="BK70" s="78">
        <v>1.1765553752382549</v>
      </c>
      <c r="BL70" s="78">
        <v>2.0262215914162763E-2</v>
      </c>
      <c r="BM70" s="78">
        <v>0.13386646516497303</v>
      </c>
      <c r="BN70" s="78">
        <v>0</v>
      </c>
      <c r="BO70" s="78">
        <v>0</v>
      </c>
      <c r="BP70" s="113">
        <v>1702.3320895968693</v>
      </c>
      <c r="BQ70" s="78">
        <v>2412.4090318398571</v>
      </c>
      <c r="BR70" s="78">
        <v>6239.9621920245345</v>
      </c>
      <c r="BS70" s="113">
        <v>8652.3712238643911</v>
      </c>
      <c r="BT70" s="78">
        <v>0</v>
      </c>
      <c r="BU70" s="78">
        <v>0</v>
      </c>
      <c r="BV70" s="113">
        <v>0</v>
      </c>
      <c r="BW70" s="78">
        <v>0</v>
      </c>
      <c r="BX70" s="113">
        <v>8652.3712238643911</v>
      </c>
      <c r="BY70" s="115">
        <v>10354.703313461261</v>
      </c>
      <c r="BZ70" s="77"/>
      <c r="CB70" s="81"/>
    </row>
    <row r="71" spans="1:80" ht="14.25" customHeight="1">
      <c r="A71" s="33" t="s">
        <v>465</v>
      </c>
      <c r="B71" s="22" t="s">
        <v>391</v>
      </c>
      <c r="C71" s="84" t="s">
        <v>163</v>
      </c>
      <c r="D71" s="78">
        <v>0</v>
      </c>
      <c r="E71" s="78">
        <v>0</v>
      </c>
      <c r="F71" s="78">
        <v>0</v>
      </c>
      <c r="G71" s="78">
        <v>9.283026909976011E-2</v>
      </c>
      <c r="H71" s="78">
        <v>26.746862865686548</v>
      </c>
      <c r="I71" s="78">
        <v>1.3448666662990356</v>
      </c>
      <c r="J71" s="78">
        <v>1.1342808986097653E-6</v>
      </c>
      <c r="K71" s="78">
        <v>5.7566919930248034E-4</v>
      </c>
      <c r="L71" s="78">
        <v>2.8137326487040395E-3</v>
      </c>
      <c r="M71" s="78">
        <v>0</v>
      </c>
      <c r="N71" s="78">
        <v>7.5462690699563213E-4</v>
      </c>
      <c r="O71" s="78">
        <v>0</v>
      </c>
      <c r="P71" s="78">
        <v>1.5839038311624474E-4</v>
      </c>
      <c r="Q71" s="78">
        <v>3.4930367105880161E-3</v>
      </c>
      <c r="R71" s="78">
        <v>0</v>
      </c>
      <c r="S71" s="78">
        <v>1.0375464800892757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5.196149951588497E-3</v>
      </c>
      <c r="Z71" s="78">
        <v>1.7549702404893959E-2</v>
      </c>
      <c r="AA71" s="78">
        <v>3.5407763944910802E-3</v>
      </c>
      <c r="AB71" s="78">
        <v>0</v>
      </c>
      <c r="AC71" s="78">
        <v>2.5674324108753521E-3</v>
      </c>
      <c r="AD71" s="78">
        <v>2.2854710090083601</v>
      </c>
      <c r="AE71" s="78">
        <v>5.6587902075650676E-2</v>
      </c>
      <c r="AF71" s="78">
        <v>516.8081456468359</v>
      </c>
      <c r="AG71" s="78">
        <v>404.78473989818644</v>
      </c>
      <c r="AH71" s="78">
        <v>0.25253313871778249</v>
      </c>
      <c r="AI71" s="78">
        <v>0</v>
      </c>
      <c r="AJ71" s="78">
        <v>0</v>
      </c>
      <c r="AK71" s="78">
        <v>2.8237940226095857</v>
      </c>
      <c r="AL71" s="78">
        <v>0</v>
      </c>
      <c r="AM71" s="78">
        <v>0.44342426043780048</v>
      </c>
      <c r="AN71" s="78">
        <v>5.1035108152940677E-2</v>
      </c>
      <c r="AO71" s="78">
        <v>0.15699859252116669</v>
      </c>
      <c r="AP71" s="78">
        <v>0.48412799597992257</v>
      </c>
      <c r="AQ71" s="78">
        <v>60.676784993694241</v>
      </c>
      <c r="AR71" s="78">
        <v>66.849412199661771</v>
      </c>
      <c r="AS71" s="78">
        <v>22.663398574623962</v>
      </c>
      <c r="AT71" s="78">
        <v>0.65683649986268311</v>
      </c>
      <c r="AU71" s="120">
        <v>6.0235377295994479E-2</v>
      </c>
      <c r="AV71" s="78">
        <v>0.80792576756399415</v>
      </c>
      <c r="AW71" s="78">
        <v>0.53726017215088961</v>
      </c>
      <c r="AX71" s="78">
        <v>2.1200832322378055E-4</v>
      </c>
      <c r="AY71" s="78">
        <v>0.65110072622073989</v>
      </c>
      <c r="AZ71" s="78">
        <v>1.8285868066901658E-2</v>
      </c>
      <c r="BA71" s="78">
        <v>1.1310501771919299E-3</v>
      </c>
      <c r="BB71" s="78">
        <v>0</v>
      </c>
      <c r="BC71" s="78">
        <v>9.7110038217204213</v>
      </c>
      <c r="BD71" s="78">
        <v>9.7751781809289673E-2</v>
      </c>
      <c r="BE71" s="78">
        <v>0</v>
      </c>
      <c r="BF71" s="78">
        <v>1.1231067136757294E-2</v>
      </c>
      <c r="BG71" s="78">
        <v>1.1398623358729354</v>
      </c>
      <c r="BH71" s="78">
        <v>6.2140621044105846E-3</v>
      </c>
      <c r="BI71" s="78">
        <v>0.53871057049893167</v>
      </c>
      <c r="BJ71" s="78">
        <v>3.985718796260785E-2</v>
      </c>
      <c r="BK71" s="78">
        <v>3.5952552219191154</v>
      </c>
      <c r="BL71" s="78">
        <v>0.12066912709988875</v>
      </c>
      <c r="BM71" s="78">
        <v>6.4427529660373113E-3</v>
      </c>
      <c r="BN71" s="78">
        <v>0</v>
      </c>
      <c r="BO71" s="78">
        <v>0</v>
      </c>
      <c r="BP71" s="113">
        <v>1125.595195673724</v>
      </c>
      <c r="BQ71" s="78">
        <v>8799.7924659473047</v>
      </c>
      <c r="BR71" s="78">
        <v>0</v>
      </c>
      <c r="BS71" s="113">
        <v>8799.7924659473047</v>
      </c>
      <c r="BT71" s="78">
        <v>0</v>
      </c>
      <c r="BU71" s="78">
        <v>0</v>
      </c>
      <c r="BV71" s="113">
        <v>0</v>
      </c>
      <c r="BW71" s="78">
        <v>0</v>
      </c>
      <c r="BX71" s="113">
        <v>8799.7924659473047</v>
      </c>
      <c r="BY71" s="115">
        <v>9925.3876616210291</v>
      </c>
      <c r="BZ71" s="77"/>
      <c r="CB71" s="81"/>
    </row>
    <row r="72" spans="1:80" ht="14.25" customHeight="1">
      <c r="A72" s="33" t="s">
        <v>466</v>
      </c>
      <c r="B72" s="22" t="s">
        <v>352</v>
      </c>
      <c r="C72" s="84" t="s">
        <v>164</v>
      </c>
      <c r="D72" s="78">
        <v>0</v>
      </c>
      <c r="E72" s="78">
        <v>0</v>
      </c>
      <c r="F72" s="78">
        <v>0</v>
      </c>
      <c r="G72" s="78">
        <v>1.4714086404093716E-2</v>
      </c>
      <c r="H72" s="78">
        <v>1.3512116359964854E-4</v>
      </c>
      <c r="I72" s="78">
        <v>1.0596133777994309E-2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2.3544647262370258E-5</v>
      </c>
      <c r="Q72" s="78">
        <v>2.5691467126872457E-5</v>
      </c>
      <c r="R72" s="78">
        <v>0</v>
      </c>
      <c r="S72" s="78">
        <v>5.8868962370391478E-3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17.643102070827098</v>
      </c>
      <c r="Z72" s="78">
        <v>2.3556274151145413E-4</v>
      </c>
      <c r="AA72" s="78">
        <v>1.471993593605713E-5</v>
      </c>
      <c r="AB72" s="78">
        <v>0</v>
      </c>
      <c r="AC72" s="78">
        <v>1.0564485175399941E-5</v>
      </c>
      <c r="AD72" s="78">
        <v>1.2599755725053896E-2</v>
      </c>
      <c r="AE72" s="78">
        <v>1.7764743594626454E-4</v>
      </c>
      <c r="AF72" s="78">
        <v>1.0467899862086268E-2</v>
      </c>
      <c r="AG72" s="78">
        <v>1.9705990133337542E-3</v>
      </c>
      <c r="AH72" s="78">
        <v>2.3770558785586478E-2</v>
      </c>
      <c r="AI72" s="78">
        <v>0</v>
      </c>
      <c r="AJ72" s="78">
        <v>9.6809863681247867E-3</v>
      </c>
      <c r="AK72" s="78">
        <v>0.15384395928130423</v>
      </c>
      <c r="AL72" s="78">
        <v>0</v>
      </c>
      <c r="AM72" s="78">
        <v>7.8701018139585026E-4</v>
      </c>
      <c r="AN72" s="78">
        <v>0</v>
      </c>
      <c r="AO72" s="78">
        <v>1.322381780233374E-2</v>
      </c>
      <c r="AP72" s="78">
        <v>2.9841599178481029E-5</v>
      </c>
      <c r="AQ72" s="78">
        <v>1.4856512274055808E-2</v>
      </c>
      <c r="AR72" s="78">
        <v>5.5172701621279241E-2</v>
      </c>
      <c r="AS72" s="78">
        <v>4.435038981706213E-2</v>
      </c>
      <c r="AT72" s="78">
        <v>1.2584401952651825E-3</v>
      </c>
      <c r="AU72" s="120">
        <v>6.5978354384436887E-5</v>
      </c>
      <c r="AV72" s="78">
        <v>2.3936195997578784E-3</v>
      </c>
      <c r="AW72" s="78">
        <v>1.6025942906684088E-3</v>
      </c>
      <c r="AX72" s="78">
        <v>0</v>
      </c>
      <c r="AY72" s="78">
        <v>1.9499676174719112E-3</v>
      </c>
      <c r="AZ72" s="78">
        <v>1.5317501433821475E-4</v>
      </c>
      <c r="BA72" s="78">
        <v>0.11137085026034732</v>
      </c>
      <c r="BB72" s="78">
        <v>0</v>
      </c>
      <c r="BC72" s="78">
        <v>0.52911127039947259</v>
      </c>
      <c r="BD72" s="78">
        <v>2.5987443079537664E-4</v>
      </c>
      <c r="BE72" s="78">
        <v>0</v>
      </c>
      <c r="BF72" s="78">
        <v>1.5525159594949366E-4</v>
      </c>
      <c r="BG72" s="78">
        <v>3.0060329524671688E-2</v>
      </c>
      <c r="BH72" s="78">
        <v>1.3296642084285158E-4</v>
      </c>
      <c r="BI72" s="78">
        <v>5.3881257389712181E-2</v>
      </c>
      <c r="BJ72" s="78">
        <v>3.8159407148949738E-3</v>
      </c>
      <c r="BK72" s="78">
        <v>8.9143618998347884E-2</v>
      </c>
      <c r="BL72" s="78">
        <v>6.2113797922073489E-4</v>
      </c>
      <c r="BM72" s="78">
        <v>42.060316077124831</v>
      </c>
      <c r="BN72" s="78">
        <v>0</v>
      </c>
      <c r="BO72" s="78">
        <v>0</v>
      </c>
      <c r="BP72" s="113">
        <v>60.90196842136455</v>
      </c>
      <c r="BQ72" s="78">
        <v>19802.748009459192</v>
      </c>
      <c r="BR72" s="78">
        <v>127.39403924326697</v>
      </c>
      <c r="BS72" s="113">
        <v>19930.142048702459</v>
      </c>
      <c r="BT72" s="78">
        <v>0</v>
      </c>
      <c r="BU72" s="78">
        <v>0</v>
      </c>
      <c r="BV72" s="113">
        <v>0</v>
      </c>
      <c r="BW72" s="78">
        <v>29858.74013969834</v>
      </c>
      <c r="BX72" s="113">
        <v>49788.882188400799</v>
      </c>
      <c r="BY72" s="115">
        <v>49849.784156822163</v>
      </c>
      <c r="BZ72" s="77"/>
      <c r="CB72" s="81"/>
    </row>
    <row r="73" spans="1:80" ht="14.25" customHeight="1">
      <c r="A73" s="33" t="s">
        <v>467</v>
      </c>
      <c r="B73" s="22" t="s">
        <v>392</v>
      </c>
      <c r="C73" s="84" t="s">
        <v>165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120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0</v>
      </c>
      <c r="BO73" s="78">
        <v>0</v>
      </c>
      <c r="BP73" s="113">
        <v>0</v>
      </c>
      <c r="BQ73" s="78">
        <v>762.77364130090325</v>
      </c>
      <c r="BR73" s="78">
        <v>0</v>
      </c>
      <c r="BS73" s="113">
        <v>762.77364130090325</v>
      </c>
      <c r="BT73" s="78">
        <v>0</v>
      </c>
      <c r="BU73" s="78">
        <v>0</v>
      </c>
      <c r="BV73" s="113">
        <v>0</v>
      </c>
      <c r="BW73" s="78">
        <v>158.35836729484541</v>
      </c>
      <c r="BX73" s="113">
        <v>921.13200859574863</v>
      </c>
      <c r="BY73" s="115">
        <v>921.13200859574863</v>
      </c>
      <c r="BZ73" s="77"/>
      <c r="CB73" s="81"/>
    </row>
    <row r="74" spans="1:80" ht="14.25" customHeight="1">
      <c r="A74" s="33" t="s">
        <v>468</v>
      </c>
      <c r="B74" s="22" t="s">
        <v>393</v>
      </c>
      <c r="C74" s="84" t="s">
        <v>166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120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113">
        <v>0</v>
      </c>
      <c r="BQ74" s="78">
        <v>0</v>
      </c>
      <c r="BR74" s="78">
        <v>0</v>
      </c>
      <c r="BS74" s="113">
        <v>0</v>
      </c>
      <c r="BT74" s="78">
        <v>0</v>
      </c>
      <c r="BU74" s="78">
        <v>0</v>
      </c>
      <c r="BV74" s="113">
        <v>0</v>
      </c>
      <c r="BW74" s="78">
        <v>0</v>
      </c>
      <c r="BX74" s="113">
        <v>0</v>
      </c>
      <c r="BY74" s="115">
        <v>0</v>
      </c>
      <c r="BZ74" s="77"/>
      <c r="CB74" s="81"/>
    </row>
    <row r="75" spans="1:80" s="24" customFormat="1" ht="14.25" customHeight="1">
      <c r="A75" s="107" t="s">
        <v>70</v>
      </c>
      <c r="B75" s="89" t="s">
        <v>120</v>
      </c>
      <c r="C75" s="88" t="s">
        <v>92</v>
      </c>
      <c r="D75" s="80">
        <v>150273.94477919393</v>
      </c>
      <c r="E75" s="80">
        <v>1766.3437604664809</v>
      </c>
      <c r="F75" s="80">
        <v>6200.8963968856897</v>
      </c>
      <c r="G75" s="80">
        <v>44011.524767732713</v>
      </c>
      <c r="H75" s="80">
        <v>76811.252287954965</v>
      </c>
      <c r="I75" s="80">
        <v>20138.079393329936</v>
      </c>
      <c r="J75" s="80">
        <v>7495.9256874961075</v>
      </c>
      <c r="K75" s="80">
        <v>5302.7047458183151</v>
      </c>
      <c r="L75" s="80">
        <v>2411.7000200601242</v>
      </c>
      <c r="M75" s="80">
        <v>812.57511625374013</v>
      </c>
      <c r="N75" s="80">
        <v>3853.6880808535666</v>
      </c>
      <c r="O75" s="80">
        <v>2332.6104773987013</v>
      </c>
      <c r="P75" s="80">
        <v>18060.305604868245</v>
      </c>
      <c r="Q75" s="80">
        <v>36048.522389137695</v>
      </c>
      <c r="R75" s="80">
        <v>22984.010927103842</v>
      </c>
      <c r="S75" s="80">
        <v>22159.590973940522</v>
      </c>
      <c r="T75" s="80">
        <v>190.74646001871147</v>
      </c>
      <c r="U75" s="80">
        <v>944.07181917182106</v>
      </c>
      <c r="V75" s="80">
        <v>563.63449942939144</v>
      </c>
      <c r="W75" s="80">
        <v>2007.0866225093737</v>
      </c>
      <c r="X75" s="80">
        <v>389.63474571963275</v>
      </c>
      <c r="Y75" s="80">
        <v>8435.3202132937549</v>
      </c>
      <c r="Z75" s="80">
        <v>2573.2594869957525</v>
      </c>
      <c r="AA75" s="80">
        <v>25218.007832860287</v>
      </c>
      <c r="AB75" s="80">
        <v>5785.1953203820412</v>
      </c>
      <c r="AC75" s="80">
        <v>13415.684647810735</v>
      </c>
      <c r="AD75" s="80">
        <v>284590.47129074734</v>
      </c>
      <c r="AE75" s="80">
        <v>23699.52286955445</v>
      </c>
      <c r="AF75" s="80">
        <v>84590.210907588669</v>
      </c>
      <c r="AG75" s="80">
        <v>59490.506997735924</v>
      </c>
      <c r="AH75" s="80">
        <v>33273.418930894528</v>
      </c>
      <c r="AI75" s="80">
        <v>2828.3945202916634</v>
      </c>
      <c r="AJ75" s="80">
        <v>12737.590258522157</v>
      </c>
      <c r="AK75" s="80">
        <v>28207.771208760467</v>
      </c>
      <c r="AL75" s="80">
        <v>3416.3068705760602</v>
      </c>
      <c r="AM75" s="80">
        <v>76008.033695049977</v>
      </c>
      <c r="AN75" s="80">
        <v>1678.1233795717646</v>
      </c>
      <c r="AO75" s="80">
        <v>10264.600522091323</v>
      </c>
      <c r="AP75" s="80">
        <v>60431.139879353512</v>
      </c>
      <c r="AQ75" s="80">
        <v>20713.073443429697</v>
      </c>
      <c r="AR75" s="80">
        <v>34605.078744178121</v>
      </c>
      <c r="AS75" s="80">
        <v>9795.6107089655925</v>
      </c>
      <c r="AT75" s="80">
        <v>321.87194544201378</v>
      </c>
      <c r="AU75" s="80">
        <v>9542.6387755283795</v>
      </c>
      <c r="AV75" s="80">
        <v>21196.200586344818</v>
      </c>
      <c r="AW75" s="80">
        <v>18920.633461319278</v>
      </c>
      <c r="AX75" s="80">
        <v>907.59281566178015</v>
      </c>
      <c r="AY75" s="80">
        <v>6229.7160565714321</v>
      </c>
      <c r="AZ75" s="80">
        <v>3616.6114654011726</v>
      </c>
      <c r="BA75" s="80">
        <v>685.44628725110999</v>
      </c>
      <c r="BB75" s="80">
        <v>746.47683295291529</v>
      </c>
      <c r="BC75" s="80">
        <v>38465.896691624985</v>
      </c>
      <c r="BD75" s="80">
        <v>20163.248822629674</v>
      </c>
      <c r="BE75" s="80">
        <v>47802.354591585849</v>
      </c>
      <c r="BF75" s="80">
        <v>13416.516269685022</v>
      </c>
      <c r="BG75" s="80">
        <v>36594.710490454323</v>
      </c>
      <c r="BH75" s="80">
        <v>981.47833360491916</v>
      </c>
      <c r="BI75" s="80">
        <v>5572.4705366863072</v>
      </c>
      <c r="BJ75" s="80">
        <v>6330.4998062963268</v>
      </c>
      <c r="BK75" s="80">
        <v>4579.1205086409072</v>
      </c>
      <c r="BL75" s="80">
        <v>4586.1165151255582</v>
      </c>
      <c r="BM75" s="80">
        <v>7633.8592281552201</v>
      </c>
      <c r="BN75" s="80">
        <v>19.375491404381464</v>
      </c>
      <c r="BO75" s="80">
        <v>0</v>
      </c>
      <c r="BP75" s="80">
        <v>1474829.0067963637</v>
      </c>
      <c r="BQ75" s="80">
        <v>1689341.2747946032</v>
      </c>
      <c r="BR75" s="80">
        <v>313127.99569732771</v>
      </c>
      <c r="BS75" s="80">
        <v>2002469.2704919316</v>
      </c>
      <c r="BT75" s="80">
        <v>597144.87497425219</v>
      </c>
      <c r="BU75" s="80">
        <v>27240.020865934614</v>
      </c>
      <c r="BV75" s="80">
        <v>624384.89584018686</v>
      </c>
      <c r="BW75" s="80">
        <v>869825.40946936107</v>
      </c>
      <c r="BX75" s="80">
        <v>3496679.5758014787</v>
      </c>
      <c r="BY75" s="179">
        <v>4971508.5825978443</v>
      </c>
      <c r="BZ75" s="77"/>
      <c r="CA75" s="75"/>
      <c r="CB75" s="81"/>
    </row>
    <row r="76" spans="1:80" s="24" customFormat="1" ht="14.25" customHeight="1" thickBot="1">
      <c r="A76" s="173" t="s">
        <v>93</v>
      </c>
      <c r="B76" s="174" t="s">
        <v>95</v>
      </c>
      <c r="C76" s="175" t="s">
        <v>94</v>
      </c>
      <c r="D76" s="79">
        <v>367675.28182676726</v>
      </c>
      <c r="E76" s="79">
        <v>3742.9175630180107</v>
      </c>
      <c r="F76" s="79">
        <v>4785.9762541229275</v>
      </c>
      <c r="G76" s="79">
        <v>23540.87909059073</v>
      </c>
      <c r="H76" s="79">
        <v>32472.868756858774</v>
      </c>
      <c r="I76" s="79">
        <v>44377.271345871784</v>
      </c>
      <c r="J76" s="79">
        <v>5168.2398930257341</v>
      </c>
      <c r="K76" s="79">
        <v>3697.1124098515311</v>
      </c>
      <c r="L76" s="79">
        <v>6080.2107320019368</v>
      </c>
      <c r="M76" s="79">
        <v>535.53501834899248</v>
      </c>
      <c r="N76" s="79">
        <v>2338.685388610354</v>
      </c>
      <c r="O76" s="79">
        <v>2173.351644250421</v>
      </c>
      <c r="P76" s="79">
        <v>5177.1139129423682</v>
      </c>
      <c r="Q76" s="79">
        <v>16173.602066882173</v>
      </c>
      <c r="R76" s="79">
        <v>11415.567397369618</v>
      </c>
      <c r="S76" s="79">
        <v>24880.211707903476</v>
      </c>
      <c r="T76" s="79">
        <v>369.99447011101017</v>
      </c>
      <c r="U76" s="79">
        <v>4804.519664535761</v>
      </c>
      <c r="V76" s="79">
        <v>939.04341966441928</v>
      </c>
      <c r="W76" s="79">
        <v>5238.5078451414302</v>
      </c>
      <c r="X76" s="79">
        <v>377.88911856600265</v>
      </c>
      <c r="Y76" s="79">
        <v>7809.565839530107</v>
      </c>
      <c r="Z76" s="79">
        <v>2485.3157328197435</v>
      </c>
      <c r="AA76" s="79">
        <v>60472.524343653211</v>
      </c>
      <c r="AB76" s="79">
        <v>9407.0843005218885</v>
      </c>
      <c r="AC76" s="79">
        <v>3381.1389196664495</v>
      </c>
      <c r="AD76" s="79">
        <v>299022.60435484035</v>
      </c>
      <c r="AE76" s="79">
        <v>27465.75310128917</v>
      </c>
      <c r="AF76" s="79">
        <v>138058.79522409342</v>
      </c>
      <c r="AG76" s="79">
        <v>96908.78800828688</v>
      </c>
      <c r="AH76" s="79">
        <v>34306.397982815237</v>
      </c>
      <c r="AI76" s="79">
        <v>857.26110240276239</v>
      </c>
      <c r="AJ76" s="79">
        <v>4063.0624202657218</v>
      </c>
      <c r="AK76" s="79">
        <v>20246.156148309859</v>
      </c>
      <c r="AL76" s="79">
        <v>10266.654860408118</v>
      </c>
      <c r="AM76" s="79">
        <v>122841.28894842067</v>
      </c>
      <c r="AN76" s="79">
        <v>2585.9780529641794</v>
      </c>
      <c r="AO76" s="79">
        <v>8625.4953698962581</v>
      </c>
      <c r="AP76" s="79">
        <v>16606.010692652111</v>
      </c>
      <c r="AQ76" s="79">
        <v>32691.581030035704</v>
      </c>
      <c r="AR76" s="79">
        <v>34085.72342792189</v>
      </c>
      <c r="AS76" s="79">
        <v>4154.3892910344057</v>
      </c>
      <c r="AT76" s="79">
        <v>1118.1280545579864</v>
      </c>
      <c r="AU76" s="79">
        <v>122957.7770453118</v>
      </c>
      <c r="AV76" s="79">
        <v>37150.485596026891</v>
      </c>
      <c r="AW76" s="79">
        <v>28743.326811851355</v>
      </c>
      <c r="AX76" s="79">
        <v>1633.6687209756578</v>
      </c>
      <c r="AY76" s="79">
        <v>5936.7658128899484</v>
      </c>
      <c r="AZ76" s="79">
        <v>4010.0336822285331</v>
      </c>
      <c r="BA76" s="79">
        <v>3248.6339092168455</v>
      </c>
      <c r="BB76" s="79">
        <v>1695.0698908466475</v>
      </c>
      <c r="BC76" s="79">
        <v>20886.971461669978</v>
      </c>
      <c r="BD76" s="79">
        <v>68960.083896337543</v>
      </c>
      <c r="BE76" s="79">
        <v>127489.25164600099</v>
      </c>
      <c r="BF76" s="79">
        <v>72626.972173729751</v>
      </c>
      <c r="BG76" s="79">
        <v>74477.301795764099</v>
      </c>
      <c r="BH76" s="79">
        <v>2708.3878306162219</v>
      </c>
      <c r="BI76" s="79">
        <v>9428.2011349875465</v>
      </c>
      <c r="BJ76" s="79">
        <v>4886.1490090468533</v>
      </c>
      <c r="BK76" s="79">
        <v>11701.96752288314</v>
      </c>
      <c r="BL76" s="79">
        <v>6270.0552792327908</v>
      </c>
      <c r="BM76" s="79">
        <v>11874.115995505577</v>
      </c>
      <c r="BN76" s="79">
        <v>878.23155085194196</v>
      </c>
      <c r="BO76" s="79">
        <v>0</v>
      </c>
      <c r="BP76" s="176">
        <v>2120987.9274987946</v>
      </c>
      <c r="BQ76" s="206"/>
      <c r="BR76" s="206"/>
      <c r="BS76" s="206"/>
      <c r="BT76" s="206"/>
      <c r="BU76" s="206"/>
      <c r="BV76" s="206"/>
      <c r="BW76" s="206"/>
      <c r="BX76" s="206"/>
      <c r="BY76" s="207"/>
      <c r="BZ76" s="97"/>
      <c r="CA76" s="75"/>
      <c r="CB76" s="81"/>
    </row>
    <row r="77" spans="1:80" s="24" customFormat="1">
      <c r="A77" s="25"/>
      <c r="B77" s="25"/>
      <c r="C77" s="25"/>
      <c r="BJ77" s="37"/>
      <c r="BP77" s="77"/>
      <c r="BQ77" s="90"/>
      <c r="BR77" s="77"/>
      <c r="BS77" s="90"/>
      <c r="BT77" s="90"/>
      <c r="BU77" s="90"/>
      <c r="BV77" s="90"/>
      <c r="BW77" s="90"/>
      <c r="BX77" s="90"/>
      <c r="BY77" s="90"/>
      <c r="CA77" s="76"/>
    </row>
    <row r="78" spans="1:80" s="24" customFormat="1">
      <c r="A78" s="25"/>
      <c r="B78" s="25"/>
      <c r="C78" s="25"/>
      <c r="BJ78" s="37"/>
      <c r="BP78" s="90"/>
      <c r="CA78" s="76"/>
    </row>
    <row r="79" spans="1:80" s="24" customFormat="1">
      <c r="A79" s="25"/>
      <c r="B79" s="25"/>
      <c r="C79" s="25"/>
      <c r="CA79" s="76"/>
    </row>
    <row r="80" spans="1:80" s="24" customFormat="1">
      <c r="A80" s="25"/>
      <c r="B80" s="25"/>
      <c r="C80" s="25"/>
      <c r="BQ80" s="77"/>
      <c r="BR80" s="77"/>
      <c r="BS80" s="77"/>
      <c r="BT80" s="77"/>
      <c r="BU80" s="77"/>
      <c r="BV80" s="77"/>
      <c r="BW80" s="77"/>
      <c r="CA80" s="76"/>
    </row>
    <row r="81" spans="1:79" s="24" customFormat="1">
      <c r="A81" s="25"/>
      <c r="B81" s="25"/>
      <c r="C81" s="25"/>
      <c r="BJ81" s="37"/>
      <c r="BP81" s="116"/>
      <c r="CA81" s="76"/>
    </row>
    <row r="82" spans="1:79" s="24" customFormat="1">
      <c r="A82" s="25"/>
      <c r="B82" s="25"/>
      <c r="C82" s="25"/>
      <c r="BJ82" s="37"/>
      <c r="BP82" s="116"/>
      <c r="CA82" s="76"/>
    </row>
    <row r="83" spans="1:79" s="24" customFormat="1">
      <c r="A83" s="25"/>
      <c r="B83" s="25"/>
      <c r="C83" s="25"/>
      <c r="BJ83" s="37"/>
      <c r="CA83" s="76"/>
    </row>
    <row r="84" spans="1:79" s="24" customFormat="1">
      <c r="A84" s="25"/>
      <c r="B84" s="25"/>
      <c r="C84" s="25"/>
      <c r="BJ84" s="37"/>
      <c r="CA84" s="76"/>
    </row>
    <row r="85" spans="1:79" s="24" customFormat="1">
      <c r="A85" s="25"/>
      <c r="B85" s="25"/>
      <c r="C85" s="25"/>
      <c r="BJ85" s="37"/>
      <c r="CA85" s="76"/>
    </row>
    <row r="86" spans="1:79" s="24" customFormat="1">
      <c r="A86" s="25"/>
      <c r="B86" s="25"/>
      <c r="C86" s="25"/>
      <c r="CA86" s="76"/>
    </row>
    <row r="87" spans="1:79" s="24" customFormat="1">
      <c r="A87" s="25"/>
      <c r="B87" s="25"/>
      <c r="C87" s="25"/>
      <c r="BJ87" s="37"/>
      <c r="CA87" s="76"/>
    </row>
    <row r="88" spans="1:79" s="24" customFormat="1">
      <c r="A88" s="25"/>
      <c r="B88" s="25"/>
      <c r="C88" s="25"/>
      <c r="BJ88" s="37"/>
      <c r="CA88" s="76"/>
    </row>
    <row r="89" spans="1:79" s="24" customFormat="1">
      <c r="A89" s="25"/>
      <c r="B89" s="25"/>
      <c r="C89" s="25"/>
      <c r="BJ89" s="37"/>
      <c r="CA89" s="76"/>
    </row>
    <row r="90" spans="1:79" s="24" customFormat="1">
      <c r="A90" s="25"/>
      <c r="B90" s="25"/>
      <c r="C90" s="25"/>
      <c r="BJ90" s="37"/>
      <c r="CA90" s="76"/>
    </row>
    <row r="91" spans="1:79" s="24" customFormat="1">
      <c r="A91" s="25"/>
      <c r="B91" s="25"/>
      <c r="C91" s="25"/>
      <c r="BJ91" s="37"/>
      <c r="CA91" s="76"/>
    </row>
    <row r="92" spans="1:79" s="24" customFormat="1">
      <c r="A92" s="25"/>
      <c r="B92" s="25"/>
      <c r="C92" s="25"/>
      <c r="BJ92" s="37"/>
      <c r="CA92" s="76"/>
    </row>
    <row r="93" spans="1:79" s="24" customFormat="1">
      <c r="A93" s="25"/>
      <c r="B93" s="25"/>
      <c r="C93" s="25"/>
      <c r="BJ93" s="37"/>
      <c r="CA93" s="76"/>
    </row>
    <row r="94" spans="1:79" s="24" customFormat="1">
      <c r="A94" s="25"/>
      <c r="B94" s="25"/>
      <c r="C94" s="25"/>
      <c r="BJ94" s="37"/>
      <c r="CA94" s="76"/>
    </row>
    <row r="95" spans="1:79" s="24" customFormat="1">
      <c r="A95" s="25"/>
      <c r="B95" s="25"/>
      <c r="C95" s="25"/>
      <c r="BJ95" s="37"/>
      <c r="CA95" s="76"/>
    </row>
    <row r="96" spans="1:79" s="24" customFormat="1">
      <c r="A96" s="25"/>
      <c r="B96" s="25"/>
      <c r="C96" s="25"/>
      <c r="BJ96" s="37"/>
      <c r="CA96" s="76"/>
    </row>
    <row r="97" spans="1:79" s="24" customFormat="1">
      <c r="A97" s="25"/>
      <c r="B97" s="25"/>
      <c r="C97" s="25"/>
      <c r="BJ97" s="37"/>
      <c r="CA97" s="76"/>
    </row>
    <row r="98" spans="1:79" s="24" customFormat="1">
      <c r="A98" s="25"/>
      <c r="B98" s="25"/>
      <c r="C98" s="25"/>
      <c r="BJ98" s="37"/>
      <c r="CA98" s="76"/>
    </row>
    <row r="99" spans="1:79" s="24" customFormat="1">
      <c r="A99" s="25"/>
      <c r="B99" s="25"/>
      <c r="C99" s="25"/>
      <c r="BJ99" s="37"/>
      <c r="CA99" s="76"/>
    </row>
    <row r="100" spans="1:79" s="24" customFormat="1">
      <c r="A100" s="25"/>
      <c r="B100" s="25"/>
      <c r="C100" s="25"/>
      <c r="BJ100" s="37"/>
      <c r="CA100" s="76"/>
    </row>
    <row r="101" spans="1:79" s="24" customFormat="1">
      <c r="A101" s="25"/>
      <c r="B101" s="25"/>
      <c r="C101" s="25"/>
      <c r="BJ101" s="37"/>
      <c r="CA101" s="76"/>
    </row>
    <row r="102" spans="1:79" s="24" customFormat="1">
      <c r="A102" s="25"/>
      <c r="B102" s="25"/>
      <c r="C102" s="25"/>
      <c r="BJ102" s="37"/>
      <c r="CA102" s="76"/>
    </row>
    <row r="103" spans="1:79" s="24" customFormat="1">
      <c r="A103" s="25"/>
      <c r="B103" s="25"/>
      <c r="C103" s="25"/>
      <c r="BJ103" s="37"/>
      <c r="CA103" s="76"/>
    </row>
    <row r="104" spans="1:79" s="24" customFormat="1">
      <c r="A104" s="25"/>
      <c r="B104" s="25"/>
      <c r="C104" s="25"/>
      <c r="BJ104" s="37"/>
      <c r="CA104" s="76"/>
    </row>
    <row r="105" spans="1:79" s="24" customFormat="1">
      <c r="A105" s="25"/>
      <c r="B105" s="25"/>
      <c r="C105" s="25"/>
      <c r="BJ105" s="37"/>
      <c r="CA105" s="76"/>
    </row>
    <row r="106" spans="1:79" s="24" customFormat="1">
      <c r="A106" s="25"/>
      <c r="B106" s="25"/>
      <c r="C106" s="25"/>
      <c r="BJ106" s="37"/>
      <c r="CA106" s="76"/>
    </row>
    <row r="107" spans="1:79" s="24" customFormat="1">
      <c r="A107" s="25"/>
      <c r="B107" s="25"/>
      <c r="C107" s="25"/>
      <c r="CA107" s="76"/>
    </row>
    <row r="108" spans="1:79" s="24" customFormat="1">
      <c r="A108" s="25"/>
      <c r="B108" s="25"/>
      <c r="C108" s="25"/>
      <c r="CA108" s="76"/>
    </row>
    <row r="109" spans="1:79" s="24" customFormat="1">
      <c r="A109" s="25"/>
      <c r="B109" s="25"/>
      <c r="C109" s="25"/>
      <c r="CA109" s="76"/>
    </row>
    <row r="110" spans="1:79" s="24" customFormat="1">
      <c r="A110" s="25"/>
      <c r="B110" s="25"/>
      <c r="C110" s="25"/>
      <c r="CA110" s="76"/>
    </row>
    <row r="111" spans="1:79" s="24" customFormat="1">
      <c r="A111" s="25"/>
      <c r="B111" s="25"/>
      <c r="C111" s="25"/>
      <c r="CA111" s="76"/>
    </row>
    <row r="112" spans="1:79" s="24" customFormat="1">
      <c r="A112" s="25"/>
      <c r="B112" s="25"/>
      <c r="C112" s="25"/>
      <c r="CA112" s="76"/>
    </row>
    <row r="113" spans="1:79" s="24" customFormat="1">
      <c r="A113" s="25"/>
      <c r="B113" s="25"/>
      <c r="C113" s="25"/>
      <c r="CA113" s="76"/>
    </row>
    <row r="114" spans="1:79" s="24" customFormat="1">
      <c r="A114" s="25"/>
      <c r="B114" s="25"/>
      <c r="C114" s="25"/>
      <c r="CA114" s="76"/>
    </row>
    <row r="115" spans="1:79" s="24" customFormat="1">
      <c r="A115" s="25"/>
      <c r="B115" s="25"/>
      <c r="C115" s="25"/>
      <c r="CA115" s="76"/>
    </row>
    <row r="116" spans="1:79" s="24" customFormat="1">
      <c r="A116" s="25"/>
      <c r="B116" s="25"/>
      <c r="C116" s="25"/>
      <c r="CA116" s="76"/>
    </row>
    <row r="117" spans="1:79" s="24" customFormat="1">
      <c r="A117" s="25"/>
      <c r="B117" s="25"/>
      <c r="C117" s="25"/>
      <c r="CA117" s="76"/>
    </row>
    <row r="118" spans="1:79" s="24" customFormat="1">
      <c r="A118" s="25"/>
      <c r="B118" s="25"/>
      <c r="C118" s="25"/>
      <c r="CA118" s="76"/>
    </row>
    <row r="119" spans="1:79" s="24" customFormat="1">
      <c r="A119" s="25"/>
      <c r="B119" s="25"/>
      <c r="C119" s="25"/>
      <c r="CA119" s="76"/>
    </row>
    <row r="120" spans="1:79" s="24" customFormat="1">
      <c r="A120" s="25"/>
      <c r="B120" s="25"/>
      <c r="C120" s="25"/>
      <c r="CA120" s="76"/>
    </row>
    <row r="121" spans="1:79" s="24" customFormat="1">
      <c r="A121" s="25"/>
      <c r="B121" s="25"/>
      <c r="C121" s="25"/>
      <c r="CA121" s="76"/>
    </row>
    <row r="122" spans="1:79" s="24" customFormat="1">
      <c r="A122" s="25"/>
      <c r="B122" s="25"/>
      <c r="C122" s="25"/>
      <c r="CA122" s="76"/>
    </row>
    <row r="123" spans="1:79" s="24" customFormat="1">
      <c r="A123" s="25"/>
      <c r="B123" s="25"/>
      <c r="C123" s="25"/>
      <c r="CA123" s="76"/>
    </row>
    <row r="124" spans="1:79" s="24" customFormat="1">
      <c r="A124" s="25"/>
      <c r="B124" s="25"/>
      <c r="C124" s="25"/>
      <c r="CA124" s="76"/>
    </row>
    <row r="125" spans="1:79" s="24" customFormat="1">
      <c r="A125" s="25"/>
      <c r="B125" s="25"/>
      <c r="C125" s="25"/>
      <c r="CA125" s="76"/>
    </row>
    <row r="126" spans="1:79" s="24" customFormat="1">
      <c r="A126" s="25"/>
      <c r="B126" s="25"/>
      <c r="C126" s="25"/>
      <c r="CA126" s="76"/>
    </row>
    <row r="127" spans="1:79" s="24" customFormat="1">
      <c r="A127" s="25"/>
      <c r="B127" s="25"/>
      <c r="C127" s="25"/>
      <c r="CA127" s="76"/>
    </row>
    <row r="128" spans="1:79" s="24" customFormat="1">
      <c r="A128" s="25"/>
      <c r="B128" s="25"/>
      <c r="C128" s="25"/>
      <c r="CA128" s="76"/>
    </row>
    <row r="129" spans="1:79" s="24" customFormat="1">
      <c r="A129" s="25"/>
      <c r="B129" s="25"/>
      <c r="C129" s="25"/>
      <c r="CA129" s="76"/>
    </row>
    <row r="130" spans="1:79" s="24" customFormat="1">
      <c r="A130" s="25"/>
      <c r="B130" s="25"/>
      <c r="C130" s="25"/>
      <c r="CA130" s="76"/>
    </row>
    <row r="131" spans="1:79" s="24" customFormat="1">
      <c r="A131" s="25"/>
      <c r="B131" s="25"/>
      <c r="C131" s="25"/>
      <c r="CA131" s="76"/>
    </row>
    <row r="132" spans="1:79" s="24" customFormat="1">
      <c r="A132" s="25"/>
      <c r="B132" s="25"/>
      <c r="C132" s="25"/>
      <c r="CA132" s="76"/>
    </row>
    <row r="133" spans="1:79" s="24" customFormat="1">
      <c r="A133" s="25"/>
      <c r="B133" s="25"/>
      <c r="C133" s="25"/>
      <c r="CA133" s="76"/>
    </row>
    <row r="134" spans="1:79" s="24" customFormat="1">
      <c r="A134" s="25"/>
      <c r="B134" s="25"/>
      <c r="C134" s="25"/>
      <c r="CA134" s="76"/>
    </row>
    <row r="135" spans="1:79" s="24" customFormat="1">
      <c r="A135" s="25"/>
      <c r="B135" s="25"/>
      <c r="C135" s="25"/>
      <c r="CA135" s="76"/>
    </row>
    <row r="136" spans="1:79" s="24" customFormat="1">
      <c r="A136" s="25"/>
      <c r="B136" s="25"/>
      <c r="C136" s="25"/>
      <c r="CA136" s="76"/>
    </row>
    <row r="137" spans="1:79" s="24" customFormat="1">
      <c r="A137" s="25"/>
      <c r="B137" s="25"/>
      <c r="C137" s="25"/>
      <c r="CA137" s="76"/>
    </row>
    <row r="138" spans="1:79" s="24" customFormat="1">
      <c r="A138" s="25"/>
      <c r="B138" s="25"/>
      <c r="C138" s="25"/>
      <c r="CA138" s="76"/>
    </row>
    <row r="139" spans="1:79" s="24" customFormat="1">
      <c r="A139" s="25"/>
      <c r="B139" s="25"/>
      <c r="C139" s="25"/>
      <c r="CA139" s="76"/>
    </row>
    <row r="140" spans="1:79" s="24" customFormat="1">
      <c r="A140" s="25"/>
      <c r="B140" s="25"/>
      <c r="C140" s="25"/>
      <c r="CA140" s="76"/>
    </row>
    <row r="141" spans="1:79" s="24" customFormat="1">
      <c r="A141" s="25"/>
      <c r="B141" s="25"/>
      <c r="C141" s="25"/>
      <c r="CA141" s="76"/>
    </row>
    <row r="142" spans="1:79" s="24" customFormat="1">
      <c r="A142" s="25"/>
      <c r="B142" s="25"/>
      <c r="C142" s="25"/>
      <c r="CA142" s="76"/>
    </row>
    <row r="143" spans="1:79" s="24" customFormat="1">
      <c r="A143" s="25"/>
      <c r="B143" s="25"/>
      <c r="C143" s="25"/>
      <c r="CA143" s="76"/>
    </row>
    <row r="144" spans="1:79" s="24" customFormat="1">
      <c r="A144" s="25"/>
      <c r="B144" s="25"/>
      <c r="C144" s="25"/>
      <c r="CA144" s="76"/>
    </row>
    <row r="145" spans="1:79" s="24" customFormat="1">
      <c r="A145" s="25"/>
      <c r="B145" s="25"/>
      <c r="C145" s="25"/>
      <c r="CA145" s="76"/>
    </row>
    <row r="146" spans="1:79" s="24" customFormat="1">
      <c r="A146" s="25"/>
      <c r="B146" s="25"/>
      <c r="C146" s="25"/>
      <c r="CA146" s="76"/>
    </row>
    <row r="147" spans="1:79" s="24" customFormat="1">
      <c r="A147" s="25"/>
      <c r="B147" s="25"/>
      <c r="C147" s="25"/>
      <c r="CA147" s="76"/>
    </row>
    <row r="148" spans="1:79" s="24" customFormat="1">
      <c r="A148" s="25"/>
      <c r="B148" s="25"/>
      <c r="C148" s="25"/>
      <c r="CA148" s="76"/>
    </row>
    <row r="149" spans="1:79" s="24" customFormat="1">
      <c r="A149" s="25"/>
      <c r="B149" s="25"/>
      <c r="C149" s="25"/>
      <c r="CA149" s="76"/>
    </row>
    <row r="150" spans="1:79" s="24" customFormat="1">
      <c r="A150" s="25"/>
      <c r="B150" s="25"/>
      <c r="C150" s="25"/>
      <c r="CA150" s="76"/>
    </row>
    <row r="151" spans="1:79" s="24" customFormat="1">
      <c r="A151" s="25"/>
      <c r="B151" s="25"/>
      <c r="C151" s="25"/>
      <c r="CA151" s="76"/>
    </row>
    <row r="152" spans="1:79" s="24" customFormat="1">
      <c r="A152" s="25"/>
      <c r="B152" s="25"/>
      <c r="C152" s="25"/>
      <c r="CA152" s="76"/>
    </row>
    <row r="153" spans="1:79" s="24" customFormat="1">
      <c r="A153" s="25"/>
      <c r="B153" s="25"/>
      <c r="C153" s="25"/>
      <c r="CA153" s="76"/>
    </row>
    <row r="154" spans="1:79" s="24" customFormat="1">
      <c r="A154" s="25"/>
      <c r="B154" s="25"/>
      <c r="C154" s="25"/>
      <c r="CA154" s="76"/>
    </row>
    <row r="155" spans="1:79" s="24" customFormat="1">
      <c r="A155" s="25"/>
      <c r="B155" s="25"/>
      <c r="C155" s="25"/>
      <c r="CA155" s="76"/>
    </row>
    <row r="156" spans="1:79" s="24" customFormat="1">
      <c r="A156" s="25"/>
      <c r="B156" s="25"/>
      <c r="C156" s="25"/>
      <c r="CA156" s="76"/>
    </row>
    <row r="157" spans="1:79" s="24" customFormat="1">
      <c r="A157" s="25"/>
      <c r="B157" s="25"/>
      <c r="C157" s="25"/>
      <c r="CA157" s="76"/>
    </row>
    <row r="158" spans="1:79" s="24" customFormat="1">
      <c r="A158" s="25"/>
      <c r="B158" s="25"/>
      <c r="C158" s="25"/>
      <c r="CA158" s="76"/>
    </row>
    <row r="159" spans="1:79" s="24" customFormat="1">
      <c r="A159" s="25"/>
      <c r="B159" s="25"/>
      <c r="C159" s="25"/>
      <c r="CA159" s="76"/>
    </row>
    <row r="160" spans="1:79" s="24" customFormat="1">
      <c r="A160" s="25"/>
      <c r="B160" s="25"/>
      <c r="C160" s="25"/>
      <c r="CA160" s="76"/>
    </row>
    <row r="161" spans="1:79" s="24" customFormat="1">
      <c r="A161" s="25"/>
      <c r="B161" s="25"/>
      <c r="C161" s="25"/>
      <c r="CA161" s="76"/>
    </row>
    <row r="162" spans="1:79" s="24" customFormat="1">
      <c r="A162" s="25"/>
      <c r="B162" s="25"/>
      <c r="C162" s="25"/>
      <c r="CA162" s="76"/>
    </row>
    <row r="163" spans="1:79" s="24" customFormat="1">
      <c r="A163" s="25"/>
      <c r="B163" s="25"/>
      <c r="C163" s="25"/>
      <c r="CA163" s="76"/>
    </row>
    <row r="164" spans="1:79" s="24" customFormat="1">
      <c r="A164" s="25"/>
      <c r="B164" s="25"/>
      <c r="C164" s="25"/>
      <c r="CA164" s="76"/>
    </row>
    <row r="165" spans="1:79" s="24" customFormat="1">
      <c r="A165" s="25"/>
      <c r="B165" s="25"/>
      <c r="C165" s="25"/>
      <c r="CA165" s="76"/>
    </row>
    <row r="166" spans="1:79" s="24" customFormat="1">
      <c r="A166" s="25"/>
      <c r="B166" s="25"/>
      <c r="C166" s="25"/>
      <c r="CA166" s="76"/>
    </row>
    <row r="167" spans="1:79" s="24" customFormat="1">
      <c r="A167" s="25"/>
      <c r="B167" s="25"/>
      <c r="C167" s="25"/>
      <c r="CA167" s="76"/>
    </row>
    <row r="168" spans="1:79" s="24" customFormat="1">
      <c r="A168" s="25"/>
      <c r="B168" s="25"/>
      <c r="C168" s="25"/>
      <c r="CA168" s="76"/>
    </row>
    <row r="169" spans="1:79" s="24" customFormat="1">
      <c r="A169" s="25"/>
      <c r="B169" s="25"/>
      <c r="C169" s="25"/>
      <c r="CA169" s="76"/>
    </row>
    <row r="170" spans="1:79" s="24" customFormat="1">
      <c r="A170" s="25"/>
      <c r="B170" s="25"/>
      <c r="C170" s="25"/>
      <c r="CA170" s="76"/>
    </row>
    <row r="171" spans="1:79" s="24" customFormat="1">
      <c r="A171" s="25"/>
      <c r="B171" s="25"/>
      <c r="C171" s="25"/>
      <c r="CA171" s="76"/>
    </row>
    <row r="172" spans="1:79" s="24" customFormat="1">
      <c r="A172" s="25"/>
      <c r="B172" s="25"/>
      <c r="C172" s="25"/>
      <c r="CA172" s="76"/>
    </row>
    <row r="173" spans="1:79" s="24" customFormat="1">
      <c r="A173" s="25"/>
      <c r="B173" s="25"/>
      <c r="C173" s="25"/>
      <c r="CA173" s="76"/>
    </row>
    <row r="174" spans="1:79" s="24" customFormat="1">
      <c r="A174" s="25"/>
      <c r="B174" s="25"/>
      <c r="C174" s="25"/>
      <c r="CA174" s="76"/>
    </row>
    <row r="175" spans="1:79" s="24" customFormat="1">
      <c r="A175" s="25"/>
      <c r="B175" s="25"/>
      <c r="C175" s="25"/>
      <c r="CA175" s="76"/>
    </row>
    <row r="176" spans="1:79" s="24" customFormat="1">
      <c r="A176" s="25"/>
      <c r="B176" s="25"/>
      <c r="C176" s="25"/>
      <c r="CA176" s="76"/>
    </row>
    <row r="177" spans="1:79" s="24" customFormat="1">
      <c r="A177" s="25"/>
      <c r="B177" s="25"/>
      <c r="C177" s="25"/>
      <c r="CA177" s="76"/>
    </row>
    <row r="178" spans="1:79" s="24" customFormat="1">
      <c r="A178" s="25"/>
      <c r="B178" s="25"/>
      <c r="C178" s="25"/>
      <c r="CA178" s="76"/>
    </row>
    <row r="179" spans="1:79" s="24" customFormat="1">
      <c r="A179" s="25"/>
      <c r="B179" s="25"/>
      <c r="C179" s="25"/>
      <c r="CA179" s="76"/>
    </row>
    <row r="180" spans="1:79" s="24" customFormat="1">
      <c r="A180" s="25"/>
      <c r="B180" s="25"/>
      <c r="C180" s="25"/>
      <c r="CA180" s="76"/>
    </row>
    <row r="181" spans="1:79" s="24" customFormat="1">
      <c r="A181" s="25"/>
      <c r="B181" s="25"/>
      <c r="C181" s="25"/>
      <c r="CA181" s="76"/>
    </row>
    <row r="182" spans="1:79" s="24" customFormat="1">
      <c r="A182" s="25"/>
      <c r="B182" s="25"/>
      <c r="C182" s="25"/>
      <c r="CA182" s="76"/>
    </row>
    <row r="183" spans="1:79" s="24" customFormat="1">
      <c r="A183" s="25"/>
      <c r="B183" s="25"/>
      <c r="C183" s="25"/>
      <c r="CA183" s="76"/>
    </row>
    <row r="184" spans="1:79" s="24" customFormat="1">
      <c r="A184" s="25"/>
      <c r="B184" s="25"/>
      <c r="C184" s="25"/>
      <c r="CA184" s="76"/>
    </row>
    <row r="185" spans="1:79" s="24" customFormat="1">
      <c r="A185" s="25"/>
      <c r="B185" s="25"/>
      <c r="C185" s="25"/>
      <c r="CA185" s="76"/>
    </row>
    <row r="186" spans="1:79" s="24" customFormat="1">
      <c r="A186" s="25"/>
      <c r="B186" s="25"/>
      <c r="C186" s="25"/>
      <c r="CA186" s="76"/>
    </row>
    <row r="187" spans="1:79" s="24" customFormat="1">
      <c r="A187" s="25"/>
      <c r="B187" s="25"/>
      <c r="C187" s="25"/>
      <c r="CA187" s="76"/>
    </row>
    <row r="188" spans="1:79" s="24" customFormat="1">
      <c r="A188" s="25"/>
      <c r="B188" s="25"/>
      <c r="C188" s="25"/>
      <c r="CA188" s="76"/>
    </row>
  </sheetData>
  <sheetProtection selectLockedCells="1" selectUnlockedCells="1"/>
  <mergeCells count="10">
    <mergeCell ref="BD5:BL5"/>
    <mergeCell ref="BQ5:BY5"/>
    <mergeCell ref="A6:B9"/>
    <mergeCell ref="BQ76:BY76"/>
    <mergeCell ref="A2:B2"/>
    <mergeCell ref="A4:B4"/>
    <mergeCell ref="D5:N5"/>
    <mergeCell ref="O5:Y5"/>
    <mergeCell ref="Z5:AJ5"/>
    <mergeCell ref="AK5:AU5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U19"/>
  <sheetViews>
    <sheetView showGridLines="0" zoomScale="90" zoomScaleNormal="90" workbookViewId="0">
      <selection activeCell="C22" sqref="C22"/>
    </sheetView>
  </sheetViews>
  <sheetFormatPr defaultRowHeight="15"/>
  <cols>
    <col min="1" max="1" width="11.140625" customWidth="1"/>
  </cols>
  <sheetData>
    <row r="1" spans="1:47">
      <c r="A1" s="2">
        <v>1</v>
      </c>
    </row>
    <row r="2" spans="1:47">
      <c r="A2" s="2"/>
    </row>
    <row r="3" spans="1:47" ht="15.75">
      <c r="A3" s="10" t="str">
        <f>CHOOSE(A1,"PËRMBAJTJA","CONTENT")</f>
        <v>PËRMBAJTJA</v>
      </c>
    </row>
    <row r="5" spans="1:47">
      <c r="A5" s="3"/>
      <c r="E5" s="8"/>
      <c r="F5" s="8"/>
      <c r="G5" s="8"/>
    </row>
    <row r="6" spans="1:47">
      <c r="A6" s="143"/>
      <c r="B6" s="144"/>
      <c r="C6" s="145" t="s">
        <v>516</v>
      </c>
      <c r="D6" s="144"/>
      <c r="E6" s="144"/>
      <c r="F6" s="144"/>
      <c r="G6" s="144"/>
      <c r="H6" s="144"/>
      <c r="I6" s="144"/>
      <c r="J6" s="144"/>
      <c r="K6" s="150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3"/>
      <c r="AU6" s="3"/>
    </row>
    <row r="7" spans="1:47" s="148" customFormat="1">
      <c r="A7" s="146"/>
      <c r="B7" s="147">
        <v>2022</v>
      </c>
      <c r="C7" s="149"/>
      <c r="D7" s="149"/>
      <c r="E7" s="149"/>
      <c r="F7" s="147"/>
      <c r="G7" s="147"/>
      <c r="H7" s="147"/>
    </row>
    <row r="8" spans="1:47" s="3" customFormat="1">
      <c r="A8" s="95" t="s">
        <v>96</v>
      </c>
      <c r="B8" s="9" t="str">
        <f>CHOOSE($A$1,sup22pp!$A$1,sup22pp!$A$3)</f>
        <v>Tabela e Burimeve me çmime bazë dhe transformimi me çmime tregu</v>
      </c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</row>
    <row r="9" spans="1:47" s="3" customFormat="1">
      <c r="A9" s="95" t="s">
        <v>97</v>
      </c>
      <c r="B9" s="9" t="str">
        <f>CHOOSE($A$1,use22pp!$A$1,use22pp!$A$3)</f>
        <v>Tabela e Përdorimeve me çmime tregu</v>
      </c>
      <c r="C9" s="92"/>
      <c r="D9" s="92"/>
      <c r="E9" s="92"/>
      <c r="F9" s="9"/>
      <c r="G9" s="9"/>
      <c r="H9" s="9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</row>
    <row r="10" spans="1:47" s="148" customFormat="1">
      <c r="A10" s="146"/>
      <c r="B10" s="147">
        <v>2023</v>
      </c>
      <c r="C10" s="149"/>
      <c r="D10" s="149"/>
      <c r="E10" s="149"/>
      <c r="F10" s="147"/>
      <c r="G10" s="147"/>
      <c r="H10" s="147"/>
    </row>
    <row r="11" spans="1:47" s="3" customFormat="1">
      <c r="A11" s="95" t="s">
        <v>397</v>
      </c>
      <c r="B11" s="9" t="str">
        <f>CHOOSE($A$1,sup23pp!$A$1,sup23pp!$A$3)</f>
        <v>Tabela e Burimeve me çmime bazë dhe transformimi me çmime tregu</v>
      </c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</row>
    <row r="12" spans="1:47" s="3" customFormat="1">
      <c r="A12" s="95" t="s">
        <v>398</v>
      </c>
      <c r="B12" s="9" t="str">
        <f>CHOOSE($A$1,use23pp!$A$1,use23pp!$A$3)</f>
        <v>Tabela e Përdorimeve me çmime tregu</v>
      </c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</row>
    <row r="13" spans="1:47" s="3" customFormat="1">
      <c r="A13" s="95" t="s">
        <v>399</v>
      </c>
      <c r="B13" s="9" t="str">
        <f>CHOOSE($A$1,sup23cp!$A$1,sup23cp!$A$3)</f>
        <v>Tabela e Burimeve me çmime bazë dhe transformimi me çmime tregu</v>
      </c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</row>
    <row r="14" spans="1:47" s="3" customFormat="1">
      <c r="A14" s="95" t="s">
        <v>400</v>
      </c>
      <c r="B14" s="9" t="str">
        <f>CHOOSE($A$1,use23cp!$A$1,use23cp!$A$3)</f>
        <v>Tabela e Përdorimeve me çmime tregu</v>
      </c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</row>
    <row r="15" spans="1:47" s="148" customFormat="1">
      <c r="A15" s="146"/>
      <c r="B15" s="147">
        <v>2024</v>
      </c>
      <c r="C15" s="149"/>
      <c r="D15" s="149"/>
      <c r="E15" s="149"/>
      <c r="F15" s="147"/>
      <c r="G15" s="147"/>
      <c r="H15" s="147"/>
    </row>
    <row r="16" spans="1:47" s="3" customFormat="1">
      <c r="A16" s="95" t="s">
        <v>401</v>
      </c>
      <c r="B16" s="9" t="str">
        <f>CHOOSE($A$1,sup24pp!$A$1,sup24pp!$A$3)</f>
        <v>Tabela e Burimeve me çmime bazë dhe transformimi me çmime tregu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</row>
    <row r="17" spans="1:45" s="3" customFormat="1">
      <c r="A17" s="95" t="s">
        <v>402</v>
      </c>
      <c r="B17" s="9" t="str">
        <f>CHOOSE($A$1,use24pp!$A$1,use24pp!$A$3)</f>
        <v>Tabela e Përdorimeve me çmime tregu</v>
      </c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</row>
    <row r="18" spans="1:45" s="3" customFormat="1">
      <c r="A18" s="95" t="s">
        <v>403</v>
      </c>
      <c r="B18" s="9" t="str">
        <f>CHOOSE($A$1,sup24cp!$A$1,sup24cp!$A$3)</f>
        <v>Tabela e Burimeve me çmime bazë dhe transformimi me çmime tregu</v>
      </c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</row>
    <row r="19" spans="1:45" s="3" customFormat="1">
      <c r="A19" s="95" t="s">
        <v>404</v>
      </c>
      <c r="B19" s="9" t="str">
        <f>CHOOSE($A$1,use24cp!$A$1,use24cp!$A$3)</f>
        <v>Tabela e Përdorimeve me çmime tregu</v>
      </c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</row>
  </sheetData>
  <hyperlinks>
    <hyperlink ref="A8" location="sup22pp!A1" display="Tab 1" xr:uid="{00000000-0004-0000-0100-000000000000}"/>
    <hyperlink ref="A9" location="use22pp!A1" display="Tab 2" xr:uid="{00000000-0004-0000-0100-000001000000}"/>
    <hyperlink ref="A11" location="sup23pp!A1" display="Tab 3" xr:uid="{7A5CA0C5-4EAF-4805-8DD9-F6F10D190BBE}"/>
    <hyperlink ref="A12" location="use23pp!A1" display="Tab 4" xr:uid="{5D1F9C60-2745-4434-929B-237A8E3E650F}"/>
    <hyperlink ref="A13" location="sup23cp!A1" display="Tab 5" xr:uid="{F420A071-B12C-41F6-881F-AF13F3975C62}"/>
    <hyperlink ref="A14" location="use23cp!A1" display="Tab 6" xr:uid="{47E628F6-6ADF-4630-9267-1ACA7ED9353B}"/>
    <hyperlink ref="A16" location="sup24pp!A1" display="Tab 7" xr:uid="{01C21144-FED7-4950-A37C-B235393BF42C}"/>
    <hyperlink ref="A18" location="sup24cp!A1" display="Tab 9" xr:uid="{6E23A95D-9D9C-48EF-9933-365CB5931229}"/>
    <hyperlink ref="A17" location="use24pp!A1" display="Tab 8" xr:uid="{7E1D28C6-4B0C-4D9B-8616-089E4307033E}"/>
    <hyperlink ref="A19" location="use24cp!A1" display="Tab 10" xr:uid="{C1E9DB22-515B-4E70-9617-84F38C316E7E}"/>
  </hyperlink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Option Button 6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</xdr:row>
                    <xdr:rowOff>76200</xdr:rowOff>
                  </from>
                  <to>
                    <xdr:col>13</xdr:col>
                    <xdr:colOff>104775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Option Button 7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2</xdr:row>
                    <xdr:rowOff>47625</xdr:rowOff>
                  </from>
                  <to>
                    <xdr:col>13</xdr:col>
                    <xdr:colOff>123825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3FE89-3995-418B-B7CB-5695D40277EE}">
  <dimension ref="A1:BY197"/>
  <sheetViews>
    <sheetView showGridLines="0" zoomScale="90" zoomScaleNormal="90" workbookViewId="0">
      <pane xSplit="2" ySplit="10" topLeftCell="C59" activePane="bottomRight" state="frozen"/>
      <selection activeCell="BU80" sqref="BU80"/>
      <selection pane="topRight" activeCell="BU80" sqref="BU80"/>
      <selection pane="bottomLeft" activeCell="BU80" sqref="BU80"/>
      <selection pane="bottomRight" activeCell="M70" sqref="M70"/>
    </sheetView>
  </sheetViews>
  <sheetFormatPr defaultRowHeight="14.25"/>
  <cols>
    <col min="1" max="1" width="14.28515625" style="19" customWidth="1"/>
    <col min="2" max="2" width="21.7109375" style="19" customWidth="1"/>
    <col min="3" max="3" width="21.5703125" style="19" customWidth="1"/>
    <col min="4" max="40" width="10.7109375" style="16" customWidth="1"/>
    <col min="41" max="41" width="10.7109375" style="16" bestFit="1" customWidth="1"/>
    <col min="42" max="43" width="10.7109375" style="16" customWidth="1"/>
    <col min="44" max="44" width="10.85546875" style="16" customWidth="1"/>
    <col min="45" max="46" width="10.7109375" style="16" customWidth="1"/>
    <col min="47" max="47" width="10.7109375" style="24" customWidth="1"/>
    <col min="48" max="51" width="10.7109375" style="16" customWidth="1"/>
    <col min="52" max="52" width="10.7109375" style="16" bestFit="1" customWidth="1"/>
    <col min="53" max="54" width="10.7109375" style="16" customWidth="1"/>
    <col min="55" max="55" width="10.7109375" style="16" bestFit="1" customWidth="1"/>
    <col min="56" max="56" width="10.7109375" style="16" customWidth="1"/>
    <col min="57" max="57" width="10.7109375" style="16" bestFit="1" customWidth="1"/>
    <col min="58" max="61" width="10.7109375" style="16" customWidth="1"/>
    <col min="62" max="62" width="10.7109375" style="16" bestFit="1" customWidth="1"/>
    <col min="63" max="66" width="10.7109375" style="16" customWidth="1"/>
    <col min="67" max="67" width="10.7109375" style="16" bestFit="1" customWidth="1"/>
    <col min="68" max="68" width="12.140625" style="16" bestFit="1" customWidth="1"/>
    <col min="69" max="69" width="10.85546875" style="16" customWidth="1"/>
    <col min="70" max="70" width="12.140625" style="16" bestFit="1" customWidth="1"/>
    <col min="71" max="71" width="10.85546875" style="16" customWidth="1"/>
    <col min="72" max="72" width="12.85546875" style="16" customWidth="1"/>
    <col min="73" max="73" width="11.7109375" style="16" customWidth="1"/>
    <col min="74" max="74" width="10.5703125" style="16" bestFit="1" customWidth="1"/>
    <col min="75" max="75" width="15.7109375" style="75" bestFit="1" customWidth="1"/>
    <col min="76" max="16384" width="9.140625" style="16"/>
  </cols>
  <sheetData>
    <row r="1" spans="1:77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</row>
    <row r="2" spans="1:77" ht="15" customHeight="1">
      <c r="A2" s="201" t="s">
        <v>395</v>
      </c>
      <c r="B2" s="201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N2" s="16" t="s">
        <v>18</v>
      </c>
      <c r="AQ2" s="16" t="s">
        <v>18</v>
      </c>
      <c r="AS2" s="16" t="s">
        <v>18</v>
      </c>
      <c r="BQ2" s="16" t="s">
        <v>18</v>
      </c>
    </row>
    <row r="3" spans="1:77" ht="15">
      <c r="A3" s="94" t="s">
        <v>102</v>
      </c>
      <c r="B3" s="94"/>
      <c r="C3" s="9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</row>
    <row r="4" spans="1:77" ht="15" thickBot="1">
      <c r="A4" s="201" t="s">
        <v>396</v>
      </c>
      <c r="B4" s="201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O4" s="16" t="s">
        <v>18</v>
      </c>
      <c r="BS4" s="68" t="s">
        <v>109</v>
      </c>
      <c r="BT4" s="68"/>
      <c r="BU4" s="68"/>
    </row>
    <row r="5" spans="1:77" ht="15" customHeight="1">
      <c r="A5" s="69"/>
      <c r="B5" s="70"/>
      <c r="C5" s="70"/>
      <c r="D5" s="202" t="s">
        <v>103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106"/>
      <c r="Q5" s="202" t="s">
        <v>103</v>
      </c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2" t="s">
        <v>103</v>
      </c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106"/>
      <c r="AP5" s="106"/>
      <c r="AQ5" s="198" t="s">
        <v>104</v>
      </c>
      <c r="AR5" s="199"/>
      <c r="AS5" s="199"/>
      <c r="AT5" s="199"/>
      <c r="AU5" s="199"/>
      <c r="AV5" s="199"/>
      <c r="AW5" s="200"/>
      <c r="AX5" s="183"/>
      <c r="AY5" s="184"/>
      <c r="AZ5" s="184"/>
      <c r="BA5" s="184"/>
      <c r="BB5" s="184"/>
      <c r="BC5" s="184"/>
      <c r="BD5" s="183" t="s">
        <v>105</v>
      </c>
      <c r="BE5" s="184"/>
      <c r="BF5" s="184"/>
      <c r="BG5" s="184"/>
      <c r="BH5" s="184"/>
      <c r="BI5" s="184"/>
      <c r="BJ5" s="184"/>
      <c r="BK5" s="184"/>
      <c r="BL5" s="185"/>
      <c r="BM5" s="71"/>
      <c r="BN5" s="72"/>
      <c r="BO5" s="72"/>
      <c r="BP5" s="73"/>
      <c r="BQ5" s="72"/>
      <c r="BR5" s="72"/>
      <c r="BS5" s="186" t="s">
        <v>108</v>
      </c>
      <c r="BT5" s="187"/>
      <c r="BU5" s="74"/>
    </row>
    <row r="6" spans="1:77" ht="52.5" customHeight="1">
      <c r="A6" s="188" t="s">
        <v>354</v>
      </c>
      <c r="B6" s="189"/>
      <c r="C6" s="66" t="s">
        <v>19</v>
      </c>
      <c r="D6" s="31" t="s">
        <v>168</v>
      </c>
      <c r="E6" s="31" t="s">
        <v>169</v>
      </c>
      <c r="F6" s="31" t="s">
        <v>170</v>
      </c>
      <c r="G6" s="31" t="s">
        <v>2</v>
      </c>
      <c r="H6" s="31" t="s">
        <v>171</v>
      </c>
      <c r="I6" s="31" t="s">
        <v>172</v>
      </c>
      <c r="J6" s="31" t="s">
        <v>173</v>
      </c>
      <c r="K6" s="31" t="s">
        <v>174</v>
      </c>
      <c r="L6" s="31" t="s">
        <v>175</v>
      </c>
      <c r="M6" s="31" t="s">
        <v>176</v>
      </c>
      <c r="N6" s="31" t="s">
        <v>177</v>
      </c>
      <c r="O6" s="31" t="s">
        <v>178</v>
      </c>
      <c r="P6" s="31" t="s">
        <v>179</v>
      </c>
      <c r="Q6" s="31" t="s">
        <v>180</v>
      </c>
      <c r="R6" s="31" t="s">
        <v>181</v>
      </c>
      <c r="S6" s="31" t="s">
        <v>182</v>
      </c>
      <c r="T6" s="31" t="s">
        <v>183</v>
      </c>
      <c r="U6" s="31" t="s">
        <v>184</v>
      </c>
      <c r="V6" s="31" t="s">
        <v>185</v>
      </c>
      <c r="W6" s="31" t="s">
        <v>186</v>
      </c>
      <c r="X6" s="31" t="s">
        <v>187</v>
      </c>
      <c r="Y6" s="31" t="s">
        <v>188</v>
      </c>
      <c r="Z6" s="31" t="s">
        <v>189</v>
      </c>
      <c r="AA6" s="31" t="s">
        <v>190</v>
      </c>
      <c r="AB6" s="31" t="s">
        <v>191</v>
      </c>
      <c r="AC6" s="31" t="s">
        <v>192</v>
      </c>
      <c r="AD6" s="31" t="s">
        <v>0</v>
      </c>
      <c r="AE6" s="31" t="s">
        <v>193</v>
      </c>
      <c r="AF6" s="31" t="s">
        <v>194</v>
      </c>
      <c r="AG6" s="31" t="s">
        <v>195</v>
      </c>
      <c r="AH6" s="31" t="s">
        <v>196</v>
      </c>
      <c r="AI6" s="31" t="s">
        <v>197</v>
      </c>
      <c r="AJ6" s="31" t="s">
        <v>198</v>
      </c>
      <c r="AK6" s="31" t="s">
        <v>199</v>
      </c>
      <c r="AL6" s="31" t="s">
        <v>200</v>
      </c>
      <c r="AM6" s="31" t="s">
        <v>201</v>
      </c>
      <c r="AN6" s="31" t="s">
        <v>202</v>
      </c>
      <c r="AO6" s="31" t="s">
        <v>203</v>
      </c>
      <c r="AP6" s="31" t="s">
        <v>204</v>
      </c>
      <c r="AQ6" s="31" t="s">
        <v>205</v>
      </c>
      <c r="AR6" s="31" t="s">
        <v>206</v>
      </c>
      <c r="AS6" s="31" t="s">
        <v>207</v>
      </c>
      <c r="AT6" s="31" t="s">
        <v>208</v>
      </c>
      <c r="AU6" s="31" t="s">
        <v>209</v>
      </c>
      <c r="AV6" s="31" t="s">
        <v>210</v>
      </c>
      <c r="AW6" s="31" t="s">
        <v>211</v>
      </c>
      <c r="AX6" s="31" t="s">
        <v>212</v>
      </c>
      <c r="AY6" s="31" t="s">
        <v>213</v>
      </c>
      <c r="AZ6" s="31" t="s">
        <v>214</v>
      </c>
      <c r="BA6" s="31" t="s">
        <v>215</v>
      </c>
      <c r="BB6" s="31" t="s">
        <v>216</v>
      </c>
      <c r="BC6" s="31" t="s">
        <v>217</v>
      </c>
      <c r="BD6" s="31" t="s">
        <v>218</v>
      </c>
      <c r="BE6" s="31" t="s">
        <v>219</v>
      </c>
      <c r="BF6" s="31" t="s">
        <v>220</v>
      </c>
      <c r="BG6" s="31" t="s">
        <v>221</v>
      </c>
      <c r="BH6" s="31" t="s">
        <v>222</v>
      </c>
      <c r="BI6" s="31" t="s">
        <v>223</v>
      </c>
      <c r="BJ6" s="31" t="s">
        <v>224</v>
      </c>
      <c r="BK6" s="31" t="s">
        <v>225</v>
      </c>
      <c r="BL6" s="31" t="s">
        <v>226</v>
      </c>
      <c r="BM6" s="31" t="s">
        <v>227</v>
      </c>
      <c r="BN6" s="31" t="s">
        <v>228</v>
      </c>
      <c r="BO6" s="31" t="s">
        <v>229</v>
      </c>
      <c r="BP6" s="67" t="s">
        <v>116</v>
      </c>
      <c r="BQ6" s="26" t="s">
        <v>20</v>
      </c>
      <c r="BR6" s="56" t="s">
        <v>118</v>
      </c>
      <c r="BS6" s="31" t="s">
        <v>21</v>
      </c>
      <c r="BT6" s="26" t="s">
        <v>22</v>
      </c>
      <c r="BU6" s="62" t="s">
        <v>119</v>
      </c>
    </row>
    <row r="7" spans="1:77" ht="15.75" customHeight="1">
      <c r="A7" s="188"/>
      <c r="B7" s="189"/>
      <c r="C7" s="50" t="s">
        <v>23</v>
      </c>
      <c r="D7" s="28" t="s">
        <v>230</v>
      </c>
      <c r="E7" s="28" t="s">
        <v>231</v>
      </c>
      <c r="F7" s="28" t="s">
        <v>232</v>
      </c>
      <c r="G7" s="28" t="s">
        <v>24</v>
      </c>
      <c r="H7" s="28" t="s">
        <v>233</v>
      </c>
      <c r="I7" s="28" t="s">
        <v>234</v>
      </c>
      <c r="J7" s="28" t="s">
        <v>235</v>
      </c>
      <c r="K7" s="28" t="s">
        <v>236</v>
      </c>
      <c r="L7" s="28" t="s">
        <v>237</v>
      </c>
      <c r="M7" s="28" t="s">
        <v>25</v>
      </c>
      <c r="N7" s="28" t="s">
        <v>238</v>
      </c>
      <c r="O7" s="28" t="s">
        <v>239</v>
      </c>
      <c r="P7" s="28" t="s">
        <v>240</v>
      </c>
      <c r="Q7" s="28" t="s">
        <v>241</v>
      </c>
      <c r="R7" s="28" t="s">
        <v>242</v>
      </c>
      <c r="S7" s="28" t="s">
        <v>243</v>
      </c>
      <c r="T7" s="28" t="s">
        <v>244</v>
      </c>
      <c r="U7" s="28" t="s">
        <v>245</v>
      </c>
      <c r="V7" s="28" t="s">
        <v>246</v>
      </c>
      <c r="W7" s="28" t="s">
        <v>247</v>
      </c>
      <c r="X7" s="28" t="s">
        <v>248</v>
      </c>
      <c r="Y7" s="28" t="s">
        <v>249</v>
      </c>
      <c r="Z7" s="28" t="s">
        <v>250</v>
      </c>
      <c r="AA7" s="28" t="s">
        <v>26</v>
      </c>
      <c r="AB7" s="28" t="s">
        <v>27</v>
      </c>
      <c r="AC7" s="28" t="s">
        <v>251</v>
      </c>
      <c r="AD7" s="28" t="s">
        <v>28</v>
      </c>
      <c r="AE7" s="28" t="s">
        <v>29</v>
      </c>
      <c r="AF7" s="28" t="s">
        <v>30</v>
      </c>
      <c r="AG7" s="28" t="s">
        <v>31</v>
      </c>
      <c r="AH7" s="28" t="s">
        <v>32</v>
      </c>
      <c r="AI7" s="28" t="s">
        <v>252</v>
      </c>
      <c r="AJ7" s="28" t="s">
        <v>253</v>
      </c>
      <c r="AK7" s="28" t="s">
        <v>254</v>
      </c>
      <c r="AL7" s="28" t="s">
        <v>33</v>
      </c>
      <c r="AM7" s="28" t="s">
        <v>34</v>
      </c>
      <c r="AN7" s="28" t="s">
        <v>255</v>
      </c>
      <c r="AO7" s="28" t="s">
        <v>256</v>
      </c>
      <c r="AP7" s="28" t="s">
        <v>35</v>
      </c>
      <c r="AQ7" s="28" t="s">
        <v>257</v>
      </c>
      <c r="AR7" s="28" t="s">
        <v>258</v>
      </c>
      <c r="AS7" s="28" t="s">
        <v>259</v>
      </c>
      <c r="AT7" s="28" t="s">
        <v>260</v>
      </c>
      <c r="AU7" s="28" t="s">
        <v>36</v>
      </c>
      <c r="AV7" s="28" t="s">
        <v>261</v>
      </c>
      <c r="AW7" s="28" t="s">
        <v>262</v>
      </c>
      <c r="AX7" s="28" t="s">
        <v>263</v>
      </c>
      <c r="AY7" s="28" t="s">
        <v>264</v>
      </c>
      <c r="AZ7" s="28" t="s">
        <v>265</v>
      </c>
      <c r="BA7" s="28" t="s">
        <v>266</v>
      </c>
      <c r="BB7" s="28" t="s">
        <v>267</v>
      </c>
      <c r="BC7" s="28" t="s">
        <v>268</v>
      </c>
      <c r="BD7" s="28" t="s">
        <v>269</v>
      </c>
      <c r="BE7" s="28" t="s">
        <v>37</v>
      </c>
      <c r="BF7" s="28" t="s">
        <v>38</v>
      </c>
      <c r="BG7" s="28" t="s">
        <v>270</v>
      </c>
      <c r="BH7" s="28" t="s">
        <v>271</v>
      </c>
      <c r="BI7" s="28" t="s">
        <v>272</v>
      </c>
      <c r="BJ7" s="28" t="s">
        <v>273</v>
      </c>
      <c r="BK7" s="28" t="s">
        <v>274</v>
      </c>
      <c r="BL7" s="28" t="s">
        <v>275</v>
      </c>
      <c r="BM7" s="28" t="s">
        <v>276</v>
      </c>
      <c r="BN7" s="28" t="s">
        <v>277</v>
      </c>
      <c r="BO7" s="28" t="s">
        <v>278</v>
      </c>
      <c r="BP7" s="38"/>
      <c r="BQ7" s="57" t="s">
        <v>39</v>
      </c>
      <c r="BR7" s="58" t="s">
        <v>40</v>
      </c>
      <c r="BS7" s="27" t="s">
        <v>41</v>
      </c>
      <c r="BT7" s="29" t="s">
        <v>42</v>
      </c>
      <c r="BU7" s="40" t="s">
        <v>43</v>
      </c>
    </row>
    <row r="8" spans="1:77" ht="52.5" customHeight="1">
      <c r="A8" s="188"/>
      <c r="B8" s="189"/>
      <c r="C8" s="49" t="s">
        <v>44</v>
      </c>
      <c r="D8" s="31" t="s">
        <v>279</v>
      </c>
      <c r="E8" s="31" t="s">
        <v>280</v>
      </c>
      <c r="F8" s="31" t="s">
        <v>281</v>
      </c>
      <c r="G8" s="31" t="s">
        <v>3</v>
      </c>
      <c r="H8" s="31" t="s">
        <v>4</v>
      </c>
      <c r="I8" s="31" t="s">
        <v>5</v>
      </c>
      <c r="J8" s="31" t="s">
        <v>282</v>
      </c>
      <c r="K8" s="31" t="s">
        <v>283</v>
      </c>
      <c r="L8" s="31" t="s">
        <v>284</v>
      </c>
      <c r="M8" s="31" t="s">
        <v>285</v>
      </c>
      <c r="N8" s="31" t="s">
        <v>286</v>
      </c>
      <c r="O8" s="31" t="s">
        <v>287</v>
      </c>
      <c r="P8" s="31" t="s">
        <v>288</v>
      </c>
      <c r="Q8" s="31" t="s">
        <v>289</v>
      </c>
      <c r="R8" s="31" t="s">
        <v>290</v>
      </c>
      <c r="S8" s="31" t="s">
        <v>291</v>
      </c>
      <c r="T8" s="31" t="s">
        <v>292</v>
      </c>
      <c r="U8" s="31" t="s">
        <v>293</v>
      </c>
      <c r="V8" s="31" t="s">
        <v>294</v>
      </c>
      <c r="W8" s="31" t="s">
        <v>295</v>
      </c>
      <c r="X8" s="31" t="s">
        <v>296</v>
      </c>
      <c r="Y8" s="31" t="s">
        <v>297</v>
      </c>
      <c r="Z8" s="31" t="s">
        <v>298</v>
      </c>
      <c r="AA8" s="31" t="s">
        <v>299</v>
      </c>
      <c r="AB8" s="31" t="s">
        <v>300</v>
      </c>
      <c r="AC8" s="31" t="s">
        <v>55</v>
      </c>
      <c r="AD8" s="31" t="s">
        <v>301</v>
      </c>
      <c r="AE8" s="31" t="s">
        <v>6</v>
      </c>
      <c r="AF8" s="31" t="s">
        <v>7</v>
      </c>
      <c r="AG8" s="31" t="s">
        <v>8</v>
      </c>
      <c r="AH8" s="31" t="s">
        <v>9</v>
      </c>
      <c r="AI8" s="31" t="s">
        <v>302</v>
      </c>
      <c r="AJ8" s="31" t="s">
        <v>303</v>
      </c>
      <c r="AK8" s="31" t="s">
        <v>304</v>
      </c>
      <c r="AL8" s="31" t="s">
        <v>10</v>
      </c>
      <c r="AM8" s="31" t="s">
        <v>11</v>
      </c>
      <c r="AN8" s="31" t="s">
        <v>305</v>
      </c>
      <c r="AO8" s="31" t="s">
        <v>306</v>
      </c>
      <c r="AP8" s="31" t="s">
        <v>12</v>
      </c>
      <c r="AQ8" s="31" t="s">
        <v>13</v>
      </c>
      <c r="AR8" s="31" t="s">
        <v>307</v>
      </c>
      <c r="AS8" s="31" t="s">
        <v>308</v>
      </c>
      <c r="AT8" s="31" t="s">
        <v>309</v>
      </c>
      <c r="AU8" s="31" t="s">
        <v>14</v>
      </c>
      <c r="AV8" s="31" t="s">
        <v>310</v>
      </c>
      <c r="AW8" s="31" t="s">
        <v>311</v>
      </c>
      <c r="AX8" s="31" t="s">
        <v>312</v>
      </c>
      <c r="AY8" s="31" t="s">
        <v>313</v>
      </c>
      <c r="AZ8" s="31" t="s">
        <v>314</v>
      </c>
      <c r="BA8" s="31" t="s">
        <v>315</v>
      </c>
      <c r="BB8" s="31" t="s">
        <v>316</v>
      </c>
      <c r="BC8" s="31" t="s">
        <v>317</v>
      </c>
      <c r="BD8" s="31" t="s">
        <v>318</v>
      </c>
      <c r="BE8" s="31" t="s">
        <v>15</v>
      </c>
      <c r="BF8" s="31" t="s">
        <v>16</v>
      </c>
      <c r="BG8" s="31" t="s">
        <v>17</v>
      </c>
      <c r="BH8" s="31" t="s">
        <v>319</v>
      </c>
      <c r="BI8" s="31" t="s">
        <v>320</v>
      </c>
      <c r="BJ8" s="31" t="s">
        <v>321</v>
      </c>
      <c r="BK8" s="31" t="s">
        <v>322</v>
      </c>
      <c r="BL8" s="31" t="s">
        <v>323</v>
      </c>
      <c r="BM8" s="31" t="s">
        <v>324</v>
      </c>
      <c r="BN8" s="31" t="s">
        <v>325</v>
      </c>
      <c r="BO8" s="31" t="s">
        <v>326</v>
      </c>
      <c r="BP8" s="38" t="s">
        <v>1</v>
      </c>
      <c r="BQ8" s="30" t="s">
        <v>99</v>
      </c>
      <c r="BR8" s="38" t="s">
        <v>45</v>
      </c>
      <c r="BS8" s="26" t="s">
        <v>46</v>
      </c>
      <c r="BT8" s="26" t="s">
        <v>47</v>
      </c>
      <c r="BU8" s="40" t="s">
        <v>48</v>
      </c>
    </row>
    <row r="9" spans="1:77" ht="17.25" customHeight="1">
      <c r="A9" s="190"/>
      <c r="B9" s="191"/>
      <c r="C9" s="51" t="s">
        <v>49</v>
      </c>
      <c r="D9" s="28" t="s">
        <v>230</v>
      </c>
      <c r="E9" s="28" t="s">
        <v>231</v>
      </c>
      <c r="F9" s="28" t="s">
        <v>232</v>
      </c>
      <c r="G9" s="28" t="s">
        <v>24</v>
      </c>
      <c r="H9" s="28" t="s">
        <v>233</v>
      </c>
      <c r="I9" s="28" t="s">
        <v>234</v>
      </c>
      <c r="J9" s="28" t="s">
        <v>235</v>
      </c>
      <c r="K9" s="28" t="s">
        <v>236</v>
      </c>
      <c r="L9" s="28" t="s">
        <v>237</v>
      </c>
      <c r="M9" s="28" t="s">
        <v>25</v>
      </c>
      <c r="N9" s="28" t="s">
        <v>238</v>
      </c>
      <c r="O9" s="28" t="s">
        <v>239</v>
      </c>
      <c r="P9" s="28" t="s">
        <v>240</v>
      </c>
      <c r="Q9" s="28" t="s">
        <v>241</v>
      </c>
      <c r="R9" s="28" t="s">
        <v>242</v>
      </c>
      <c r="S9" s="28" t="s">
        <v>243</v>
      </c>
      <c r="T9" s="28" t="s">
        <v>244</v>
      </c>
      <c r="U9" s="28" t="s">
        <v>245</v>
      </c>
      <c r="V9" s="28" t="s">
        <v>246</v>
      </c>
      <c r="W9" s="28" t="s">
        <v>247</v>
      </c>
      <c r="X9" s="28" t="s">
        <v>248</v>
      </c>
      <c r="Y9" s="28" t="s">
        <v>249</v>
      </c>
      <c r="Z9" s="28" t="s">
        <v>250</v>
      </c>
      <c r="AA9" s="28" t="s">
        <v>26</v>
      </c>
      <c r="AB9" s="28" t="s">
        <v>27</v>
      </c>
      <c r="AC9" s="28" t="s">
        <v>251</v>
      </c>
      <c r="AD9" s="28" t="s">
        <v>28</v>
      </c>
      <c r="AE9" s="28" t="s">
        <v>29</v>
      </c>
      <c r="AF9" s="28" t="s">
        <v>30</v>
      </c>
      <c r="AG9" s="28" t="s">
        <v>31</v>
      </c>
      <c r="AH9" s="28" t="s">
        <v>32</v>
      </c>
      <c r="AI9" s="28" t="s">
        <v>252</v>
      </c>
      <c r="AJ9" s="28" t="s">
        <v>253</v>
      </c>
      <c r="AK9" s="28" t="s">
        <v>254</v>
      </c>
      <c r="AL9" s="28" t="s">
        <v>33</v>
      </c>
      <c r="AM9" s="28" t="s">
        <v>34</v>
      </c>
      <c r="AN9" s="28" t="s">
        <v>255</v>
      </c>
      <c r="AO9" s="28" t="s">
        <v>256</v>
      </c>
      <c r="AP9" s="28" t="s">
        <v>35</v>
      </c>
      <c r="AQ9" s="28" t="s">
        <v>257</v>
      </c>
      <c r="AR9" s="28" t="s">
        <v>258</v>
      </c>
      <c r="AS9" s="28" t="s">
        <v>259</v>
      </c>
      <c r="AT9" s="28" t="s">
        <v>260</v>
      </c>
      <c r="AU9" s="28" t="s">
        <v>36</v>
      </c>
      <c r="AV9" s="28" t="s">
        <v>261</v>
      </c>
      <c r="AW9" s="28" t="s">
        <v>262</v>
      </c>
      <c r="AX9" s="28" t="s">
        <v>263</v>
      </c>
      <c r="AY9" s="28" t="s">
        <v>264</v>
      </c>
      <c r="AZ9" s="28" t="s">
        <v>265</v>
      </c>
      <c r="BA9" s="28" t="s">
        <v>266</v>
      </c>
      <c r="BB9" s="28" t="s">
        <v>267</v>
      </c>
      <c r="BC9" s="28" t="s">
        <v>268</v>
      </c>
      <c r="BD9" s="28" t="s">
        <v>269</v>
      </c>
      <c r="BE9" s="28" t="s">
        <v>37</v>
      </c>
      <c r="BF9" s="28" t="s">
        <v>38</v>
      </c>
      <c r="BG9" s="28" t="s">
        <v>270</v>
      </c>
      <c r="BH9" s="28" t="s">
        <v>271</v>
      </c>
      <c r="BI9" s="28" t="s">
        <v>272</v>
      </c>
      <c r="BJ9" s="28" t="s">
        <v>273</v>
      </c>
      <c r="BK9" s="28" t="s">
        <v>274</v>
      </c>
      <c r="BL9" s="28" t="s">
        <v>275</v>
      </c>
      <c r="BM9" s="28" t="s">
        <v>276</v>
      </c>
      <c r="BN9" s="28" t="s">
        <v>277</v>
      </c>
      <c r="BO9" s="28" t="s">
        <v>278</v>
      </c>
      <c r="BP9" s="39" t="s">
        <v>50</v>
      </c>
      <c r="BQ9" s="41" t="s">
        <v>39</v>
      </c>
      <c r="BR9" s="39" t="s">
        <v>40</v>
      </c>
      <c r="BS9" s="42" t="s">
        <v>41</v>
      </c>
      <c r="BT9" s="41" t="s">
        <v>42</v>
      </c>
      <c r="BU9" s="43" t="s">
        <v>43</v>
      </c>
    </row>
    <row r="10" spans="1:77">
      <c r="A10" s="48" t="s">
        <v>98</v>
      </c>
      <c r="B10" s="52" t="s">
        <v>19</v>
      </c>
      <c r="C10" s="52" t="s">
        <v>44</v>
      </c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96"/>
      <c r="BS10" s="35"/>
      <c r="BT10" s="35"/>
      <c r="BU10" s="36"/>
    </row>
    <row r="11" spans="1:77">
      <c r="A11" s="32" t="s">
        <v>405</v>
      </c>
      <c r="B11" s="117" t="s">
        <v>328</v>
      </c>
      <c r="C11" s="82" t="s">
        <v>122</v>
      </c>
      <c r="D11" s="78">
        <v>373314.32052285591</v>
      </c>
      <c r="E11" s="78">
        <v>0</v>
      </c>
      <c r="F11" s="78">
        <v>0</v>
      </c>
      <c r="G11" s="78">
        <v>0</v>
      </c>
      <c r="H11" s="78">
        <v>668.17745654275575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120">
        <v>0</v>
      </c>
      <c r="AV11" s="78">
        <v>0</v>
      </c>
      <c r="AW11" s="78">
        <v>0</v>
      </c>
      <c r="AX11" s="78">
        <v>0</v>
      </c>
      <c r="AY11" s="78">
        <v>0</v>
      </c>
      <c r="AZ11" s="78">
        <v>0</v>
      </c>
      <c r="BA11" s="78">
        <v>0</v>
      </c>
      <c r="BB11" s="78">
        <v>0</v>
      </c>
      <c r="BC11" s="78">
        <v>0</v>
      </c>
      <c r="BD11" s="78">
        <v>0</v>
      </c>
      <c r="BE11" s="78">
        <v>34.215171099999999</v>
      </c>
      <c r="BF11" s="78">
        <v>0</v>
      </c>
      <c r="BG11" s="78">
        <v>0</v>
      </c>
      <c r="BH11" s="78">
        <v>0</v>
      </c>
      <c r="BI11" s="78">
        <v>0</v>
      </c>
      <c r="BJ11" s="78">
        <v>0</v>
      </c>
      <c r="BK11" s="78">
        <v>0</v>
      </c>
      <c r="BL11" s="78">
        <v>0</v>
      </c>
      <c r="BM11" s="78">
        <v>0</v>
      </c>
      <c r="BN11" s="78">
        <v>0</v>
      </c>
      <c r="BO11" s="78">
        <v>0</v>
      </c>
      <c r="BP11" s="113">
        <v>374016.71315049863</v>
      </c>
      <c r="BQ11" s="78">
        <v>22758.438796700168</v>
      </c>
      <c r="BR11" s="78">
        <v>396775.15194719878</v>
      </c>
      <c r="BS11" s="78">
        <v>63442.719383049181</v>
      </c>
      <c r="BT11" s="78">
        <v>5835.3640173752992</v>
      </c>
      <c r="BU11" s="115">
        <v>466053.23534762324</v>
      </c>
      <c r="BV11" s="81"/>
      <c r="BX11" s="81"/>
      <c r="BY11" s="16" t="s">
        <v>18</v>
      </c>
    </row>
    <row r="12" spans="1:77">
      <c r="A12" s="32" t="s">
        <v>406</v>
      </c>
      <c r="B12" s="117" t="s">
        <v>329</v>
      </c>
      <c r="C12" s="98" t="s">
        <v>123</v>
      </c>
      <c r="D12" s="78">
        <v>0</v>
      </c>
      <c r="E12" s="78">
        <v>5598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41.179284501010066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8">
        <v>0</v>
      </c>
      <c r="AN12" s="78">
        <v>0</v>
      </c>
      <c r="AO12" s="78">
        <v>0</v>
      </c>
      <c r="AP12" s="78">
        <v>0</v>
      </c>
      <c r="AQ12" s="78">
        <v>0</v>
      </c>
      <c r="AR12" s="78">
        <v>0</v>
      </c>
      <c r="AS12" s="78">
        <v>0</v>
      </c>
      <c r="AT12" s="78">
        <v>0</v>
      </c>
      <c r="AU12" s="120">
        <v>0</v>
      </c>
      <c r="AV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0</v>
      </c>
      <c r="BF12" s="78">
        <v>0</v>
      </c>
      <c r="BG12" s="78">
        <v>0</v>
      </c>
      <c r="BH12" s="78">
        <v>0</v>
      </c>
      <c r="BI12" s="78">
        <v>0</v>
      </c>
      <c r="BJ12" s="78">
        <v>0</v>
      </c>
      <c r="BK12" s="78">
        <v>0</v>
      </c>
      <c r="BL12" s="78">
        <v>0</v>
      </c>
      <c r="BM12" s="78">
        <v>0</v>
      </c>
      <c r="BN12" s="78">
        <v>0</v>
      </c>
      <c r="BO12" s="78">
        <v>0</v>
      </c>
      <c r="BP12" s="113">
        <v>5639.1792845010104</v>
      </c>
      <c r="BQ12" s="78">
        <v>287.29764450090181</v>
      </c>
      <c r="BR12" s="78">
        <v>5926.4769290019121</v>
      </c>
      <c r="BS12" s="78">
        <v>1041.0044489097586</v>
      </c>
      <c r="BT12" s="78">
        <v>1998.7552959965055</v>
      </c>
      <c r="BU12" s="115">
        <v>8966.2366739081754</v>
      </c>
      <c r="BV12" s="81"/>
      <c r="BX12" s="81"/>
    </row>
    <row r="13" spans="1:77">
      <c r="A13" s="32" t="s">
        <v>407</v>
      </c>
      <c r="B13" s="117" t="s">
        <v>356</v>
      </c>
      <c r="C13" s="98" t="s">
        <v>124</v>
      </c>
      <c r="D13" s="78">
        <v>0</v>
      </c>
      <c r="E13" s="78">
        <v>0</v>
      </c>
      <c r="F13" s="78">
        <v>8845.8238178123556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120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7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78">
        <v>0</v>
      </c>
      <c r="BO13" s="78">
        <v>0</v>
      </c>
      <c r="BP13" s="113">
        <v>8845.8238178123556</v>
      </c>
      <c r="BQ13" s="78">
        <v>1719.4405740592908</v>
      </c>
      <c r="BR13" s="78">
        <v>10565.264391871646</v>
      </c>
      <c r="BS13" s="78">
        <v>2960.2900038868179</v>
      </c>
      <c r="BT13" s="78">
        <v>432.57104882787883</v>
      </c>
      <c r="BU13" s="115">
        <v>13958.125444586341</v>
      </c>
      <c r="BV13" s="81"/>
      <c r="BX13" s="81"/>
    </row>
    <row r="14" spans="1:77">
      <c r="A14" s="32" t="s">
        <v>408</v>
      </c>
      <c r="B14" s="117" t="s">
        <v>357</v>
      </c>
      <c r="C14" s="98" t="s">
        <v>3</v>
      </c>
      <c r="D14" s="78">
        <v>0</v>
      </c>
      <c r="E14" s="78">
        <v>0</v>
      </c>
      <c r="F14" s="78">
        <v>0</v>
      </c>
      <c r="G14" s="78">
        <v>97890.943299837018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1564.5064561078696</v>
      </c>
      <c r="R14" s="78">
        <v>2751.5098907844713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120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113">
        <v>102206.95964672936</v>
      </c>
      <c r="BQ14" s="78">
        <v>7841.0583430317211</v>
      </c>
      <c r="BR14" s="78">
        <v>110048.01798976108</v>
      </c>
      <c r="BS14" s="78">
        <v>2431.4293640868009</v>
      </c>
      <c r="BT14" s="78">
        <v>8592.3866241701144</v>
      </c>
      <c r="BU14" s="115">
        <v>121071.833978018</v>
      </c>
      <c r="BV14" s="81"/>
      <c r="BX14" s="81"/>
    </row>
    <row r="15" spans="1:77">
      <c r="A15" s="32" t="s">
        <v>409</v>
      </c>
      <c r="B15" s="117" t="s">
        <v>330</v>
      </c>
      <c r="C15" s="98" t="s">
        <v>51</v>
      </c>
      <c r="D15" s="78">
        <v>102588.95849050728</v>
      </c>
      <c r="E15" s="78">
        <v>0</v>
      </c>
      <c r="F15" s="78">
        <v>747.52330011810943</v>
      </c>
      <c r="G15" s="78">
        <v>0</v>
      </c>
      <c r="H15" s="78">
        <v>101396.71390820305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14.967863324752308</v>
      </c>
      <c r="Z15" s="78">
        <v>0</v>
      </c>
      <c r="AA15" s="78">
        <v>4.5298517278147505</v>
      </c>
      <c r="AB15" s="78">
        <v>10.943406959907584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0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120">
        <v>0</v>
      </c>
      <c r="AV15" s="78">
        <v>0</v>
      </c>
      <c r="AW15" s="78">
        <v>0</v>
      </c>
      <c r="AX15" s="78">
        <v>0</v>
      </c>
      <c r="AY15" s="78">
        <v>0</v>
      </c>
      <c r="AZ15" s="78">
        <v>0</v>
      </c>
      <c r="BA15" s="78">
        <v>0</v>
      </c>
      <c r="BB15" s="78">
        <v>0</v>
      </c>
      <c r="BC15" s="78">
        <v>0</v>
      </c>
      <c r="BD15" s="78">
        <v>0</v>
      </c>
      <c r="BE15" s="78">
        <v>0</v>
      </c>
      <c r="BF15" s="78">
        <v>0</v>
      </c>
      <c r="BG15" s="78">
        <v>0</v>
      </c>
      <c r="BH15" s="78">
        <v>0</v>
      </c>
      <c r="BI15" s="78">
        <v>0</v>
      </c>
      <c r="BJ15" s="78">
        <v>0</v>
      </c>
      <c r="BK15" s="78">
        <v>0</v>
      </c>
      <c r="BL15" s="78">
        <v>0</v>
      </c>
      <c r="BM15" s="78">
        <v>0</v>
      </c>
      <c r="BN15" s="78">
        <v>0</v>
      </c>
      <c r="BO15" s="78">
        <v>0</v>
      </c>
      <c r="BP15" s="113">
        <v>204763.63682084091</v>
      </c>
      <c r="BQ15" s="78">
        <v>91401.490232231998</v>
      </c>
      <c r="BR15" s="78">
        <v>296165.12705307291</v>
      </c>
      <c r="BS15" s="78">
        <v>85011.789577354444</v>
      </c>
      <c r="BT15" s="78">
        <v>52153.489196889801</v>
      </c>
      <c r="BU15" s="115">
        <v>433330.40582731715</v>
      </c>
      <c r="BV15" s="81"/>
      <c r="BX15" s="81"/>
    </row>
    <row r="16" spans="1:77">
      <c r="A16" s="32" t="s">
        <v>410</v>
      </c>
      <c r="B16" s="117" t="s">
        <v>331</v>
      </c>
      <c r="C16" s="98" t="s">
        <v>52</v>
      </c>
      <c r="D16" s="78">
        <v>84.109485836822742</v>
      </c>
      <c r="E16" s="78">
        <v>0</v>
      </c>
      <c r="F16" s="78">
        <v>0</v>
      </c>
      <c r="G16" s="78">
        <v>0</v>
      </c>
      <c r="H16" s="78">
        <v>0</v>
      </c>
      <c r="I16" s="78">
        <v>72639.762535286165</v>
      </c>
      <c r="J16" s="78">
        <v>42.169574939812726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137.76703520897675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120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0</v>
      </c>
      <c r="BB16" s="78">
        <v>0</v>
      </c>
      <c r="BC16" s="78">
        <v>0</v>
      </c>
      <c r="BD16" s="78">
        <v>0</v>
      </c>
      <c r="BE16" s="78">
        <v>0</v>
      </c>
      <c r="BF16" s="78">
        <v>0</v>
      </c>
      <c r="BG16" s="78">
        <v>0</v>
      </c>
      <c r="BH16" s="78">
        <v>0</v>
      </c>
      <c r="BI16" s="78">
        <v>0</v>
      </c>
      <c r="BJ16" s="78">
        <v>0</v>
      </c>
      <c r="BK16" s="78">
        <v>0</v>
      </c>
      <c r="BL16" s="78">
        <v>0</v>
      </c>
      <c r="BM16" s="78">
        <v>0</v>
      </c>
      <c r="BN16" s="78">
        <v>0</v>
      </c>
      <c r="BO16" s="78">
        <v>0</v>
      </c>
      <c r="BP16" s="113">
        <v>72903.808631271764</v>
      </c>
      <c r="BQ16" s="78">
        <v>88195.663370764101</v>
      </c>
      <c r="BR16" s="78">
        <v>161099.47200203588</v>
      </c>
      <c r="BS16" s="78">
        <v>24524.240497482551</v>
      </c>
      <c r="BT16" s="78">
        <v>17895.381681003961</v>
      </c>
      <c r="BU16" s="115">
        <v>203519.0941805224</v>
      </c>
      <c r="BV16" s="81"/>
      <c r="BX16" s="81"/>
    </row>
    <row r="17" spans="1:76">
      <c r="A17" s="32" t="s">
        <v>411</v>
      </c>
      <c r="B17" s="117" t="s">
        <v>358</v>
      </c>
      <c r="C17" s="98" t="s">
        <v>125</v>
      </c>
      <c r="D17" s="78">
        <v>0</v>
      </c>
      <c r="E17" s="78">
        <v>0</v>
      </c>
      <c r="F17" s="78">
        <v>0</v>
      </c>
      <c r="G17" s="78">
        <v>34.922982107449386</v>
      </c>
      <c r="H17" s="78">
        <v>0</v>
      </c>
      <c r="I17" s="78">
        <v>0</v>
      </c>
      <c r="J17" s="78">
        <v>9014.3711343622545</v>
      </c>
      <c r="K17" s="78">
        <v>15.579325478763467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540.91771051289368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120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0</v>
      </c>
      <c r="BG17" s="78">
        <v>0</v>
      </c>
      <c r="BH17" s="78">
        <v>0</v>
      </c>
      <c r="BI17" s="78">
        <v>0</v>
      </c>
      <c r="BJ17" s="78">
        <v>0</v>
      </c>
      <c r="BK17" s="78">
        <v>0</v>
      </c>
      <c r="BL17" s="78">
        <v>0</v>
      </c>
      <c r="BM17" s="78">
        <v>0</v>
      </c>
      <c r="BN17" s="78">
        <v>0</v>
      </c>
      <c r="BO17" s="78">
        <v>0</v>
      </c>
      <c r="BP17" s="113">
        <v>9605.791152461361</v>
      </c>
      <c r="BQ17" s="78">
        <v>10317.42621804223</v>
      </c>
      <c r="BR17" s="78">
        <v>19923.217370503589</v>
      </c>
      <c r="BS17" s="78">
        <v>7838.3205064875856</v>
      </c>
      <c r="BT17" s="78">
        <v>2071.7802281679187</v>
      </c>
      <c r="BU17" s="115">
        <v>29833.318105159095</v>
      </c>
      <c r="BV17" s="81"/>
      <c r="BX17" s="81"/>
    </row>
    <row r="18" spans="1:76">
      <c r="A18" s="32" t="s">
        <v>412</v>
      </c>
      <c r="B18" s="117" t="s">
        <v>332</v>
      </c>
      <c r="C18" s="98" t="s">
        <v>126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138.31074878534025</v>
      </c>
      <c r="J18" s="78">
        <v>0</v>
      </c>
      <c r="K18" s="78">
        <v>11231.420674521236</v>
      </c>
      <c r="L18" s="78">
        <v>1408.035722787137</v>
      </c>
      <c r="M18" s="78">
        <v>0</v>
      </c>
      <c r="N18" s="78">
        <v>0</v>
      </c>
      <c r="O18" s="78">
        <v>0</v>
      </c>
      <c r="P18" s="78">
        <v>75.331597076055246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120">
        <v>0</v>
      </c>
      <c r="AV18" s="78">
        <v>0</v>
      </c>
      <c r="AW18" s="78">
        <v>0</v>
      </c>
      <c r="AX18" s="78">
        <v>0</v>
      </c>
      <c r="AY18" s="78">
        <v>0</v>
      </c>
      <c r="AZ18" s="78">
        <v>0</v>
      </c>
      <c r="BA18" s="78">
        <v>0</v>
      </c>
      <c r="BB18" s="78">
        <v>0</v>
      </c>
      <c r="BC18" s="78">
        <v>0</v>
      </c>
      <c r="BD18" s="78">
        <v>0</v>
      </c>
      <c r="BE18" s="78">
        <v>0</v>
      </c>
      <c r="BF18" s="78">
        <v>0</v>
      </c>
      <c r="BG18" s="78">
        <v>0</v>
      </c>
      <c r="BH18" s="78">
        <v>0</v>
      </c>
      <c r="BI18" s="78">
        <v>0</v>
      </c>
      <c r="BJ18" s="78">
        <v>0</v>
      </c>
      <c r="BK18" s="78">
        <v>0</v>
      </c>
      <c r="BL18" s="78">
        <v>0</v>
      </c>
      <c r="BM18" s="78">
        <v>0</v>
      </c>
      <c r="BN18" s="78">
        <v>0</v>
      </c>
      <c r="BO18" s="78">
        <v>0</v>
      </c>
      <c r="BP18" s="113">
        <v>12853.098743169769</v>
      </c>
      <c r="BQ18" s="78">
        <v>16390.163438681055</v>
      </c>
      <c r="BR18" s="78">
        <v>29243.262181850823</v>
      </c>
      <c r="BS18" s="78">
        <v>6487.5829597528045</v>
      </c>
      <c r="BT18" s="78">
        <v>3148.6683973066506</v>
      </c>
      <c r="BU18" s="115">
        <v>38879.51353891028</v>
      </c>
      <c r="BV18" s="81"/>
      <c r="BX18" s="81"/>
    </row>
    <row r="19" spans="1:76">
      <c r="A19" s="32" t="s">
        <v>413</v>
      </c>
      <c r="B19" s="117" t="s">
        <v>333</v>
      </c>
      <c r="C19" s="98" t="s">
        <v>127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8402.8191009027923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1.6000000000000001E-3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78">
        <v>0</v>
      </c>
      <c r="AO19" s="78">
        <v>0</v>
      </c>
      <c r="AP19" s="78">
        <v>0</v>
      </c>
      <c r="AQ19" s="78">
        <v>0</v>
      </c>
      <c r="AR19" s="78">
        <v>0</v>
      </c>
      <c r="AS19" s="78">
        <v>0</v>
      </c>
      <c r="AT19" s="78">
        <v>0</v>
      </c>
      <c r="AU19" s="120">
        <v>0</v>
      </c>
      <c r="AV19" s="78">
        <v>0</v>
      </c>
      <c r="AW19" s="78">
        <v>0</v>
      </c>
      <c r="AX19" s="78">
        <v>2.0117620000000001</v>
      </c>
      <c r="AY19" s="78">
        <v>0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17.207634600000002</v>
      </c>
      <c r="BF19" s="78">
        <v>0.161605</v>
      </c>
      <c r="BG19" s="78">
        <v>0.23927161999999999</v>
      </c>
      <c r="BH19" s="78">
        <v>0</v>
      </c>
      <c r="BI19" s="78">
        <v>7.4400000000000004E-3</v>
      </c>
      <c r="BJ19" s="78">
        <v>0</v>
      </c>
      <c r="BK19" s="78">
        <v>0</v>
      </c>
      <c r="BL19" s="78">
        <v>0</v>
      </c>
      <c r="BM19" s="78">
        <v>0</v>
      </c>
      <c r="BN19" s="78">
        <v>0</v>
      </c>
      <c r="BO19" s="78">
        <v>0</v>
      </c>
      <c r="BP19" s="113">
        <v>8422.4484141227895</v>
      </c>
      <c r="BQ19" s="78">
        <v>42.509567693014482</v>
      </c>
      <c r="BR19" s="78">
        <v>8464.9579818158036</v>
      </c>
      <c r="BS19" s="78">
        <v>899.31121254979575</v>
      </c>
      <c r="BT19" s="78">
        <v>309.96999830652987</v>
      </c>
      <c r="BU19" s="115">
        <v>9674.2391926721284</v>
      </c>
      <c r="BV19" s="116"/>
      <c r="BX19" s="81"/>
    </row>
    <row r="20" spans="1:76">
      <c r="A20" s="32" t="s">
        <v>414</v>
      </c>
      <c r="B20" s="117" t="s">
        <v>359</v>
      </c>
      <c r="C20" s="98" t="s">
        <v>128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1313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120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0</v>
      </c>
      <c r="BG20" s="78">
        <v>0</v>
      </c>
      <c r="BH20" s="78">
        <v>0</v>
      </c>
      <c r="BI20" s="78">
        <v>0</v>
      </c>
      <c r="BJ20" s="78">
        <v>0</v>
      </c>
      <c r="BK20" s="78">
        <v>0</v>
      </c>
      <c r="BL20" s="78">
        <v>0</v>
      </c>
      <c r="BM20" s="78">
        <v>0</v>
      </c>
      <c r="BN20" s="78">
        <v>0</v>
      </c>
      <c r="BO20" s="78">
        <v>0</v>
      </c>
      <c r="BP20" s="113">
        <v>1313</v>
      </c>
      <c r="BQ20" s="78">
        <v>72070.256858262132</v>
      </c>
      <c r="BR20" s="78">
        <v>73383.256858262132</v>
      </c>
      <c r="BS20" s="78">
        <v>30085.466356350302</v>
      </c>
      <c r="BT20" s="78">
        <v>66998.201279278714</v>
      </c>
      <c r="BU20" s="115">
        <v>170466.92449389116</v>
      </c>
      <c r="BV20" s="81"/>
      <c r="BX20" s="81"/>
    </row>
    <row r="21" spans="1:76">
      <c r="A21" s="32" t="s">
        <v>415</v>
      </c>
      <c r="B21" s="117" t="s">
        <v>334</v>
      </c>
      <c r="C21" s="98" t="s">
        <v>129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113.59983896003719</v>
      </c>
      <c r="K21" s="78">
        <v>0</v>
      </c>
      <c r="L21" s="78">
        <v>0</v>
      </c>
      <c r="M21" s="78">
        <v>0</v>
      </c>
      <c r="N21" s="78">
        <v>3616.5559548335764</v>
      </c>
      <c r="O21" s="78">
        <v>0</v>
      </c>
      <c r="P21" s="78">
        <v>0</v>
      </c>
      <c r="Q21" s="78">
        <v>294.5267442608029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120">
        <v>0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0</v>
      </c>
      <c r="BG21" s="78">
        <v>0</v>
      </c>
      <c r="BH21" s="78">
        <v>0</v>
      </c>
      <c r="BI21" s="78">
        <v>0</v>
      </c>
      <c r="BJ21" s="78">
        <v>0</v>
      </c>
      <c r="BK21" s="78">
        <v>0</v>
      </c>
      <c r="BL21" s="78">
        <v>0</v>
      </c>
      <c r="BM21" s="78">
        <v>0</v>
      </c>
      <c r="BN21" s="78">
        <v>0</v>
      </c>
      <c r="BO21" s="78">
        <v>0</v>
      </c>
      <c r="BP21" s="113">
        <v>4024.6825380544165</v>
      </c>
      <c r="BQ21" s="78">
        <v>46359.048648019263</v>
      </c>
      <c r="BR21" s="78">
        <v>50383.731186073681</v>
      </c>
      <c r="BS21" s="78">
        <v>18267.13198542851</v>
      </c>
      <c r="BT21" s="78">
        <v>10702.700464381003</v>
      </c>
      <c r="BU21" s="115">
        <v>79353.563635883198</v>
      </c>
      <c r="BV21" s="81"/>
      <c r="BX21" s="81"/>
    </row>
    <row r="22" spans="1:76">
      <c r="A22" s="32" t="s">
        <v>416</v>
      </c>
      <c r="B22" s="117" t="s">
        <v>360</v>
      </c>
      <c r="C22" s="98" t="s">
        <v>130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5800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120">
        <v>0</v>
      </c>
      <c r="AV22" s="78">
        <v>0</v>
      </c>
      <c r="AW22" s="78">
        <v>0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113">
        <v>5800</v>
      </c>
      <c r="BQ22" s="78">
        <v>21888.314939357668</v>
      </c>
      <c r="BR22" s="78">
        <v>27688.314939357668</v>
      </c>
      <c r="BS22" s="78">
        <v>14141.177426071266</v>
      </c>
      <c r="BT22" s="78">
        <v>3994.7963565613281</v>
      </c>
      <c r="BU22" s="115">
        <v>45824.288721990262</v>
      </c>
      <c r="BV22" s="81"/>
      <c r="BX22" s="81"/>
    </row>
    <row r="23" spans="1:76">
      <c r="A23" s="32" t="s">
        <v>417</v>
      </c>
      <c r="B23" s="117" t="s">
        <v>335</v>
      </c>
      <c r="C23" s="98" t="s">
        <v>131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816.44253821389236</v>
      </c>
      <c r="O23" s="78">
        <v>0</v>
      </c>
      <c r="P23" s="78">
        <v>9059.5746574121313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915.24657262556491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120">
        <v>0</v>
      </c>
      <c r="AV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0</v>
      </c>
      <c r="BF23" s="78">
        <v>0</v>
      </c>
      <c r="BG23" s="78">
        <v>0</v>
      </c>
      <c r="BH23" s="78">
        <v>0</v>
      </c>
      <c r="BI23" s="78">
        <v>0</v>
      </c>
      <c r="BJ23" s="78">
        <v>0</v>
      </c>
      <c r="BK23" s="78">
        <v>0</v>
      </c>
      <c r="BL23" s="78">
        <v>0</v>
      </c>
      <c r="BM23" s="78">
        <v>0</v>
      </c>
      <c r="BN23" s="78">
        <v>0</v>
      </c>
      <c r="BO23" s="78">
        <v>0</v>
      </c>
      <c r="BP23" s="113">
        <v>10791.263768251589</v>
      </c>
      <c r="BQ23" s="78">
        <v>25160.78059924845</v>
      </c>
      <c r="BR23" s="78">
        <v>35952.044367500042</v>
      </c>
      <c r="BS23" s="78">
        <v>9444.5043768663418</v>
      </c>
      <c r="BT23" s="78">
        <v>5808.811518761865</v>
      </c>
      <c r="BU23" s="115">
        <v>51205.360263128256</v>
      </c>
      <c r="BV23" s="97"/>
      <c r="BX23" s="81"/>
    </row>
    <row r="24" spans="1:76">
      <c r="A24" s="32" t="s">
        <v>418</v>
      </c>
      <c r="B24" s="117" t="s">
        <v>336</v>
      </c>
      <c r="C24" s="98" t="s">
        <v>132</v>
      </c>
      <c r="D24" s="78">
        <v>0</v>
      </c>
      <c r="E24" s="78">
        <v>0</v>
      </c>
      <c r="F24" s="78">
        <v>0</v>
      </c>
      <c r="G24" s="78">
        <v>2588.1942161685424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63063.477308969508</v>
      </c>
      <c r="R24" s="78">
        <v>2599.9189069008166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120">
        <v>0</v>
      </c>
      <c r="AV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0</v>
      </c>
      <c r="BF24" s="78">
        <v>0</v>
      </c>
      <c r="BG24" s="78">
        <v>0</v>
      </c>
      <c r="BH24" s="78">
        <v>0</v>
      </c>
      <c r="BI24" s="78">
        <v>0</v>
      </c>
      <c r="BJ24" s="78">
        <v>0</v>
      </c>
      <c r="BK24" s="78">
        <v>0</v>
      </c>
      <c r="BL24" s="78">
        <v>0</v>
      </c>
      <c r="BM24" s="78">
        <v>0</v>
      </c>
      <c r="BN24" s="78">
        <v>0</v>
      </c>
      <c r="BO24" s="78">
        <v>0</v>
      </c>
      <c r="BP24" s="113">
        <v>68251.590432038865</v>
      </c>
      <c r="BQ24" s="78">
        <v>21887.605665885934</v>
      </c>
      <c r="BR24" s="78">
        <v>90139.196097924796</v>
      </c>
      <c r="BS24" s="78">
        <v>30693.057560120644</v>
      </c>
      <c r="BT24" s="78">
        <v>6518.0623778886293</v>
      </c>
      <c r="BU24" s="115">
        <v>127350.31603593408</v>
      </c>
      <c r="BV24" s="81"/>
      <c r="BX24" s="81"/>
    </row>
    <row r="25" spans="1:76">
      <c r="A25" s="32" t="s">
        <v>419</v>
      </c>
      <c r="B25" s="117" t="s">
        <v>361</v>
      </c>
      <c r="C25" s="98" t="s">
        <v>133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0.15945620975038433</v>
      </c>
      <c r="R25" s="78">
        <v>20647.52427852749</v>
      </c>
      <c r="S25" s="78">
        <v>5217.9270958395336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  <c r="AK25" s="78">
        <v>0</v>
      </c>
      <c r="AL25" s="78">
        <v>0</v>
      </c>
      <c r="AM25" s="78">
        <v>0</v>
      </c>
      <c r="AN25" s="78">
        <v>0</v>
      </c>
      <c r="AO25" s="78">
        <v>0</v>
      </c>
      <c r="AP25" s="78">
        <v>0</v>
      </c>
      <c r="AQ25" s="78">
        <v>0</v>
      </c>
      <c r="AR25" s="78">
        <v>0</v>
      </c>
      <c r="AS25" s="78">
        <v>0</v>
      </c>
      <c r="AT25" s="78">
        <v>0</v>
      </c>
      <c r="AU25" s="120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0</v>
      </c>
      <c r="BE25" s="78">
        <v>0</v>
      </c>
      <c r="BF25" s="78">
        <v>0</v>
      </c>
      <c r="BG25" s="78">
        <v>0</v>
      </c>
      <c r="BH25" s="78">
        <v>0</v>
      </c>
      <c r="BI25" s="78">
        <v>0</v>
      </c>
      <c r="BJ25" s="78">
        <v>0</v>
      </c>
      <c r="BK25" s="78">
        <v>0</v>
      </c>
      <c r="BL25" s="78">
        <v>0</v>
      </c>
      <c r="BM25" s="78">
        <v>0</v>
      </c>
      <c r="BN25" s="78">
        <v>0</v>
      </c>
      <c r="BO25" s="78">
        <v>0</v>
      </c>
      <c r="BP25" s="113">
        <v>25865.61083057677</v>
      </c>
      <c r="BQ25" s="78">
        <v>58465.921351716963</v>
      </c>
      <c r="BR25" s="78">
        <v>84331.53218229374</v>
      </c>
      <c r="BS25" s="78">
        <v>16709.856346616492</v>
      </c>
      <c r="BT25" s="78">
        <v>12526.954465688323</v>
      </c>
      <c r="BU25" s="115">
        <v>113568.34299459856</v>
      </c>
      <c r="BV25" s="81"/>
      <c r="BX25" s="81"/>
    </row>
    <row r="26" spans="1:76">
      <c r="A26" s="32" t="s">
        <v>420</v>
      </c>
      <c r="B26" s="117" t="s">
        <v>337</v>
      </c>
      <c r="C26" s="98" t="s">
        <v>134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38529.975311971903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150.99435339097747</v>
      </c>
      <c r="Z26" s="78">
        <v>0</v>
      </c>
      <c r="AA26" s="78">
        <v>0</v>
      </c>
      <c r="AB26" s="78">
        <v>0</v>
      </c>
      <c r="AC26" s="78">
        <v>0</v>
      </c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120">
        <v>0</v>
      </c>
      <c r="AV26" s="78">
        <v>0</v>
      </c>
      <c r="AW26" s="78">
        <v>0</v>
      </c>
      <c r="AX26" s="78">
        <v>0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0</v>
      </c>
      <c r="BG26" s="78">
        <v>0</v>
      </c>
      <c r="BH26" s="78">
        <v>0</v>
      </c>
      <c r="BI26" s="78">
        <v>0</v>
      </c>
      <c r="BJ26" s="78">
        <v>0</v>
      </c>
      <c r="BK26" s="78">
        <v>0</v>
      </c>
      <c r="BL26" s="78">
        <v>0</v>
      </c>
      <c r="BM26" s="78">
        <v>0</v>
      </c>
      <c r="BN26" s="78">
        <v>0</v>
      </c>
      <c r="BO26" s="78">
        <v>0</v>
      </c>
      <c r="BP26" s="113">
        <v>38680.969665362878</v>
      </c>
      <c r="BQ26" s="78">
        <v>22983.190085893639</v>
      </c>
      <c r="BR26" s="78">
        <v>61664.15975125652</v>
      </c>
      <c r="BS26" s="78">
        <v>9970.9956834400327</v>
      </c>
      <c r="BT26" s="78">
        <v>7019.7022580847661</v>
      </c>
      <c r="BU26" s="115">
        <v>78654.857692781326</v>
      </c>
      <c r="BV26" s="81"/>
      <c r="BX26" s="81"/>
    </row>
    <row r="27" spans="1:76">
      <c r="A27" s="32" t="s">
        <v>421</v>
      </c>
      <c r="B27" s="117" t="s">
        <v>338</v>
      </c>
      <c r="C27" s="98" t="s">
        <v>135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309.06006124666601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78">
        <v>0</v>
      </c>
      <c r="AN27" s="78">
        <v>0</v>
      </c>
      <c r="AO27" s="78">
        <v>0</v>
      </c>
      <c r="AP27" s="78">
        <v>0</v>
      </c>
      <c r="AQ27" s="78">
        <v>0</v>
      </c>
      <c r="AR27" s="78">
        <v>0</v>
      </c>
      <c r="AS27" s="78">
        <v>0</v>
      </c>
      <c r="AT27" s="78">
        <v>0</v>
      </c>
      <c r="AU27" s="120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0</v>
      </c>
      <c r="BD27" s="78">
        <v>0</v>
      </c>
      <c r="BE27" s="78">
        <v>0</v>
      </c>
      <c r="BF27" s="78">
        <v>0</v>
      </c>
      <c r="BG27" s="78">
        <v>0</v>
      </c>
      <c r="BH27" s="78">
        <v>0</v>
      </c>
      <c r="BI27" s="78">
        <v>0</v>
      </c>
      <c r="BJ27" s="78">
        <v>0</v>
      </c>
      <c r="BK27" s="78">
        <v>0</v>
      </c>
      <c r="BL27" s="78">
        <v>0</v>
      </c>
      <c r="BM27" s="78">
        <v>0</v>
      </c>
      <c r="BN27" s="78">
        <v>0</v>
      </c>
      <c r="BO27" s="78">
        <v>0</v>
      </c>
      <c r="BP27" s="113">
        <v>309.06006124666601</v>
      </c>
      <c r="BQ27" s="78">
        <v>24382.782768630437</v>
      </c>
      <c r="BR27" s="78">
        <v>24691.842829877103</v>
      </c>
      <c r="BS27" s="78">
        <v>8156.5239360000887</v>
      </c>
      <c r="BT27" s="78">
        <v>5390.7522639934059</v>
      </c>
      <c r="BU27" s="115">
        <v>38239.119029870599</v>
      </c>
      <c r="BV27" s="81"/>
      <c r="BX27" s="81"/>
    </row>
    <row r="28" spans="1:76">
      <c r="A28" s="32" t="s">
        <v>422</v>
      </c>
      <c r="B28" s="117" t="s">
        <v>339</v>
      </c>
      <c r="C28" s="98" t="s">
        <v>136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141.67875038859353</v>
      </c>
      <c r="O28" s="78">
        <v>0</v>
      </c>
      <c r="P28" s="78">
        <v>0</v>
      </c>
      <c r="Q28" s="78">
        <v>0</v>
      </c>
      <c r="R28" s="78">
        <v>0</v>
      </c>
      <c r="S28" s="78">
        <v>1639.5091553270108</v>
      </c>
      <c r="T28" s="78">
        <v>0</v>
      </c>
      <c r="U28" s="78">
        <v>6232</v>
      </c>
      <c r="V28" s="78">
        <v>227.81343215685254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120">
        <v>0</v>
      </c>
      <c r="AV28" s="78">
        <v>0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0</v>
      </c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78">
        <v>0</v>
      </c>
      <c r="BM28" s="78">
        <v>0</v>
      </c>
      <c r="BN28" s="78">
        <v>0</v>
      </c>
      <c r="BO28" s="78">
        <v>0</v>
      </c>
      <c r="BP28" s="113">
        <v>8241.0013378724561</v>
      </c>
      <c r="BQ28" s="78">
        <v>37488.398723593127</v>
      </c>
      <c r="BR28" s="78">
        <v>45729.400061465582</v>
      </c>
      <c r="BS28" s="78">
        <v>13704.873069845418</v>
      </c>
      <c r="BT28" s="78">
        <v>8553.1527621204677</v>
      </c>
      <c r="BU28" s="115">
        <v>67987.425893431471</v>
      </c>
      <c r="BV28" s="81"/>
      <c r="BX28" s="81"/>
    </row>
    <row r="29" spans="1:76">
      <c r="A29" s="32" t="s">
        <v>423</v>
      </c>
      <c r="B29" s="117" t="s">
        <v>340</v>
      </c>
      <c r="C29" s="98" t="s">
        <v>137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1293.1865678431475</v>
      </c>
      <c r="W29" s="78">
        <v>0</v>
      </c>
      <c r="X29" s="78">
        <v>0</v>
      </c>
      <c r="Y29" s="78">
        <v>0</v>
      </c>
      <c r="Z29" s="78">
        <v>0</v>
      </c>
      <c r="AA29" s="78">
        <v>0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120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78">
        <v>0</v>
      </c>
      <c r="BC29" s="78">
        <v>0</v>
      </c>
      <c r="BD29" s="78">
        <v>0</v>
      </c>
      <c r="BE29" s="78">
        <v>0</v>
      </c>
      <c r="BF29" s="78">
        <v>0</v>
      </c>
      <c r="BG29" s="78">
        <v>0</v>
      </c>
      <c r="BH29" s="78">
        <v>0</v>
      </c>
      <c r="BI29" s="78">
        <v>0</v>
      </c>
      <c r="BJ29" s="78">
        <v>0</v>
      </c>
      <c r="BK29" s="78">
        <v>0</v>
      </c>
      <c r="BL29" s="78">
        <v>0</v>
      </c>
      <c r="BM29" s="78">
        <v>0</v>
      </c>
      <c r="BN29" s="78">
        <v>0</v>
      </c>
      <c r="BO29" s="78">
        <v>0</v>
      </c>
      <c r="BP29" s="113">
        <v>1293.1865678431475</v>
      </c>
      <c r="BQ29" s="78">
        <v>39042.218618604085</v>
      </c>
      <c r="BR29" s="78">
        <v>40335.405186447235</v>
      </c>
      <c r="BS29" s="78">
        <v>14564.925698371031</v>
      </c>
      <c r="BT29" s="78">
        <v>9641.0456639341337</v>
      </c>
      <c r="BU29" s="115">
        <v>64541.3765487524</v>
      </c>
      <c r="BV29" s="81"/>
      <c r="BX29" s="81"/>
    </row>
    <row r="30" spans="1:76">
      <c r="A30" s="32" t="s">
        <v>424</v>
      </c>
      <c r="B30" s="117" t="s">
        <v>362</v>
      </c>
      <c r="C30" s="98" t="s">
        <v>138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8254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120">
        <v>0</v>
      </c>
      <c r="AV30" s="78">
        <v>0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0</v>
      </c>
      <c r="BH30" s="78">
        <v>0</v>
      </c>
      <c r="BI30" s="78">
        <v>0</v>
      </c>
      <c r="BJ30" s="78">
        <v>0</v>
      </c>
      <c r="BK30" s="78">
        <v>0</v>
      </c>
      <c r="BL30" s="78">
        <v>0</v>
      </c>
      <c r="BM30" s="78">
        <v>0</v>
      </c>
      <c r="BN30" s="78">
        <v>0</v>
      </c>
      <c r="BO30" s="78">
        <v>0</v>
      </c>
      <c r="BP30" s="113">
        <v>8254</v>
      </c>
      <c r="BQ30" s="78">
        <v>41161.113732737314</v>
      </c>
      <c r="BR30" s="78">
        <v>49415.113732737314</v>
      </c>
      <c r="BS30" s="78">
        <v>10333.997406330043</v>
      </c>
      <c r="BT30" s="78">
        <v>7946.4996083137548</v>
      </c>
      <c r="BU30" s="115">
        <v>67695.610747381113</v>
      </c>
      <c r="BV30" s="81"/>
      <c r="BX30" s="81"/>
    </row>
    <row r="31" spans="1:76">
      <c r="A31" s="32" t="s">
        <v>425</v>
      </c>
      <c r="B31" s="117" t="s">
        <v>341</v>
      </c>
      <c r="C31" s="98" t="s">
        <v>139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312.63516111179177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0</v>
      </c>
      <c r="AH31" s="78">
        <v>0</v>
      </c>
      <c r="AI31" s="78">
        <v>0</v>
      </c>
      <c r="AJ31" s="78">
        <v>0</v>
      </c>
      <c r="AK31" s="78">
        <v>0</v>
      </c>
      <c r="AL31" s="78">
        <v>0</v>
      </c>
      <c r="AM31" s="78">
        <v>0</v>
      </c>
      <c r="AN31" s="78">
        <v>0</v>
      </c>
      <c r="AO31" s="78">
        <v>0</v>
      </c>
      <c r="AP31" s="78">
        <v>0</v>
      </c>
      <c r="AQ31" s="78">
        <v>0</v>
      </c>
      <c r="AR31" s="78">
        <v>0</v>
      </c>
      <c r="AS31" s="78">
        <v>0</v>
      </c>
      <c r="AT31" s="78">
        <v>0</v>
      </c>
      <c r="AU31" s="120">
        <v>0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16.928740590279034</v>
      </c>
      <c r="BB31" s="78">
        <v>0</v>
      </c>
      <c r="BC31" s="78">
        <v>0</v>
      </c>
      <c r="BD31" s="78">
        <v>0</v>
      </c>
      <c r="BE31" s="78">
        <v>0</v>
      </c>
      <c r="BF31" s="78">
        <v>0</v>
      </c>
      <c r="BG31" s="78">
        <v>0</v>
      </c>
      <c r="BH31" s="78">
        <v>0</v>
      </c>
      <c r="BI31" s="78">
        <v>0</v>
      </c>
      <c r="BJ31" s="78">
        <v>0</v>
      </c>
      <c r="BK31" s="78">
        <v>0</v>
      </c>
      <c r="BL31" s="78">
        <v>0</v>
      </c>
      <c r="BM31" s="78">
        <v>0</v>
      </c>
      <c r="BN31" s="78">
        <v>0</v>
      </c>
      <c r="BO31" s="78">
        <v>0</v>
      </c>
      <c r="BP31" s="113">
        <v>329.56390170207078</v>
      </c>
      <c r="BQ31" s="78">
        <v>5808.7830733143501</v>
      </c>
      <c r="BR31" s="78">
        <v>6138.3469750164204</v>
      </c>
      <c r="BS31" s="78">
        <v>89.909935757117296</v>
      </c>
      <c r="BT31" s="78">
        <v>1307.3890308444284</v>
      </c>
      <c r="BU31" s="115">
        <v>7535.6459416179659</v>
      </c>
      <c r="BV31" s="81"/>
      <c r="BX31" s="81"/>
    </row>
    <row r="32" spans="1:76">
      <c r="A32" s="32" t="s">
        <v>426</v>
      </c>
      <c r="B32" s="117" t="s">
        <v>342</v>
      </c>
      <c r="C32" s="98" t="s">
        <v>140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2255.7271458451655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179.34725262945494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16948.563532481094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120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0</v>
      </c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78">
        <v>0</v>
      </c>
      <c r="BM32" s="78">
        <v>0</v>
      </c>
      <c r="BN32" s="78">
        <v>0</v>
      </c>
      <c r="BO32" s="78">
        <v>0</v>
      </c>
      <c r="BP32" s="113">
        <v>19383.637930955716</v>
      </c>
      <c r="BQ32" s="78">
        <v>18790.703824779706</v>
      </c>
      <c r="BR32" s="78">
        <v>38174.341755735426</v>
      </c>
      <c r="BS32" s="78">
        <v>7703.6075495421801</v>
      </c>
      <c r="BT32" s="78">
        <v>3871.1966169795687</v>
      </c>
      <c r="BU32" s="115">
        <v>49749.145922257179</v>
      </c>
      <c r="BV32" s="81"/>
      <c r="BX32" s="81"/>
    </row>
    <row r="33" spans="1:76">
      <c r="A33" s="32" t="s">
        <v>427</v>
      </c>
      <c r="B33" s="117" t="s">
        <v>343</v>
      </c>
      <c r="C33" s="98" t="s">
        <v>141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2321.4740833348355</v>
      </c>
      <c r="AA33" s="78">
        <v>91.557118737527432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120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0</v>
      </c>
      <c r="BK33" s="78">
        <v>0</v>
      </c>
      <c r="BL33" s="78">
        <v>0</v>
      </c>
      <c r="BM33" s="78">
        <v>0</v>
      </c>
      <c r="BN33" s="78">
        <v>0</v>
      </c>
      <c r="BO33" s="78">
        <v>0</v>
      </c>
      <c r="BP33" s="113">
        <v>2413.0312020723632</v>
      </c>
      <c r="BQ33" s="78">
        <v>0</v>
      </c>
      <c r="BR33" s="78">
        <v>2413.0312020723632</v>
      </c>
      <c r="BS33" s="78">
        <v>38.326653535184363</v>
      </c>
      <c r="BT33" s="78">
        <v>113.94510078217748</v>
      </c>
      <c r="BU33" s="115">
        <v>2565.3029563897253</v>
      </c>
      <c r="BV33" s="81"/>
      <c r="BX33" s="81"/>
    </row>
    <row r="34" spans="1:76">
      <c r="A34" s="32" t="s">
        <v>428</v>
      </c>
      <c r="B34" s="117" t="s">
        <v>363</v>
      </c>
      <c r="C34" s="98" t="s">
        <v>53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48947.568508165306</v>
      </c>
      <c r="AB34" s="78">
        <v>7.6060939770400786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0</v>
      </c>
      <c r="AQ34" s="78">
        <v>0</v>
      </c>
      <c r="AR34" s="78">
        <v>0</v>
      </c>
      <c r="AS34" s="78">
        <v>0</v>
      </c>
      <c r="AT34" s="78">
        <v>0</v>
      </c>
      <c r="AU34" s="120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113">
        <v>48955.174602142346</v>
      </c>
      <c r="BQ34" s="78">
        <v>48754.219682515948</v>
      </c>
      <c r="BR34" s="78">
        <v>97709.394284658294</v>
      </c>
      <c r="BS34" s="78">
        <v>412.15023757397614</v>
      </c>
      <c r="BT34" s="78">
        <v>18730.978179799571</v>
      </c>
      <c r="BU34" s="115">
        <v>116852.52270203184</v>
      </c>
      <c r="BV34" s="81"/>
      <c r="BX34" s="81"/>
    </row>
    <row r="35" spans="1:76">
      <c r="A35" s="32" t="s">
        <v>429</v>
      </c>
      <c r="B35" s="117" t="s">
        <v>344</v>
      </c>
      <c r="C35" s="98" t="s">
        <v>54</v>
      </c>
      <c r="D35" s="78">
        <v>0</v>
      </c>
      <c r="E35" s="78">
        <v>0</v>
      </c>
      <c r="F35" s="78">
        <v>0</v>
      </c>
      <c r="G35" s="78">
        <v>0</v>
      </c>
      <c r="H35" s="78">
        <v>7689.1565767389293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15922.450499063052</v>
      </c>
      <c r="AC35" s="78">
        <v>0</v>
      </c>
      <c r="AD35" s="78">
        <v>0</v>
      </c>
      <c r="AE35" s="78">
        <v>0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120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0</v>
      </c>
      <c r="BG35" s="78">
        <v>0</v>
      </c>
      <c r="BH35" s="78">
        <v>0</v>
      </c>
      <c r="BI35" s="78">
        <v>0</v>
      </c>
      <c r="BJ35" s="78">
        <v>0</v>
      </c>
      <c r="BK35" s="78">
        <v>0</v>
      </c>
      <c r="BL35" s="78">
        <v>0</v>
      </c>
      <c r="BM35" s="78">
        <v>0</v>
      </c>
      <c r="BN35" s="78">
        <v>0</v>
      </c>
      <c r="BO35" s="78">
        <v>0</v>
      </c>
      <c r="BP35" s="113">
        <v>23611.607075801981</v>
      </c>
      <c r="BQ35" s="78">
        <v>0</v>
      </c>
      <c r="BR35" s="78">
        <v>23611.607075801981</v>
      </c>
      <c r="BS35" s="78">
        <v>132.51820636864386</v>
      </c>
      <c r="BT35" s="78">
        <v>268.81503655476649</v>
      </c>
      <c r="BU35" s="115">
        <v>24012.940318725392</v>
      </c>
      <c r="BV35" s="81"/>
      <c r="BX35" s="81"/>
    </row>
    <row r="36" spans="1:76">
      <c r="A36" s="32" t="s">
        <v>430</v>
      </c>
      <c r="B36" s="117" t="s">
        <v>364</v>
      </c>
      <c r="C36" s="98" t="s">
        <v>55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51.046923787224408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0.70116747456817097</v>
      </c>
      <c r="Z36" s="78">
        <v>0</v>
      </c>
      <c r="AA36" s="78">
        <v>0</v>
      </c>
      <c r="AB36" s="78">
        <v>0</v>
      </c>
      <c r="AC36" s="78">
        <v>21351.835613262218</v>
      </c>
      <c r="AD36" s="78">
        <v>0</v>
      </c>
      <c r="AE36" s="78">
        <v>1.9966688474412848</v>
      </c>
      <c r="AF36" s="78">
        <v>0</v>
      </c>
      <c r="AG36" s="78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157.69416381784285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78">
        <v>0</v>
      </c>
      <c r="AU36" s="120">
        <v>31.362731870925316</v>
      </c>
      <c r="AV36" s="78">
        <v>0</v>
      </c>
      <c r="AW36" s="78">
        <v>0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198.5362199713112</v>
      </c>
      <c r="BL36" s="78">
        <v>0</v>
      </c>
      <c r="BM36" s="78">
        <v>0</v>
      </c>
      <c r="BN36" s="78">
        <v>0</v>
      </c>
      <c r="BO36" s="78">
        <v>0</v>
      </c>
      <c r="BP36" s="113">
        <v>21793.173489031535</v>
      </c>
      <c r="BQ36" s="78">
        <v>8844.4988991924783</v>
      </c>
      <c r="BR36" s="78">
        <v>30637.672388224011</v>
      </c>
      <c r="BS36" s="78">
        <v>4441.41082374914</v>
      </c>
      <c r="BT36" s="78">
        <v>2287.0595348390771</v>
      </c>
      <c r="BU36" s="115">
        <v>37366.142746812227</v>
      </c>
      <c r="BV36" s="81"/>
      <c r="BX36" s="81"/>
    </row>
    <row r="37" spans="1:76">
      <c r="A37" s="32" t="s">
        <v>431</v>
      </c>
      <c r="B37" s="117" t="s">
        <v>365</v>
      </c>
      <c r="C37" s="98" t="s">
        <v>56</v>
      </c>
      <c r="D37" s="78">
        <v>0</v>
      </c>
      <c r="E37" s="78">
        <v>0</v>
      </c>
      <c r="F37" s="78">
        <v>0</v>
      </c>
      <c r="G37" s="78">
        <v>717.45070303386285</v>
      </c>
      <c r="H37" s="78">
        <v>0</v>
      </c>
      <c r="I37" s="78">
        <v>62.523514919197382</v>
      </c>
      <c r="J37" s="78">
        <v>98.501126186867694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2051.3077230560548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466.54893541928908</v>
      </c>
      <c r="AA37" s="78">
        <v>7114.2630591032339</v>
      </c>
      <c r="AB37" s="78">
        <v>0</v>
      </c>
      <c r="AC37" s="78">
        <v>43.358649305105139</v>
      </c>
      <c r="AD37" s="78">
        <v>478698.06274040451</v>
      </c>
      <c r="AE37" s="78">
        <v>173.05661003611277</v>
      </c>
      <c r="AF37" s="78">
        <v>193.68308652282641</v>
      </c>
      <c r="AG37" s="78">
        <v>256.00541333810668</v>
      </c>
      <c r="AH37" s="78">
        <v>64.829737986309851</v>
      </c>
      <c r="AI37" s="78">
        <v>0</v>
      </c>
      <c r="AJ37" s="78">
        <v>0</v>
      </c>
      <c r="AK37" s="78">
        <v>35.593640054451015</v>
      </c>
      <c r="AL37" s="78">
        <v>0</v>
      </c>
      <c r="AM37" s="78">
        <v>38.194023056414892</v>
      </c>
      <c r="AN37" s="78">
        <v>0</v>
      </c>
      <c r="AO37" s="78">
        <v>0</v>
      </c>
      <c r="AP37" s="78">
        <v>0</v>
      </c>
      <c r="AQ37" s="78">
        <v>0</v>
      </c>
      <c r="AR37" s="78">
        <v>0</v>
      </c>
      <c r="AS37" s="78">
        <v>0</v>
      </c>
      <c r="AT37" s="78">
        <v>0</v>
      </c>
      <c r="AU37" s="120">
        <v>0</v>
      </c>
      <c r="AV37" s="78">
        <v>0</v>
      </c>
      <c r="AW37" s="78">
        <v>4.9198516628218432</v>
      </c>
      <c r="AX37" s="78">
        <v>0</v>
      </c>
      <c r="AY37" s="78">
        <v>229.51338994623723</v>
      </c>
      <c r="AZ37" s="78">
        <v>0</v>
      </c>
      <c r="BA37" s="78">
        <v>0</v>
      </c>
      <c r="BB37" s="78">
        <v>21.692428128154322</v>
      </c>
      <c r="BC37" s="78">
        <v>0</v>
      </c>
      <c r="BD37" s="78">
        <v>308.02851580230657</v>
      </c>
      <c r="BE37" s="78">
        <v>0</v>
      </c>
      <c r="BF37" s="78">
        <v>0</v>
      </c>
      <c r="BG37" s="78">
        <v>0</v>
      </c>
      <c r="BH37" s="78">
        <v>0</v>
      </c>
      <c r="BI37" s="78">
        <v>0</v>
      </c>
      <c r="BJ37" s="78">
        <v>0</v>
      </c>
      <c r="BK37" s="78">
        <v>0</v>
      </c>
      <c r="BL37" s="78">
        <v>5.3941333765151827</v>
      </c>
      <c r="BM37" s="78">
        <v>41.232999578571878</v>
      </c>
      <c r="BN37" s="78">
        <v>0</v>
      </c>
      <c r="BO37" s="78">
        <v>0</v>
      </c>
      <c r="BP37" s="113">
        <v>490624.16028091707</v>
      </c>
      <c r="BQ37" s="78">
        <v>675.96266981394592</v>
      </c>
      <c r="BR37" s="78">
        <v>491300.12295073102</v>
      </c>
      <c r="BS37" s="78">
        <v>8335.0701230765535</v>
      </c>
      <c r="BT37" s="78">
        <v>9931.6824302563</v>
      </c>
      <c r="BU37" s="115">
        <v>509566.87550406385</v>
      </c>
      <c r="BV37" s="81"/>
      <c r="BX37" s="81"/>
    </row>
    <row r="38" spans="1:76">
      <c r="A38" s="32" t="s">
        <v>432</v>
      </c>
      <c r="B38" s="117" t="s">
        <v>345</v>
      </c>
      <c r="C38" s="98" t="s">
        <v>57</v>
      </c>
      <c r="D38" s="78">
        <v>0</v>
      </c>
      <c r="E38" s="78">
        <v>0</v>
      </c>
      <c r="F38" s="78">
        <v>0</v>
      </c>
      <c r="G38" s="78">
        <v>1302.923938263847</v>
      </c>
      <c r="H38" s="78">
        <v>18.360548594417477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3.3551201224253289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175.2714787556508</v>
      </c>
      <c r="AA38" s="78">
        <v>0</v>
      </c>
      <c r="AB38" s="78">
        <v>0</v>
      </c>
      <c r="AC38" s="78">
        <v>0</v>
      </c>
      <c r="AD38" s="78">
        <v>1.3298138450847239</v>
      </c>
      <c r="AE38" s="78">
        <v>34506.039215853838</v>
      </c>
      <c r="AF38" s="78">
        <v>2588.1910293769834</v>
      </c>
      <c r="AG38" s="78">
        <v>2004.389185305484</v>
      </c>
      <c r="AH38" s="78">
        <v>96.403954837429069</v>
      </c>
      <c r="AI38" s="78">
        <v>0</v>
      </c>
      <c r="AJ38" s="78">
        <v>0</v>
      </c>
      <c r="AK38" s="78">
        <v>30.023875705553483</v>
      </c>
      <c r="AL38" s="78">
        <v>0</v>
      </c>
      <c r="AM38" s="78">
        <v>67.474330584194348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  <c r="AU38" s="120">
        <v>0</v>
      </c>
      <c r="AV38" s="78">
        <v>0</v>
      </c>
      <c r="AW38" s="78">
        <v>0</v>
      </c>
      <c r="AX38" s="78">
        <v>0</v>
      </c>
      <c r="AY38" s="78">
        <v>0</v>
      </c>
      <c r="AZ38" s="78">
        <v>0</v>
      </c>
      <c r="BA38" s="78">
        <v>15.268041330389778</v>
      </c>
      <c r="BB38" s="78">
        <v>0</v>
      </c>
      <c r="BC38" s="78">
        <v>0</v>
      </c>
      <c r="BD38" s="78">
        <v>1.2194870014606372</v>
      </c>
      <c r="BE38" s="78">
        <v>0</v>
      </c>
      <c r="BF38" s="78">
        <v>7.6103992335923616</v>
      </c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78">
        <v>20.065473341955499</v>
      </c>
      <c r="BM38" s="78">
        <v>21.72676625890394</v>
      </c>
      <c r="BN38" s="78">
        <v>0</v>
      </c>
      <c r="BO38" s="78">
        <v>0</v>
      </c>
      <c r="BP38" s="113">
        <v>40859.652658411207</v>
      </c>
      <c r="BQ38" s="78">
        <v>332.23495261265498</v>
      </c>
      <c r="BR38" s="78">
        <v>41191.887611023863</v>
      </c>
      <c r="BS38" s="78">
        <v>-1680.959444785276</v>
      </c>
      <c r="BT38" s="78">
        <v>242.06175706515725</v>
      </c>
      <c r="BU38" s="115">
        <v>39752.989923303743</v>
      </c>
      <c r="BV38" s="81"/>
      <c r="BX38" s="81"/>
    </row>
    <row r="39" spans="1:76">
      <c r="A39" s="32" t="s">
        <v>433</v>
      </c>
      <c r="B39" s="117" t="s">
        <v>366</v>
      </c>
      <c r="C39" s="98" t="s">
        <v>58</v>
      </c>
      <c r="D39" s="78">
        <v>0</v>
      </c>
      <c r="E39" s="78">
        <v>0</v>
      </c>
      <c r="F39" s="78">
        <v>29.356666956031081</v>
      </c>
      <c r="G39" s="78">
        <v>0</v>
      </c>
      <c r="H39" s="78">
        <v>520.49073855814754</v>
      </c>
      <c r="I39" s="78">
        <v>6.5683701643354455</v>
      </c>
      <c r="J39" s="78">
        <v>47.929682506610988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679.28759206245115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</v>
      </c>
      <c r="Z39" s="78">
        <v>0</v>
      </c>
      <c r="AA39" s="78">
        <v>27.973361825908047</v>
      </c>
      <c r="AB39" s="78">
        <v>0</v>
      </c>
      <c r="AC39" s="78">
        <v>2401.8308974933211</v>
      </c>
      <c r="AD39" s="78">
        <v>1443.4452772175271</v>
      </c>
      <c r="AE39" s="78">
        <v>129.94943641890356</v>
      </c>
      <c r="AF39" s="78">
        <v>196306.83801365507</v>
      </c>
      <c r="AG39" s="78">
        <v>393.27816096254651</v>
      </c>
      <c r="AH39" s="78">
        <v>32.145945008171218</v>
      </c>
      <c r="AI39" s="78">
        <v>0</v>
      </c>
      <c r="AJ39" s="78">
        <v>0</v>
      </c>
      <c r="AK39" s="78">
        <v>0</v>
      </c>
      <c r="AL39" s="78">
        <v>0</v>
      </c>
      <c r="AM39" s="78">
        <v>262.81707508934528</v>
      </c>
      <c r="AN39" s="78">
        <v>0</v>
      </c>
      <c r="AO39" s="78">
        <v>0</v>
      </c>
      <c r="AP39" s="78">
        <v>2.4945091706554177</v>
      </c>
      <c r="AQ39" s="78">
        <v>139.10041990234086</v>
      </c>
      <c r="AR39" s="78">
        <v>0</v>
      </c>
      <c r="AS39" s="78">
        <v>0</v>
      </c>
      <c r="AT39" s="78">
        <v>0</v>
      </c>
      <c r="AU39" s="120">
        <v>14.490361690782196</v>
      </c>
      <c r="AV39" s="78">
        <v>0</v>
      </c>
      <c r="AW39" s="78">
        <v>0</v>
      </c>
      <c r="AX39" s="78">
        <v>0</v>
      </c>
      <c r="AY39" s="78">
        <v>0</v>
      </c>
      <c r="AZ39" s="78">
        <v>0</v>
      </c>
      <c r="BA39" s="78">
        <v>14.552601697368896</v>
      </c>
      <c r="BB39" s="78">
        <v>0</v>
      </c>
      <c r="BC39" s="78">
        <v>0</v>
      </c>
      <c r="BD39" s="78">
        <v>0</v>
      </c>
      <c r="BE39" s="78">
        <v>0</v>
      </c>
      <c r="BF39" s="78">
        <v>91.683332369343589</v>
      </c>
      <c r="BG39" s="78">
        <v>0</v>
      </c>
      <c r="BH39" s="78">
        <v>0</v>
      </c>
      <c r="BI39" s="78">
        <v>0</v>
      </c>
      <c r="BJ39" s="78">
        <v>0</v>
      </c>
      <c r="BK39" s="78">
        <v>0</v>
      </c>
      <c r="BL39" s="78">
        <v>8.4953208063357994</v>
      </c>
      <c r="BM39" s="78">
        <v>0</v>
      </c>
      <c r="BN39" s="78">
        <v>0</v>
      </c>
      <c r="BO39" s="78">
        <v>0</v>
      </c>
      <c r="BP39" s="113">
        <v>202552.72776355516</v>
      </c>
      <c r="BQ39" s="78">
        <v>171.15133922470108</v>
      </c>
      <c r="BR39" s="78">
        <v>202723.87910277987</v>
      </c>
      <c r="BS39" s="78">
        <v>-202387.51715214719</v>
      </c>
      <c r="BT39" s="78">
        <v>3456.6728771791836</v>
      </c>
      <c r="BU39" s="115">
        <v>3793.0348278118763</v>
      </c>
      <c r="BV39" s="81"/>
      <c r="BX39" s="81"/>
    </row>
    <row r="40" spans="1:76">
      <c r="A40" s="32" t="s">
        <v>434</v>
      </c>
      <c r="B40" s="117" t="s">
        <v>367</v>
      </c>
      <c r="C40" s="98" t="s">
        <v>59</v>
      </c>
      <c r="D40" s="78">
        <v>0</v>
      </c>
      <c r="E40" s="78">
        <v>0</v>
      </c>
      <c r="F40" s="78">
        <v>0</v>
      </c>
      <c r="G40" s="78">
        <v>6.9639270810873892</v>
      </c>
      <c r="H40" s="78">
        <v>340.27480290863571</v>
      </c>
      <c r="I40" s="78">
        <v>143.06095667120431</v>
      </c>
      <c r="J40" s="78">
        <v>0</v>
      </c>
      <c r="K40" s="78">
        <v>0</v>
      </c>
      <c r="L40" s="78">
        <v>0</v>
      </c>
      <c r="M40" s="78">
        <v>0</v>
      </c>
      <c r="N40" s="78">
        <v>320.16220815967375</v>
      </c>
      <c r="O40" s="78">
        <v>0</v>
      </c>
      <c r="P40" s="78">
        <v>589.92162079843899</v>
      </c>
      <c r="Q40" s="78">
        <v>38.117450698237221</v>
      </c>
      <c r="R40" s="78">
        <v>0</v>
      </c>
      <c r="S40" s="78">
        <v>6.7353947019951068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511.63371381467454</v>
      </c>
      <c r="Z40" s="78">
        <v>0</v>
      </c>
      <c r="AA40" s="78">
        <v>687.87413173899063</v>
      </c>
      <c r="AB40" s="78">
        <v>0</v>
      </c>
      <c r="AC40" s="78">
        <v>0</v>
      </c>
      <c r="AD40" s="78">
        <v>1512.534180385647</v>
      </c>
      <c r="AE40" s="78">
        <v>145.11265635073596</v>
      </c>
      <c r="AF40" s="78">
        <v>276.77933111156329</v>
      </c>
      <c r="AG40" s="78">
        <v>139178.84041503747</v>
      </c>
      <c r="AH40" s="78">
        <v>13.655832906771368</v>
      </c>
      <c r="AI40" s="78">
        <v>0</v>
      </c>
      <c r="AJ40" s="78">
        <v>0</v>
      </c>
      <c r="AK40" s="78">
        <v>38.147295697992085</v>
      </c>
      <c r="AL40" s="78">
        <v>0</v>
      </c>
      <c r="AM40" s="78">
        <v>916.0175141146309</v>
      </c>
      <c r="AN40" s="78">
        <v>28.935369243218524</v>
      </c>
      <c r="AO40" s="78">
        <v>6.1233931313419117</v>
      </c>
      <c r="AP40" s="78">
        <v>8.7058370055874086</v>
      </c>
      <c r="AQ40" s="78">
        <v>49.797311044148536</v>
      </c>
      <c r="AR40" s="78">
        <v>0</v>
      </c>
      <c r="AS40" s="78">
        <v>0</v>
      </c>
      <c r="AT40" s="78">
        <v>0</v>
      </c>
      <c r="AU40" s="120">
        <v>0</v>
      </c>
      <c r="AV40" s="78">
        <v>104.88877559678149</v>
      </c>
      <c r="AW40" s="78">
        <v>0</v>
      </c>
      <c r="AX40" s="78">
        <v>0</v>
      </c>
      <c r="AY40" s="78">
        <v>0</v>
      </c>
      <c r="AZ40" s="78">
        <v>0.72560500000000006</v>
      </c>
      <c r="BA40" s="78">
        <v>57.347082986500666</v>
      </c>
      <c r="BB40" s="78">
        <v>0</v>
      </c>
      <c r="BC40" s="78">
        <v>53.826256228563629</v>
      </c>
      <c r="BD40" s="78">
        <v>65.559135785887065</v>
      </c>
      <c r="BE40" s="78">
        <v>6.2222232499999999</v>
      </c>
      <c r="BF40" s="78">
        <v>172.27820974675623</v>
      </c>
      <c r="BG40" s="78">
        <v>122.19145324789655</v>
      </c>
      <c r="BH40" s="78">
        <v>0</v>
      </c>
      <c r="BI40" s="78">
        <v>1.0386980512996815</v>
      </c>
      <c r="BJ40" s="78">
        <v>0</v>
      </c>
      <c r="BK40" s="78">
        <v>0</v>
      </c>
      <c r="BL40" s="78">
        <v>94.722387728968556</v>
      </c>
      <c r="BM40" s="78">
        <v>44.991315386646605</v>
      </c>
      <c r="BN40" s="78">
        <v>0</v>
      </c>
      <c r="BO40" s="78">
        <v>0</v>
      </c>
      <c r="BP40" s="113">
        <v>145543.18448561127</v>
      </c>
      <c r="BQ40" s="78">
        <v>0</v>
      </c>
      <c r="BR40" s="78">
        <v>145543.18448561127</v>
      </c>
      <c r="BS40" s="78">
        <v>-132123.41236012269</v>
      </c>
      <c r="BT40" s="78">
        <v>1687.2277248557932</v>
      </c>
      <c r="BU40" s="115">
        <v>15106.999850344379</v>
      </c>
      <c r="BV40" s="116"/>
      <c r="BX40" s="81"/>
    </row>
    <row r="41" spans="1:76">
      <c r="A41" s="32" t="s">
        <v>435</v>
      </c>
      <c r="B41" s="117" t="s">
        <v>368</v>
      </c>
      <c r="C41" s="98" t="s">
        <v>60</v>
      </c>
      <c r="D41" s="78">
        <v>0</v>
      </c>
      <c r="E41" s="78">
        <v>0</v>
      </c>
      <c r="F41" s="78">
        <v>0</v>
      </c>
      <c r="G41" s="78">
        <v>26.794497894000251</v>
      </c>
      <c r="H41" s="78">
        <v>0</v>
      </c>
      <c r="I41" s="78">
        <v>0</v>
      </c>
      <c r="J41" s="78">
        <v>44.37172733339608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125.81700459094984</v>
      </c>
      <c r="Q41" s="78">
        <v>2.0135981835920624</v>
      </c>
      <c r="R41" s="78">
        <v>0</v>
      </c>
      <c r="S41" s="78">
        <v>106.17205242515197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78">
        <v>70.845782355115688</v>
      </c>
      <c r="AA41" s="78">
        <v>773.86276222537003</v>
      </c>
      <c r="AB41" s="78">
        <v>0</v>
      </c>
      <c r="AC41" s="78">
        <v>0</v>
      </c>
      <c r="AD41" s="78">
        <v>6446.5017127356859</v>
      </c>
      <c r="AE41" s="78">
        <v>18.23436010420351</v>
      </c>
      <c r="AF41" s="78">
        <v>257.12760142913015</v>
      </c>
      <c r="AG41" s="78">
        <v>10.662447995677672</v>
      </c>
      <c r="AH41" s="78">
        <v>63727.135585069846</v>
      </c>
      <c r="AI41" s="78">
        <v>0</v>
      </c>
      <c r="AJ41" s="78">
        <v>0</v>
      </c>
      <c r="AK41" s="78">
        <v>6177.2110814691778</v>
      </c>
      <c r="AL41" s="78">
        <v>28.811500838272764</v>
      </c>
      <c r="AM41" s="78">
        <v>6.9494599842054843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  <c r="AU41" s="120">
        <v>0</v>
      </c>
      <c r="AV41" s="78">
        <v>0</v>
      </c>
      <c r="AW41" s="78">
        <v>0</v>
      </c>
      <c r="AX41" s="78">
        <v>0</v>
      </c>
      <c r="AY41" s="78">
        <v>0</v>
      </c>
      <c r="AZ41" s="78">
        <v>0</v>
      </c>
      <c r="BA41" s="78">
        <v>233.88880695595529</v>
      </c>
      <c r="BB41" s="78">
        <v>0</v>
      </c>
      <c r="BC41" s="78">
        <v>44.843895163619159</v>
      </c>
      <c r="BD41" s="78">
        <v>0</v>
      </c>
      <c r="BE41" s="78">
        <v>74.210297799999992</v>
      </c>
      <c r="BF41" s="78">
        <v>0</v>
      </c>
      <c r="BG41" s="78">
        <v>1.4999999999999999E-2</v>
      </c>
      <c r="BH41" s="78">
        <v>0</v>
      </c>
      <c r="BI41" s="78">
        <v>0</v>
      </c>
      <c r="BJ41" s="78">
        <v>0</v>
      </c>
      <c r="BK41" s="78">
        <v>0</v>
      </c>
      <c r="BL41" s="78">
        <v>0</v>
      </c>
      <c r="BM41" s="78">
        <v>0.57108533925753369</v>
      </c>
      <c r="BN41" s="78">
        <v>0</v>
      </c>
      <c r="BO41" s="78">
        <v>0</v>
      </c>
      <c r="BP41" s="113">
        <v>78176.040259892616</v>
      </c>
      <c r="BQ41" s="78">
        <v>33458.224698877348</v>
      </c>
      <c r="BR41" s="78">
        <v>111634.26495876996</v>
      </c>
      <c r="BS41" s="78">
        <v>-53629.853716196601</v>
      </c>
      <c r="BT41" s="78">
        <v>697.0770857342734</v>
      </c>
      <c r="BU41" s="115">
        <v>58701.488328307627</v>
      </c>
      <c r="BV41" s="81"/>
      <c r="BX41" s="81"/>
    </row>
    <row r="42" spans="1:76">
      <c r="A42" s="32" t="s">
        <v>436</v>
      </c>
      <c r="B42" s="117" t="s">
        <v>369</v>
      </c>
      <c r="C42" s="98" t="s">
        <v>142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3462.2741392440576</v>
      </c>
      <c r="AJ42" s="78">
        <v>0</v>
      </c>
      <c r="AK42" s="78">
        <v>0</v>
      </c>
      <c r="AL42" s="78">
        <v>0</v>
      </c>
      <c r="AM42" s="78">
        <v>0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  <c r="AU42" s="120">
        <v>0</v>
      </c>
      <c r="AV42" s="78">
        <v>0</v>
      </c>
      <c r="AW42" s="78">
        <v>0</v>
      </c>
      <c r="AX42" s="78">
        <v>0</v>
      </c>
      <c r="AY42" s="78">
        <v>0</v>
      </c>
      <c r="AZ42" s="78">
        <v>0</v>
      </c>
      <c r="BA42" s="78">
        <v>0</v>
      </c>
      <c r="BB42" s="78">
        <v>0</v>
      </c>
      <c r="BC42" s="78">
        <v>0</v>
      </c>
      <c r="BD42" s="78">
        <v>0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</v>
      </c>
      <c r="BK42" s="78">
        <v>0</v>
      </c>
      <c r="BL42" s="78">
        <v>0</v>
      </c>
      <c r="BM42" s="78">
        <v>0</v>
      </c>
      <c r="BN42" s="78">
        <v>0</v>
      </c>
      <c r="BO42" s="78">
        <v>0</v>
      </c>
      <c r="BP42" s="113">
        <v>3462.2741392440576</v>
      </c>
      <c r="BQ42" s="78">
        <v>33826.533177170699</v>
      </c>
      <c r="BR42" s="78">
        <v>37288.807316414757</v>
      </c>
      <c r="BS42" s="78">
        <v>-9190.2294521770982</v>
      </c>
      <c r="BT42" s="78">
        <v>27.421444682807312</v>
      </c>
      <c r="BU42" s="115">
        <v>28125.999308920465</v>
      </c>
      <c r="BV42" s="81"/>
      <c r="BX42" s="81"/>
    </row>
    <row r="43" spans="1:76">
      <c r="A43" s="32" t="s">
        <v>437</v>
      </c>
      <c r="B43" s="117" t="s">
        <v>370</v>
      </c>
      <c r="C43" s="98" t="s">
        <v>143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0</v>
      </c>
      <c r="AF43" s="78">
        <v>0</v>
      </c>
      <c r="AG43" s="78">
        <v>0</v>
      </c>
      <c r="AH43" s="78">
        <v>0</v>
      </c>
      <c r="AI43" s="78">
        <v>0</v>
      </c>
      <c r="AJ43" s="78">
        <v>11516</v>
      </c>
      <c r="AK43" s="78">
        <v>0</v>
      </c>
      <c r="AL43" s="78">
        <v>0</v>
      </c>
      <c r="AM43" s="78">
        <v>0</v>
      </c>
      <c r="AN43" s="78">
        <v>0</v>
      </c>
      <c r="AO43" s="78">
        <v>0</v>
      </c>
      <c r="AP43" s="78">
        <v>0</v>
      </c>
      <c r="AQ43" s="78">
        <v>0</v>
      </c>
      <c r="AR43" s="78">
        <v>0</v>
      </c>
      <c r="AS43" s="78">
        <v>0</v>
      </c>
      <c r="AT43" s="78">
        <v>0</v>
      </c>
      <c r="AU43" s="120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0</v>
      </c>
      <c r="BG43" s="78">
        <v>0</v>
      </c>
      <c r="BH43" s="78">
        <v>0</v>
      </c>
      <c r="BI43" s="78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113">
        <v>11516</v>
      </c>
      <c r="BQ43" s="78">
        <v>15771.694433227052</v>
      </c>
      <c r="BR43" s="78">
        <v>27287.69443322705</v>
      </c>
      <c r="BS43" s="78">
        <v>-2004.0191296917058</v>
      </c>
      <c r="BT43" s="78">
        <v>23.282988698554373</v>
      </c>
      <c r="BU43" s="115">
        <v>25306.958292233896</v>
      </c>
      <c r="BV43" s="81"/>
      <c r="BX43" s="81"/>
    </row>
    <row r="44" spans="1:76">
      <c r="A44" s="32" t="s">
        <v>438</v>
      </c>
      <c r="B44" s="117" t="s">
        <v>371</v>
      </c>
      <c r="C44" s="98" t="s">
        <v>144</v>
      </c>
      <c r="D44" s="78">
        <v>0</v>
      </c>
      <c r="E44" s="78">
        <v>0</v>
      </c>
      <c r="F44" s="78">
        <v>0</v>
      </c>
      <c r="G44" s="78">
        <v>0</v>
      </c>
      <c r="H44" s="78">
        <v>54.721179028073863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2.1655000000000002</v>
      </c>
      <c r="AE44" s="78">
        <v>0</v>
      </c>
      <c r="AF44" s="78">
        <v>4.3878862077188527</v>
      </c>
      <c r="AG44" s="78">
        <v>0</v>
      </c>
      <c r="AH44" s="78">
        <v>549.06641458306001</v>
      </c>
      <c r="AI44" s="78">
        <v>0</v>
      </c>
      <c r="AJ44" s="78">
        <v>0</v>
      </c>
      <c r="AK44" s="78">
        <v>35097.025571489736</v>
      </c>
      <c r="AL44" s="78">
        <v>1674.5271177938243</v>
      </c>
      <c r="AM44" s="78">
        <v>32.480499027584784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120">
        <v>0</v>
      </c>
      <c r="AV44" s="78">
        <v>35.769072166466067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78">
        <v>0</v>
      </c>
      <c r="BC44" s="78">
        <v>0</v>
      </c>
      <c r="BD44" s="78">
        <v>0</v>
      </c>
      <c r="BE44" s="78">
        <v>173.52219461999999</v>
      </c>
      <c r="BF44" s="78">
        <v>0</v>
      </c>
      <c r="BG44" s="78">
        <v>141.05089100000001</v>
      </c>
      <c r="BH44" s="78">
        <v>0</v>
      </c>
      <c r="BI44" s="78">
        <v>0</v>
      </c>
      <c r="BJ44" s="78">
        <v>0</v>
      </c>
      <c r="BK44" s="78">
        <v>0</v>
      </c>
      <c r="BL44" s="78">
        <v>0</v>
      </c>
      <c r="BM44" s="78">
        <v>47.227800430331129</v>
      </c>
      <c r="BN44" s="78">
        <v>0</v>
      </c>
      <c r="BO44" s="78">
        <v>0</v>
      </c>
      <c r="BP44" s="113">
        <v>37811.944126346803</v>
      </c>
      <c r="BQ44" s="78">
        <v>10990.835502792044</v>
      </c>
      <c r="BR44" s="78">
        <v>48802.779629138851</v>
      </c>
      <c r="BS44" s="78">
        <v>0</v>
      </c>
      <c r="BT44" s="78">
        <v>612.26768207796772</v>
      </c>
      <c r="BU44" s="115">
        <v>49415.047311216818</v>
      </c>
      <c r="BV44" s="81"/>
      <c r="BX44" s="81"/>
    </row>
    <row r="45" spans="1:76">
      <c r="A45" s="32" t="s">
        <v>439</v>
      </c>
      <c r="B45" s="118" t="s">
        <v>372</v>
      </c>
      <c r="C45" s="83" t="s">
        <v>61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17.688902483791516</v>
      </c>
      <c r="AH45" s="78">
        <v>0</v>
      </c>
      <c r="AI45" s="78">
        <v>0</v>
      </c>
      <c r="AJ45" s="78">
        <v>0</v>
      </c>
      <c r="AK45" s="78">
        <v>0</v>
      </c>
      <c r="AL45" s="78">
        <v>9354.6613813679032</v>
      </c>
      <c r="AM45" s="78">
        <v>0</v>
      </c>
      <c r="AN45" s="78">
        <v>0</v>
      </c>
      <c r="AO45" s="78">
        <v>0</v>
      </c>
      <c r="AP45" s="78">
        <v>0</v>
      </c>
      <c r="AQ45" s="78">
        <v>0</v>
      </c>
      <c r="AR45" s="78">
        <v>0</v>
      </c>
      <c r="AS45" s="78">
        <v>0</v>
      </c>
      <c r="AT45" s="78">
        <v>0</v>
      </c>
      <c r="AU45" s="120">
        <v>20.51490564999839</v>
      </c>
      <c r="AV45" s="78">
        <v>0</v>
      </c>
      <c r="AW45" s="78">
        <v>0</v>
      </c>
      <c r="AX45" s="78">
        <v>0</v>
      </c>
      <c r="AY45" s="78">
        <v>0</v>
      </c>
      <c r="AZ45" s="78">
        <v>0</v>
      </c>
      <c r="BA45" s="78">
        <v>1.4068980492924614</v>
      </c>
      <c r="BB45" s="78">
        <v>0</v>
      </c>
      <c r="BC45" s="78">
        <v>0</v>
      </c>
      <c r="BD45" s="78">
        <v>0</v>
      </c>
      <c r="BE45" s="78">
        <v>0</v>
      </c>
      <c r="BF45" s="78">
        <v>0</v>
      </c>
      <c r="BG45" s="78">
        <v>0</v>
      </c>
      <c r="BH45" s="78">
        <v>0</v>
      </c>
      <c r="BI45" s="78">
        <v>0</v>
      </c>
      <c r="BJ45" s="78">
        <v>0</v>
      </c>
      <c r="BK45" s="78">
        <v>0</v>
      </c>
      <c r="BL45" s="78">
        <v>0</v>
      </c>
      <c r="BM45" s="78">
        <v>0</v>
      </c>
      <c r="BN45" s="78">
        <v>0</v>
      </c>
      <c r="BO45" s="78">
        <v>0</v>
      </c>
      <c r="BP45" s="113">
        <v>9394.272087550984</v>
      </c>
      <c r="BQ45" s="78">
        <v>186.34373820120229</v>
      </c>
      <c r="BR45" s="78">
        <v>9580.6158257521856</v>
      </c>
      <c r="BS45" s="78">
        <v>4383.5546480261628</v>
      </c>
      <c r="BT45" s="78">
        <v>48.573016176408409</v>
      </c>
      <c r="BU45" s="115">
        <v>14012.743489954755</v>
      </c>
      <c r="BV45" s="81"/>
      <c r="BX45" s="81"/>
    </row>
    <row r="46" spans="1:76">
      <c r="A46" s="32" t="s">
        <v>440</v>
      </c>
      <c r="B46" s="118" t="s">
        <v>373</v>
      </c>
      <c r="C46" s="83" t="s">
        <v>62</v>
      </c>
      <c r="D46" s="78">
        <v>12204.611500799998</v>
      </c>
      <c r="E46" s="78">
        <v>0</v>
      </c>
      <c r="F46" s="78">
        <v>360.29621511350319</v>
      </c>
      <c r="G46" s="78">
        <v>542.53348912526042</v>
      </c>
      <c r="H46" s="78">
        <v>478.27897694580344</v>
      </c>
      <c r="I46" s="78">
        <v>96.162551330366682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64.983967899203137</v>
      </c>
      <c r="R46" s="78">
        <v>0</v>
      </c>
      <c r="S46" s="78">
        <v>0</v>
      </c>
      <c r="T46" s="78">
        <v>99.419638447100667</v>
      </c>
      <c r="U46" s="78">
        <v>0</v>
      </c>
      <c r="V46" s="78">
        <v>0</v>
      </c>
      <c r="W46" s="78">
        <v>0</v>
      </c>
      <c r="X46" s="78">
        <v>9.3648388882082312</v>
      </c>
      <c r="Y46" s="78">
        <v>0</v>
      </c>
      <c r="Z46" s="78">
        <v>11.144932578600748</v>
      </c>
      <c r="AA46" s="78">
        <v>50.6226204649818</v>
      </c>
      <c r="AB46" s="78">
        <v>0</v>
      </c>
      <c r="AC46" s="78">
        <v>0</v>
      </c>
      <c r="AD46" s="78">
        <v>1712.0769649661484</v>
      </c>
      <c r="AE46" s="78">
        <v>10.200633820432683</v>
      </c>
      <c r="AF46" s="78">
        <v>18.5038123813612</v>
      </c>
      <c r="AG46" s="78">
        <v>687.93092207956863</v>
      </c>
      <c r="AH46" s="78">
        <v>4.5568851628736216</v>
      </c>
      <c r="AI46" s="78">
        <v>0.66465589803198522</v>
      </c>
      <c r="AJ46" s="78">
        <v>0</v>
      </c>
      <c r="AK46" s="78">
        <v>0.25409508890955895</v>
      </c>
      <c r="AL46" s="78">
        <v>0</v>
      </c>
      <c r="AM46" s="78">
        <v>120919.59868645738</v>
      </c>
      <c r="AN46" s="78">
        <v>0</v>
      </c>
      <c r="AO46" s="78">
        <v>0</v>
      </c>
      <c r="AP46" s="78">
        <v>6.4907128620453971</v>
      </c>
      <c r="AQ46" s="78">
        <v>0</v>
      </c>
      <c r="AR46" s="78">
        <v>0</v>
      </c>
      <c r="AS46" s="78">
        <v>0</v>
      </c>
      <c r="AT46" s="78">
        <v>0</v>
      </c>
      <c r="AU46" s="120">
        <v>119.73638654319615</v>
      </c>
      <c r="AV46" s="78">
        <v>0</v>
      </c>
      <c r="AW46" s="78">
        <v>6.3711398032851321</v>
      </c>
      <c r="AX46" s="78">
        <v>0</v>
      </c>
      <c r="AY46" s="78">
        <v>0</v>
      </c>
      <c r="AZ46" s="78">
        <v>0</v>
      </c>
      <c r="BA46" s="78">
        <v>18.711344368643914</v>
      </c>
      <c r="BB46" s="78">
        <v>0</v>
      </c>
      <c r="BC46" s="78">
        <v>33.262728177432223</v>
      </c>
      <c r="BD46" s="78">
        <v>71.539675337414337</v>
      </c>
      <c r="BE46" s="78">
        <v>11.87979378</v>
      </c>
      <c r="BF46" s="78">
        <v>0</v>
      </c>
      <c r="BG46" s="78">
        <v>37.138847560120922</v>
      </c>
      <c r="BH46" s="78">
        <v>0</v>
      </c>
      <c r="BI46" s="78">
        <v>2.1201724743001948</v>
      </c>
      <c r="BJ46" s="78">
        <v>56.08672989090708</v>
      </c>
      <c r="BK46" s="78">
        <v>0</v>
      </c>
      <c r="BL46" s="78">
        <v>3.151702522515996</v>
      </c>
      <c r="BM46" s="78">
        <v>124.73588552487038</v>
      </c>
      <c r="BN46" s="78">
        <v>0</v>
      </c>
      <c r="BO46" s="78">
        <v>0</v>
      </c>
      <c r="BP46" s="113">
        <v>137762.43050629244</v>
      </c>
      <c r="BQ46" s="78">
        <v>77657.177184558022</v>
      </c>
      <c r="BR46" s="78">
        <v>215419.60769085045</v>
      </c>
      <c r="BS46" s="78">
        <v>2841.4589470471287</v>
      </c>
      <c r="BT46" s="78">
        <v>2380.070059093382</v>
      </c>
      <c r="BU46" s="115">
        <v>220641.13669699096</v>
      </c>
      <c r="BV46" s="81"/>
      <c r="BX46" s="81"/>
    </row>
    <row r="47" spans="1:76">
      <c r="A47" s="32" t="s">
        <v>441</v>
      </c>
      <c r="B47" s="118" t="s">
        <v>346</v>
      </c>
      <c r="C47" s="83" t="s">
        <v>145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3.4490719708694382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8">
        <v>3446.5307673363122</v>
      </c>
      <c r="AO47" s="78">
        <v>450.551062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  <c r="AU47" s="120">
        <v>0</v>
      </c>
      <c r="AV47" s="78">
        <v>0</v>
      </c>
      <c r="AW47" s="78">
        <v>0</v>
      </c>
      <c r="AX47" s="78">
        <v>0</v>
      </c>
      <c r="AY47" s="78">
        <v>3.9756237466628934</v>
      </c>
      <c r="AZ47" s="78">
        <v>0</v>
      </c>
      <c r="BA47" s="78">
        <v>0</v>
      </c>
      <c r="BB47" s="78">
        <v>0</v>
      </c>
      <c r="BC47" s="78">
        <v>0</v>
      </c>
      <c r="BD47" s="78">
        <v>1.4576791994067499</v>
      </c>
      <c r="BE47" s="78">
        <v>0</v>
      </c>
      <c r="BF47" s="78">
        <v>0</v>
      </c>
      <c r="BG47" s="78">
        <v>0</v>
      </c>
      <c r="BH47" s="78">
        <v>0</v>
      </c>
      <c r="BI47" s="78">
        <v>0.3884581055505269</v>
      </c>
      <c r="BJ47" s="78">
        <v>0</v>
      </c>
      <c r="BK47" s="78">
        <v>0</v>
      </c>
      <c r="BL47" s="78">
        <v>0</v>
      </c>
      <c r="BM47" s="78">
        <v>0</v>
      </c>
      <c r="BN47" s="78">
        <v>0</v>
      </c>
      <c r="BO47" s="78">
        <v>0</v>
      </c>
      <c r="BP47" s="113">
        <v>3906.3526623588014</v>
      </c>
      <c r="BQ47" s="78">
        <v>2308.8917052998959</v>
      </c>
      <c r="BR47" s="78">
        <v>6215.2443676586972</v>
      </c>
      <c r="BS47" s="78">
        <v>679.62350481314093</v>
      </c>
      <c r="BT47" s="78">
        <v>360.56037973868149</v>
      </c>
      <c r="BU47" s="115">
        <v>7255.4282522105195</v>
      </c>
      <c r="BV47" s="81"/>
      <c r="BX47" s="81"/>
    </row>
    <row r="48" spans="1:76">
      <c r="A48" s="32" t="s">
        <v>442</v>
      </c>
      <c r="B48" s="118" t="s">
        <v>374</v>
      </c>
      <c r="C48" s="83" t="s">
        <v>146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78">
        <v>0</v>
      </c>
      <c r="AI48" s="78">
        <v>0</v>
      </c>
      <c r="AJ48" s="78">
        <v>0</v>
      </c>
      <c r="AK48" s="78">
        <v>10.163803556382357</v>
      </c>
      <c r="AL48" s="78">
        <v>0</v>
      </c>
      <c r="AM48" s="78">
        <v>0</v>
      </c>
      <c r="AN48" s="78">
        <v>8.0377722267177987</v>
      </c>
      <c r="AO48" s="78">
        <v>20027.240634358248</v>
      </c>
      <c r="AP48" s="78">
        <v>10.701444342111742</v>
      </c>
      <c r="AQ48" s="78">
        <v>6.7193910213199688</v>
      </c>
      <c r="AR48" s="78">
        <v>0</v>
      </c>
      <c r="AS48" s="78">
        <v>0</v>
      </c>
      <c r="AT48" s="78">
        <v>0</v>
      </c>
      <c r="AU48" s="120">
        <v>0</v>
      </c>
      <c r="AV48" s="78">
        <v>0</v>
      </c>
      <c r="AW48" s="78">
        <v>0</v>
      </c>
      <c r="AX48" s="78">
        <v>0</v>
      </c>
      <c r="AY48" s="78">
        <v>0</v>
      </c>
      <c r="AZ48" s="78">
        <v>0</v>
      </c>
      <c r="BA48" s="78">
        <v>0</v>
      </c>
      <c r="BB48" s="78">
        <v>0</v>
      </c>
      <c r="BC48" s="78">
        <v>0</v>
      </c>
      <c r="BD48" s="78">
        <v>0</v>
      </c>
      <c r="BE48" s="78">
        <v>0</v>
      </c>
      <c r="BF48" s="78">
        <v>0</v>
      </c>
      <c r="BG48" s="78">
        <v>0</v>
      </c>
      <c r="BH48" s="78">
        <v>0</v>
      </c>
      <c r="BI48" s="78">
        <v>1.5747732042328799</v>
      </c>
      <c r="BJ48" s="78">
        <v>0</v>
      </c>
      <c r="BK48" s="78">
        <v>0</v>
      </c>
      <c r="BL48" s="78">
        <v>0</v>
      </c>
      <c r="BM48" s="78">
        <v>0</v>
      </c>
      <c r="BN48" s="78">
        <v>0</v>
      </c>
      <c r="BO48" s="78">
        <v>0</v>
      </c>
      <c r="BP48" s="113">
        <v>20064.437818709011</v>
      </c>
      <c r="BQ48" s="78">
        <v>2981.6862490423396</v>
      </c>
      <c r="BR48" s="78">
        <v>23046.124067751352</v>
      </c>
      <c r="BS48" s="78">
        <v>255.40231066159782</v>
      </c>
      <c r="BT48" s="78">
        <v>842.54950230801956</v>
      </c>
      <c r="BU48" s="115">
        <v>24144.075880720968</v>
      </c>
      <c r="BV48" s="81"/>
      <c r="BX48" s="81"/>
    </row>
    <row r="49" spans="1:76">
      <c r="A49" s="32" t="s">
        <v>443</v>
      </c>
      <c r="B49" s="118" t="s">
        <v>375</v>
      </c>
      <c r="C49" s="83" t="s">
        <v>63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74.104884814410525</v>
      </c>
      <c r="AH49" s="78">
        <v>0</v>
      </c>
      <c r="AI49" s="78">
        <v>0</v>
      </c>
      <c r="AJ49" s="78">
        <v>0</v>
      </c>
      <c r="AK49" s="78">
        <v>0</v>
      </c>
      <c r="AL49" s="78">
        <v>0</v>
      </c>
      <c r="AM49" s="78">
        <v>0</v>
      </c>
      <c r="AN49" s="78">
        <v>0</v>
      </c>
      <c r="AO49" s="78">
        <v>23.158687331554557</v>
      </c>
      <c r="AP49" s="78">
        <v>64039.173072394697</v>
      </c>
      <c r="AQ49" s="78">
        <v>12.484355824407295</v>
      </c>
      <c r="AR49" s="78">
        <v>0</v>
      </c>
      <c r="AS49" s="78">
        <v>0</v>
      </c>
      <c r="AT49" s="78">
        <v>0</v>
      </c>
      <c r="AU49" s="120">
        <v>0</v>
      </c>
      <c r="AV49" s="78">
        <v>0</v>
      </c>
      <c r="AW49" s="78">
        <v>0</v>
      </c>
      <c r="AX49" s="78">
        <v>0</v>
      </c>
      <c r="AY49" s="78">
        <v>0</v>
      </c>
      <c r="AZ49" s="78">
        <v>0</v>
      </c>
      <c r="BA49" s="78">
        <v>0</v>
      </c>
      <c r="BB49" s="78">
        <v>0</v>
      </c>
      <c r="BC49" s="78">
        <v>0</v>
      </c>
      <c r="BD49" s="78">
        <v>7.6991705659468073</v>
      </c>
      <c r="BE49" s="78">
        <v>0</v>
      </c>
      <c r="BF49" s="78">
        <v>0</v>
      </c>
      <c r="BG49" s="78">
        <v>0</v>
      </c>
      <c r="BH49" s="78">
        <v>0</v>
      </c>
      <c r="BI49" s="78">
        <v>0</v>
      </c>
      <c r="BJ49" s="78">
        <v>0</v>
      </c>
      <c r="BK49" s="78">
        <v>0</v>
      </c>
      <c r="BL49" s="78">
        <v>27.30230944766296</v>
      </c>
      <c r="BM49" s="78">
        <v>0</v>
      </c>
      <c r="BN49" s="78">
        <v>0</v>
      </c>
      <c r="BO49" s="78">
        <v>0</v>
      </c>
      <c r="BP49" s="113">
        <v>64183.922480378678</v>
      </c>
      <c r="BQ49" s="78">
        <v>5409.1176128947391</v>
      </c>
      <c r="BR49" s="78">
        <v>69593.040093273419</v>
      </c>
      <c r="BS49" s="78">
        <v>185.75784723468576</v>
      </c>
      <c r="BT49" s="78">
        <v>2692.7888302196629</v>
      </c>
      <c r="BU49" s="115">
        <v>72471.586770727765</v>
      </c>
      <c r="BV49" s="81"/>
      <c r="BX49" s="81"/>
    </row>
    <row r="50" spans="1:76">
      <c r="A50" s="32" t="s">
        <v>444</v>
      </c>
      <c r="B50" s="118" t="s">
        <v>376</v>
      </c>
      <c r="C50" s="83" t="s">
        <v>64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23.833171233428946</v>
      </c>
      <c r="J50" s="78">
        <v>0</v>
      </c>
      <c r="K50" s="78">
        <v>0</v>
      </c>
      <c r="L50" s="78">
        <v>4.8680241313194532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88.520300306233338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817.51134949038203</v>
      </c>
      <c r="AE50" s="78">
        <v>0</v>
      </c>
      <c r="AF50" s="78">
        <v>0.54922002733830355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108.78171903036274</v>
      </c>
      <c r="AO50" s="78">
        <v>0</v>
      </c>
      <c r="AP50" s="78">
        <v>11337.350669079959</v>
      </c>
      <c r="AQ50" s="78">
        <v>44554.27323438973</v>
      </c>
      <c r="AR50" s="78">
        <v>0</v>
      </c>
      <c r="AS50" s="78">
        <v>0</v>
      </c>
      <c r="AT50" s="78">
        <v>0</v>
      </c>
      <c r="AU50" s="120">
        <v>3.8431256584330318</v>
      </c>
      <c r="AV50" s="78">
        <v>181.27271567669553</v>
      </c>
      <c r="AW50" s="78">
        <v>96.824678326362474</v>
      </c>
      <c r="AX50" s="78">
        <v>0</v>
      </c>
      <c r="AY50" s="78">
        <v>31.735356716656618</v>
      </c>
      <c r="AZ50" s="78">
        <v>0</v>
      </c>
      <c r="BA50" s="78">
        <v>4.4944797057652641</v>
      </c>
      <c r="BB50" s="78">
        <v>0</v>
      </c>
      <c r="BC50" s="78">
        <v>0</v>
      </c>
      <c r="BD50" s="78">
        <v>13.639712508734588</v>
      </c>
      <c r="BE50" s="78">
        <v>6.1200000000000002E-4</v>
      </c>
      <c r="BF50" s="78">
        <v>0</v>
      </c>
      <c r="BG50" s="78">
        <v>0</v>
      </c>
      <c r="BH50" s="78">
        <v>2.1820644997433303</v>
      </c>
      <c r="BI50" s="78">
        <v>0</v>
      </c>
      <c r="BJ50" s="78">
        <v>0</v>
      </c>
      <c r="BK50" s="78">
        <v>0</v>
      </c>
      <c r="BL50" s="78">
        <v>9.5100152769994857</v>
      </c>
      <c r="BM50" s="78">
        <v>14.573842624181085</v>
      </c>
      <c r="BN50" s="78">
        <v>0</v>
      </c>
      <c r="BO50" s="78">
        <v>0</v>
      </c>
      <c r="BP50" s="113">
        <v>57293.764290682324</v>
      </c>
      <c r="BQ50" s="78">
        <v>3988.492066400509</v>
      </c>
      <c r="BR50" s="78">
        <v>61282.256357082835</v>
      </c>
      <c r="BS50" s="78">
        <v>619.42570119464449</v>
      </c>
      <c r="BT50" s="78">
        <v>597.55523711134617</v>
      </c>
      <c r="BU50" s="115">
        <v>62499.237295388826</v>
      </c>
      <c r="BV50" s="81"/>
      <c r="BX50" s="81"/>
    </row>
    <row r="51" spans="1:76">
      <c r="A51" s="32" t="s">
        <v>445</v>
      </c>
      <c r="B51" s="118" t="s">
        <v>347</v>
      </c>
      <c r="C51" s="83" t="s">
        <v>147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57.291919036869466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37.01711354970233</v>
      </c>
      <c r="AG51" s="78">
        <v>0</v>
      </c>
      <c r="AH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78">
        <v>0</v>
      </c>
      <c r="AQ51" s="78">
        <v>0</v>
      </c>
      <c r="AR51" s="78">
        <v>60209</v>
      </c>
      <c r="AS51" s="78">
        <v>0</v>
      </c>
      <c r="AT51" s="78">
        <v>0</v>
      </c>
      <c r="AU51" s="120">
        <v>0</v>
      </c>
      <c r="AV51" s="78">
        <v>0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0</v>
      </c>
      <c r="BD51" s="78">
        <v>0</v>
      </c>
      <c r="BE51" s="78">
        <v>0</v>
      </c>
      <c r="BF51" s="78">
        <v>0</v>
      </c>
      <c r="BG51" s="78">
        <v>0</v>
      </c>
      <c r="BH51" s="78">
        <v>0</v>
      </c>
      <c r="BI51" s="78">
        <v>0</v>
      </c>
      <c r="BJ51" s="78">
        <v>0</v>
      </c>
      <c r="BK51" s="78">
        <v>0</v>
      </c>
      <c r="BL51" s="78">
        <v>0</v>
      </c>
      <c r="BM51" s="78">
        <v>0</v>
      </c>
      <c r="BN51" s="78">
        <v>0</v>
      </c>
      <c r="BO51" s="78">
        <v>0</v>
      </c>
      <c r="BP51" s="113">
        <v>60303.309032586571</v>
      </c>
      <c r="BQ51" s="78">
        <v>3659.3532479504402</v>
      </c>
      <c r="BR51" s="78">
        <v>63962.662280537013</v>
      </c>
      <c r="BS51" s="78">
        <v>0</v>
      </c>
      <c r="BT51" s="78">
        <v>556.6443876185898</v>
      </c>
      <c r="BU51" s="115">
        <v>64519.306668155594</v>
      </c>
      <c r="BV51" s="81"/>
      <c r="BX51" s="81"/>
    </row>
    <row r="52" spans="1:76">
      <c r="A52" s="32" t="s">
        <v>446</v>
      </c>
      <c r="B52" s="22" t="s">
        <v>377</v>
      </c>
      <c r="C52" s="84" t="s">
        <v>148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15.832653805012209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13102</v>
      </c>
      <c r="AT52" s="78">
        <v>0</v>
      </c>
      <c r="AU52" s="120">
        <v>0</v>
      </c>
      <c r="AV52" s="78">
        <v>0</v>
      </c>
      <c r="AW52" s="78">
        <v>0</v>
      </c>
      <c r="AX52" s="78">
        <v>0</v>
      </c>
      <c r="AY52" s="78">
        <v>0</v>
      </c>
      <c r="AZ52" s="78">
        <v>0</v>
      </c>
      <c r="BA52" s="78">
        <v>0</v>
      </c>
      <c r="BB52" s="78">
        <v>0</v>
      </c>
      <c r="BC52" s="78">
        <v>0</v>
      </c>
      <c r="BD52" s="78">
        <v>0</v>
      </c>
      <c r="BE52" s="78">
        <v>0</v>
      </c>
      <c r="BF52" s="78">
        <v>0</v>
      </c>
      <c r="BG52" s="78">
        <v>0</v>
      </c>
      <c r="BH52" s="78">
        <v>0</v>
      </c>
      <c r="BI52" s="78">
        <v>0</v>
      </c>
      <c r="BJ52" s="78">
        <v>0</v>
      </c>
      <c r="BK52" s="78">
        <v>0</v>
      </c>
      <c r="BL52" s="78">
        <v>0</v>
      </c>
      <c r="BM52" s="78">
        <v>0</v>
      </c>
      <c r="BN52" s="78">
        <v>0</v>
      </c>
      <c r="BO52" s="78">
        <v>0</v>
      </c>
      <c r="BP52" s="113">
        <v>13117.832653805011</v>
      </c>
      <c r="BQ52" s="78">
        <v>6930.3478908605621</v>
      </c>
      <c r="BR52" s="78">
        <v>20048.180544665574</v>
      </c>
      <c r="BS52" s="78">
        <v>0</v>
      </c>
      <c r="BT52" s="78">
        <v>6.1337260538153338</v>
      </c>
      <c r="BU52" s="115">
        <v>20054.314270719391</v>
      </c>
      <c r="BV52" s="81"/>
      <c r="BX52" s="81"/>
    </row>
    <row r="53" spans="1:76">
      <c r="A53" s="32" t="s">
        <v>447</v>
      </c>
      <c r="B53" s="22" t="s">
        <v>348</v>
      </c>
      <c r="C53" s="84" t="s">
        <v>149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348</v>
      </c>
      <c r="AU53" s="120">
        <v>0</v>
      </c>
      <c r="AV53" s="78">
        <v>0</v>
      </c>
      <c r="AW53" s="78">
        <v>0</v>
      </c>
      <c r="AX53" s="78">
        <v>0</v>
      </c>
      <c r="AY53" s="78">
        <v>0</v>
      </c>
      <c r="AZ53" s="78">
        <v>0</v>
      </c>
      <c r="BA53" s="78">
        <v>0</v>
      </c>
      <c r="BB53" s="78">
        <v>0</v>
      </c>
      <c r="BC53" s="78">
        <v>3.0311120687531603</v>
      </c>
      <c r="BD53" s="78">
        <v>0</v>
      </c>
      <c r="BE53" s="78">
        <v>0</v>
      </c>
      <c r="BF53" s="78">
        <v>0</v>
      </c>
      <c r="BG53" s="78">
        <v>0</v>
      </c>
      <c r="BH53" s="78">
        <v>0</v>
      </c>
      <c r="BI53" s="78">
        <v>0</v>
      </c>
      <c r="BJ53" s="78">
        <v>0</v>
      </c>
      <c r="BK53" s="78">
        <v>0</v>
      </c>
      <c r="BL53" s="78">
        <v>0</v>
      </c>
      <c r="BM53" s="78">
        <v>0</v>
      </c>
      <c r="BN53" s="78">
        <v>0</v>
      </c>
      <c r="BO53" s="78">
        <v>0</v>
      </c>
      <c r="BP53" s="113">
        <v>351.03111206875315</v>
      </c>
      <c r="BQ53" s="78">
        <v>0</v>
      </c>
      <c r="BR53" s="78">
        <v>351.03111206875315</v>
      </c>
      <c r="BS53" s="78">
        <v>0</v>
      </c>
      <c r="BT53" s="78">
        <v>36.156013150411077</v>
      </c>
      <c r="BU53" s="115">
        <v>387.18712521916422</v>
      </c>
      <c r="BV53" s="81"/>
      <c r="BX53" s="81"/>
    </row>
    <row r="54" spans="1:76">
      <c r="A54" s="32" t="s">
        <v>448</v>
      </c>
      <c r="B54" s="117" t="s">
        <v>66</v>
      </c>
      <c r="C54" s="98" t="s">
        <v>65</v>
      </c>
      <c r="D54" s="78">
        <v>0.2</v>
      </c>
      <c r="E54" s="78">
        <v>0</v>
      </c>
      <c r="F54" s="78">
        <v>0</v>
      </c>
      <c r="G54" s="78">
        <v>0</v>
      </c>
      <c r="H54" s="78">
        <v>6.9767759066817518</v>
      </c>
      <c r="I54" s="78">
        <v>70.53077729319881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2.9072946149837513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98.520843775005062</v>
      </c>
      <c r="Z54" s="78">
        <v>1325.8116279246374</v>
      </c>
      <c r="AA54" s="78">
        <v>0</v>
      </c>
      <c r="AB54" s="78">
        <v>0</v>
      </c>
      <c r="AC54" s="78">
        <v>7.9056000000000001E-2</v>
      </c>
      <c r="AD54" s="78">
        <v>2778.1413926816831</v>
      </c>
      <c r="AE54" s="78">
        <v>0</v>
      </c>
      <c r="AF54" s="78">
        <v>12.278483095058473</v>
      </c>
      <c r="AG54" s="78">
        <v>10.129140786464854</v>
      </c>
      <c r="AH54" s="78">
        <v>4.3399049999999999</v>
      </c>
      <c r="AI54" s="78">
        <v>0</v>
      </c>
      <c r="AJ54" s="78">
        <v>0</v>
      </c>
      <c r="AK54" s="78">
        <v>0.25720900000000002</v>
      </c>
      <c r="AL54" s="78">
        <v>0</v>
      </c>
      <c r="AM54" s="78">
        <v>47.148522414332049</v>
      </c>
      <c r="AN54" s="78">
        <v>0</v>
      </c>
      <c r="AO54" s="78">
        <v>0</v>
      </c>
      <c r="AP54" s="78">
        <v>0</v>
      </c>
      <c r="AQ54" s="78">
        <v>6.0703043779343879</v>
      </c>
      <c r="AR54" s="78">
        <v>0</v>
      </c>
      <c r="AS54" s="78">
        <v>0</v>
      </c>
      <c r="AT54" s="78">
        <v>0</v>
      </c>
      <c r="AU54" s="120">
        <v>117792.22161642513</v>
      </c>
      <c r="AV54" s="78">
        <v>27.183333070504851</v>
      </c>
      <c r="AW54" s="78">
        <v>19.569742792520003</v>
      </c>
      <c r="AX54" s="78">
        <v>11.57</v>
      </c>
      <c r="AY54" s="78">
        <v>0</v>
      </c>
      <c r="AZ54" s="78">
        <v>0.80745599999999995</v>
      </c>
      <c r="BA54" s="78">
        <v>17.42235396836886</v>
      </c>
      <c r="BB54" s="78">
        <v>0</v>
      </c>
      <c r="BC54" s="78">
        <v>4.0679842846217271</v>
      </c>
      <c r="BD54" s="78">
        <v>0.61616185336958518</v>
      </c>
      <c r="BE54" s="78">
        <v>238.07488972000002</v>
      </c>
      <c r="BF54" s="78">
        <v>28.164272121029491</v>
      </c>
      <c r="BG54" s="78">
        <v>29.552674920000005</v>
      </c>
      <c r="BH54" s="78">
        <v>0</v>
      </c>
      <c r="BI54" s="78">
        <v>4.7424174119986544</v>
      </c>
      <c r="BJ54" s="78">
        <v>1.3344226499999998</v>
      </c>
      <c r="BK54" s="78">
        <v>196.04409265160393</v>
      </c>
      <c r="BL54" s="78">
        <v>0</v>
      </c>
      <c r="BM54" s="78">
        <v>0</v>
      </c>
      <c r="BN54" s="78">
        <v>0</v>
      </c>
      <c r="BO54" s="78">
        <v>0</v>
      </c>
      <c r="BP54" s="113">
        <v>122734.76275073912</v>
      </c>
      <c r="BQ54" s="78">
        <v>0</v>
      </c>
      <c r="BR54" s="78">
        <v>122734.76275073913</v>
      </c>
      <c r="BS54" s="78">
        <v>0</v>
      </c>
      <c r="BT54" s="78">
        <v>280.90856472227188</v>
      </c>
      <c r="BU54" s="115">
        <v>123015.6713154614</v>
      </c>
      <c r="BV54" s="81"/>
      <c r="BX54" s="81"/>
    </row>
    <row r="55" spans="1:76">
      <c r="A55" s="32" t="s">
        <v>449</v>
      </c>
      <c r="B55" s="22" t="s">
        <v>378</v>
      </c>
      <c r="C55" s="84" t="s">
        <v>150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32.911806913271725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78">
        <v>43.640190056018795</v>
      </c>
      <c r="AB55" s="78">
        <v>0</v>
      </c>
      <c r="AC55" s="78">
        <v>0</v>
      </c>
      <c r="AD55" s="78">
        <v>70.436720680017402</v>
      </c>
      <c r="AE55" s="78">
        <v>0</v>
      </c>
      <c r="AF55" s="78">
        <v>9.8477794206702249</v>
      </c>
      <c r="AG55" s="78">
        <v>1.8718555016430125</v>
      </c>
      <c r="AH55" s="78">
        <v>0</v>
      </c>
      <c r="AI55" s="78">
        <v>0</v>
      </c>
      <c r="AJ55" s="78">
        <v>0</v>
      </c>
      <c r="AK55" s="78">
        <v>2.0962844835038612</v>
      </c>
      <c r="AL55" s="78">
        <v>0</v>
      </c>
      <c r="AM55" s="78">
        <v>0</v>
      </c>
      <c r="AN55" s="78">
        <v>0</v>
      </c>
      <c r="AO55" s="78">
        <v>0</v>
      </c>
      <c r="AP55" s="78">
        <v>0</v>
      </c>
      <c r="AQ55" s="78">
        <v>6.1836064843241791</v>
      </c>
      <c r="AR55" s="78">
        <v>0</v>
      </c>
      <c r="AS55" s="78">
        <v>0</v>
      </c>
      <c r="AT55" s="78">
        <v>0</v>
      </c>
      <c r="AU55" s="120">
        <v>19.21562829216516</v>
      </c>
      <c r="AV55" s="78">
        <v>42123.241194334012</v>
      </c>
      <c r="AW55" s="78">
        <v>4.2040442692461033</v>
      </c>
      <c r="AX55" s="78">
        <v>120.19875006620815</v>
      </c>
      <c r="AY55" s="78">
        <v>0</v>
      </c>
      <c r="AZ55" s="78">
        <v>0</v>
      </c>
      <c r="BA55" s="78">
        <v>0</v>
      </c>
      <c r="BB55" s="78">
        <v>0</v>
      </c>
      <c r="BC55" s="78">
        <v>0.49193458165010301</v>
      </c>
      <c r="BD55" s="78">
        <v>28.151205493613517</v>
      </c>
      <c r="BE55" s="78">
        <v>0</v>
      </c>
      <c r="BF55" s="78">
        <v>17.434843280151572</v>
      </c>
      <c r="BG55" s="78">
        <v>4.6883198652627893</v>
      </c>
      <c r="BH55" s="78">
        <v>0</v>
      </c>
      <c r="BI55" s="78">
        <v>0</v>
      </c>
      <c r="BJ55" s="78">
        <v>0</v>
      </c>
      <c r="BK55" s="78">
        <v>0</v>
      </c>
      <c r="BL55" s="78">
        <v>0</v>
      </c>
      <c r="BM55" s="78">
        <v>7.6187250846200598</v>
      </c>
      <c r="BN55" s="78">
        <v>0</v>
      </c>
      <c r="BO55" s="78">
        <v>0</v>
      </c>
      <c r="BP55" s="113">
        <v>42492.232888806371</v>
      </c>
      <c r="BQ55" s="78">
        <v>13864.648089204191</v>
      </c>
      <c r="BR55" s="78">
        <v>56356.880978010566</v>
      </c>
      <c r="BS55" s="78">
        <v>0</v>
      </c>
      <c r="BT55" s="78">
        <v>620.11967125772526</v>
      </c>
      <c r="BU55" s="115">
        <v>56977.000649268288</v>
      </c>
      <c r="BV55" s="81"/>
      <c r="BX55" s="81"/>
    </row>
    <row r="56" spans="1:76">
      <c r="A56" s="32" t="s">
        <v>450</v>
      </c>
      <c r="B56" s="22" t="s">
        <v>349</v>
      </c>
      <c r="C56" s="84" t="s">
        <v>151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697.10839595484424</v>
      </c>
      <c r="AB56" s="78">
        <v>0</v>
      </c>
      <c r="AC56" s="78">
        <v>0</v>
      </c>
      <c r="AD56" s="78">
        <v>12.052090797631756</v>
      </c>
      <c r="AE56" s="78">
        <v>0</v>
      </c>
      <c r="AF56" s="78">
        <v>2.1462732454602569</v>
      </c>
      <c r="AG56" s="78">
        <v>0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  <c r="AO56" s="78">
        <v>0</v>
      </c>
      <c r="AP56" s="78">
        <v>0</v>
      </c>
      <c r="AQ56" s="78">
        <v>0</v>
      </c>
      <c r="AR56" s="78">
        <v>0</v>
      </c>
      <c r="AS56" s="78">
        <v>0</v>
      </c>
      <c r="AT56" s="78">
        <v>0</v>
      </c>
      <c r="AU56" s="120">
        <v>0</v>
      </c>
      <c r="AV56" s="78">
        <v>2883.2518784277154</v>
      </c>
      <c r="AW56" s="78">
        <v>42047.559953128868</v>
      </c>
      <c r="AX56" s="78">
        <v>0</v>
      </c>
      <c r="AY56" s="78">
        <v>0</v>
      </c>
      <c r="AZ56" s="78">
        <v>0</v>
      </c>
      <c r="BA56" s="78">
        <v>0</v>
      </c>
      <c r="BB56" s="78">
        <v>0</v>
      </c>
      <c r="BC56" s="78">
        <v>0</v>
      </c>
      <c r="BD56" s="78">
        <v>0.95704769354396202</v>
      </c>
      <c r="BE56" s="78">
        <v>0</v>
      </c>
      <c r="BF56" s="78">
        <v>0</v>
      </c>
      <c r="BG56" s="78">
        <v>0</v>
      </c>
      <c r="BH56" s="78">
        <v>0</v>
      </c>
      <c r="BI56" s="78">
        <v>0</v>
      </c>
      <c r="BJ56" s="78">
        <v>0</v>
      </c>
      <c r="BK56" s="78">
        <v>0</v>
      </c>
      <c r="BL56" s="78">
        <v>0</v>
      </c>
      <c r="BM56" s="78">
        <v>33.119759256047253</v>
      </c>
      <c r="BN56" s="78">
        <v>0</v>
      </c>
      <c r="BO56" s="78">
        <v>0</v>
      </c>
      <c r="BP56" s="113">
        <v>45676.195398504111</v>
      </c>
      <c r="BQ56" s="78">
        <v>990.10815161858557</v>
      </c>
      <c r="BR56" s="78">
        <v>46666.303550122699</v>
      </c>
      <c r="BS56" s="78">
        <v>1.9133076925310544E-3</v>
      </c>
      <c r="BT56" s="78">
        <v>939.37519218511852</v>
      </c>
      <c r="BU56" s="115">
        <v>47605.680655615513</v>
      </c>
      <c r="BV56" s="81"/>
      <c r="BX56" s="81"/>
    </row>
    <row r="57" spans="1:76">
      <c r="A57" s="32" t="s">
        <v>451</v>
      </c>
      <c r="B57" s="22" t="s">
        <v>379</v>
      </c>
      <c r="C57" s="84" t="s">
        <v>152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  <c r="AU57" s="120">
        <v>0</v>
      </c>
      <c r="AV57" s="78">
        <v>0</v>
      </c>
      <c r="AW57" s="78">
        <v>0</v>
      </c>
      <c r="AX57" s="78">
        <v>976.18947793379175</v>
      </c>
      <c r="AY57" s="78">
        <v>0</v>
      </c>
      <c r="AZ57" s="78">
        <v>0</v>
      </c>
      <c r="BA57" s="78">
        <v>0</v>
      </c>
      <c r="BB57" s="78">
        <v>0</v>
      </c>
      <c r="BC57" s="78">
        <v>0</v>
      </c>
      <c r="BD57" s="78">
        <v>0</v>
      </c>
      <c r="BE57" s="78">
        <v>0</v>
      </c>
      <c r="BF57" s="78">
        <v>0</v>
      </c>
      <c r="BG57" s="78">
        <v>0</v>
      </c>
      <c r="BH57" s="78">
        <v>0</v>
      </c>
      <c r="BI57" s="78">
        <v>0</v>
      </c>
      <c r="BJ57" s="78">
        <v>0</v>
      </c>
      <c r="BK57" s="78">
        <v>1043.4060197259155</v>
      </c>
      <c r="BL57" s="78">
        <v>0</v>
      </c>
      <c r="BM57" s="78">
        <v>0</v>
      </c>
      <c r="BN57" s="78">
        <v>0</v>
      </c>
      <c r="BO57" s="78">
        <v>0</v>
      </c>
      <c r="BP57" s="113">
        <v>2019.5954976597072</v>
      </c>
      <c r="BQ57" s="78">
        <v>518.09806882668875</v>
      </c>
      <c r="BR57" s="78">
        <v>2537.6935664863959</v>
      </c>
      <c r="BS57" s="78">
        <v>0</v>
      </c>
      <c r="BT57" s="78">
        <v>18.929834051234863</v>
      </c>
      <c r="BU57" s="115">
        <v>2556.6234005376309</v>
      </c>
      <c r="BV57" s="81"/>
      <c r="BX57" s="81"/>
    </row>
    <row r="58" spans="1:76">
      <c r="A58" s="32" t="s">
        <v>452</v>
      </c>
      <c r="B58" s="23" t="s">
        <v>380</v>
      </c>
      <c r="C58" s="84" t="s">
        <v>153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39.365345265478936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32.898924617724902</v>
      </c>
      <c r="Z58" s="78">
        <v>0</v>
      </c>
      <c r="AA58" s="78">
        <v>0</v>
      </c>
      <c r="AB58" s="78">
        <v>0</v>
      </c>
      <c r="AC58" s="78">
        <v>0</v>
      </c>
      <c r="AD58" s="78">
        <v>4.2673359984873924</v>
      </c>
      <c r="AE58" s="78">
        <v>0</v>
      </c>
      <c r="AF58" s="78">
        <v>0</v>
      </c>
      <c r="AG58" s="78">
        <v>0.44354262944432449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19.294317981916056</v>
      </c>
      <c r="AO58" s="78">
        <v>0</v>
      </c>
      <c r="AP58" s="78">
        <v>2.56934444577508</v>
      </c>
      <c r="AQ58" s="78">
        <v>241.71756154716908</v>
      </c>
      <c r="AR58" s="78">
        <v>0</v>
      </c>
      <c r="AS58" s="78">
        <v>0</v>
      </c>
      <c r="AT58" s="78">
        <v>0</v>
      </c>
      <c r="AU58" s="120">
        <v>0</v>
      </c>
      <c r="AV58" s="78">
        <v>17.696771924878881</v>
      </c>
      <c r="AW58" s="78">
        <v>0</v>
      </c>
      <c r="AX58" s="78">
        <v>0</v>
      </c>
      <c r="AY58" s="78">
        <v>9624.5672911309866</v>
      </c>
      <c r="AZ58" s="78">
        <v>10.324909357567762</v>
      </c>
      <c r="BA58" s="78">
        <v>0</v>
      </c>
      <c r="BB58" s="78">
        <v>0</v>
      </c>
      <c r="BC58" s="78">
        <v>1.2555098077130575</v>
      </c>
      <c r="BD58" s="78">
        <v>57.231737334046237</v>
      </c>
      <c r="BE58" s="78">
        <v>0</v>
      </c>
      <c r="BF58" s="78">
        <v>0</v>
      </c>
      <c r="BG58" s="78">
        <v>0</v>
      </c>
      <c r="BH58" s="78">
        <v>0</v>
      </c>
      <c r="BI58" s="78">
        <v>1.460244243925034</v>
      </c>
      <c r="BJ58" s="78">
        <v>0</v>
      </c>
      <c r="BK58" s="78">
        <v>0</v>
      </c>
      <c r="BL58" s="78">
        <v>0</v>
      </c>
      <c r="BM58" s="78">
        <v>0</v>
      </c>
      <c r="BN58" s="78">
        <v>0</v>
      </c>
      <c r="BO58" s="78">
        <v>0</v>
      </c>
      <c r="BP58" s="113">
        <v>10053.092836285114</v>
      </c>
      <c r="BQ58" s="78">
        <v>3473.5501080286795</v>
      </c>
      <c r="BR58" s="78">
        <v>13526.642944313793</v>
      </c>
      <c r="BS58" s="78">
        <v>155.50791718222857</v>
      </c>
      <c r="BT58" s="78">
        <v>303.48554761325732</v>
      </c>
      <c r="BU58" s="115">
        <v>13985.63640910928</v>
      </c>
      <c r="BV58" s="81"/>
      <c r="BX58" s="81"/>
    </row>
    <row r="59" spans="1:76">
      <c r="A59" s="32" t="s">
        <v>453</v>
      </c>
      <c r="B59" s="22" t="s">
        <v>350</v>
      </c>
      <c r="C59" s="84" t="s">
        <v>154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  <c r="I59" s="78">
        <v>23.109751122955831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395.07609269261542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8">
        <v>0</v>
      </c>
      <c r="AO59" s="78">
        <v>12.336966178854322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  <c r="AU59" s="120">
        <v>0</v>
      </c>
      <c r="AV59" s="78">
        <v>8.332305879077845</v>
      </c>
      <c r="AW59" s="78">
        <v>1.2106678961111887</v>
      </c>
      <c r="AX59" s="78">
        <v>0</v>
      </c>
      <c r="AY59" s="78">
        <v>15.208338459456465</v>
      </c>
      <c r="AZ59" s="78">
        <v>7972.8426538990025</v>
      </c>
      <c r="BA59" s="78">
        <v>0</v>
      </c>
      <c r="BB59" s="78">
        <v>0</v>
      </c>
      <c r="BC59" s="78">
        <v>0</v>
      </c>
      <c r="BD59" s="78">
        <v>0</v>
      </c>
      <c r="BE59" s="78">
        <v>0</v>
      </c>
      <c r="BF59" s="78">
        <v>0</v>
      </c>
      <c r="BG59" s="78">
        <v>0</v>
      </c>
      <c r="BH59" s="78">
        <v>0</v>
      </c>
      <c r="BI59" s="78">
        <v>0</v>
      </c>
      <c r="BJ59" s="78">
        <v>0</v>
      </c>
      <c r="BK59" s="78">
        <v>33.08936999521854</v>
      </c>
      <c r="BL59" s="78">
        <v>1.4276004457389531</v>
      </c>
      <c r="BM59" s="78">
        <v>15.113023754541551</v>
      </c>
      <c r="BN59" s="78">
        <v>0</v>
      </c>
      <c r="BO59" s="78">
        <v>0</v>
      </c>
      <c r="BP59" s="113">
        <v>8477.7467703235743</v>
      </c>
      <c r="BQ59" s="78">
        <v>506.58879269639249</v>
      </c>
      <c r="BR59" s="78">
        <v>8984.3355630199676</v>
      </c>
      <c r="BS59" s="78">
        <v>31.978689910151715</v>
      </c>
      <c r="BT59" s="78">
        <v>95.277311018161086</v>
      </c>
      <c r="BU59" s="115">
        <v>9111.5915639482791</v>
      </c>
      <c r="BV59" s="81"/>
      <c r="BX59" s="81"/>
    </row>
    <row r="60" spans="1:76">
      <c r="A60" s="32" t="s">
        <v>454</v>
      </c>
      <c r="B60" s="22" t="s">
        <v>381</v>
      </c>
      <c r="C60" s="84" t="s">
        <v>155</v>
      </c>
      <c r="D60" s="78">
        <v>0</v>
      </c>
      <c r="E60" s="78">
        <v>0</v>
      </c>
      <c r="F60" s="78">
        <v>0</v>
      </c>
      <c r="G60" s="78">
        <v>70.272946488945934</v>
      </c>
      <c r="H60" s="78">
        <v>0</v>
      </c>
      <c r="I60" s="78">
        <v>13.024922272874663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117.75394772597325</v>
      </c>
      <c r="AE60" s="78">
        <v>49.339278395962346</v>
      </c>
      <c r="AF60" s="78">
        <v>6.5589674963043105</v>
      </c>
      <c r="AG60" s="78">
        <v>0.31576011000917387</v>
      </c>
      <c r="AH60" s="78">
        <v>3.7352906260729872</v>
      </c>
      <c r="AI60" s="78">
        <v>0</v>
      </c>
      <c r="AJ60" s="78">
        <v>0</v>
      </c>
      <c r="AK60" s="78">
        <v>0</v>
      </c>
      <c r="AL60" s="78">
        <v>0</v>
      </c>
      <c r="AM60" s="78">
        <v>27.864262026710374</v>
      </c>
      <c r="AN60" s="78">
        <v>0</v>
      </c>
      <c r="AO60" s="78">
        <v>0</v>
      </c>
      <c r="AP60" s="78">
        <v>0</v>
      </c>
      <c r="AQ60" s="78">
        <v>0</v>
      </c>
      <c r="AR60" s="78">
        <v>0</v>
      </c>
      <c r="AS60" s="78">
        <v>0</v>
      </c>
      <c r="AT60" s="78">
        <v>0</v>
      </c>
      <c r="AU60" s="120">
        <v>15.563975086465446</v>
      </c>
      <c r="AV60" s="78">
        <v>0</v>
      </c>
      <c r="AW60" s="78">
        <v>0</v>
      </c>
      <c r="AX60" s="78">
        <v>0</v>
      </c>
      <c r="AY60" s="78">
        <v>0</v>
      </c>
      <c r="AZ60" s="78">
        <v>0</v>
      </c>
      <c r="BA60" s="78">
        <v>4901.0012983605366</v>
      </c>
      <c r="BB60" s="78">
        <v>0</v>
      </c>
      <c r="BC60" s="78">
        <v>121.1119751187055</v>
      </c>
      <c r="BD60" s="78">
        <v>1.1410404692029354</v>
      </c>
      <c r="BE60" s="78">
        <v>3.4677217100000002</v>
      </c>
      <c r="BF60" s="78">
        <v>0</v>
      </c>
      <c r="BG60" s="78">
        <v>0.78704099999999999</v>
      </c>
      <c r="BH60" s="78">
        <v>3.5999999999999997E-2</v>
      </c>
      <c r="BI60" s="78">
        <v>0</v>
      </c>
      <c r="BJ60" s="78">
        <v>7.5031497050719738</v>
      </c>
      <c r="BK60" s="78">
        <v>0</v>
      </c>
      <c r="BL60" s="78">
        <v>10.59279530738303</v>
      </c>
      <c r="BM60" s="78">
        <v>2.0769639991991871</v>
      </c>
      <c r="BN60" s="78">
        <v>0</v>
      </c>
      <c r="BO60" s="78">
        <v>0</v>
      </c>
      <c r="BP60" s="113">
        <v>5352.1473358994181</v>
      </c>
      <c r="BQ60" s="78">
        <v>6969.4567260524882</v>
      </c>
      <c r="BR60" s="78">
        <v>12321.604061951906</v>
      </c>
      <c r="BS60" s="78">
        <v>0</v>
      </c>
      <c r="BT60" s="78">
        <v>110.8374379245257</v>
      </c>
      <c r="BU60" s="115">
        <v>12432.441499876431</v>
      </c>
      <c r="BV60" s="81"/>
      <c r="BX60" s="81"/>
    </row>
    <row r="61" spans="1:76">
      <c r="A61" s="32" t="s">
        <v>455</v>
      </c>
      <c r="B61" s="22" t="s">
        <v>382</v>
      </c>
      <c r="C61" s="84" t="s">
        <v>156</v>
      </c>
      <c r="D61" s="78">
        <v>0</v>
      </c>
      <c r="E61" s="78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78">
        <v>0</v>
      </c>
      <c r="AQ61" s="78">
        <v>2.8363934091139167</v>
      </c>
      <c r="AR61" s="78">
        <v>0</v>
      </c>
      <c r="AS61" s="78">
        <v>0</v>
      </c>
      <c r="AT61" s="78">
        <v>0</v>
      </c>
      <c r="AU61" s="120">
        <v>10.166275466554758</v>
      </c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1432.7533081610527</v>
      </c>
      <c r="BC61" s="78">
        <v>0</v>
      </c>
      <c r="BD61" s="78">
        <v>0</v>
      </c>
      <c r="BE61" s="78">
        <v>0</v>
      </c>
      <c r="BF61" s="78">
        <v>0</v>
      </c>
      <c r="BG61" s="78">
        <v>0</v>
      </c>
      <c r="BH61" s="78">
        <v>0</v>
      </c>
      <c r="BI61" s="78">
        <v>0</v>
      </c>
      <c r="BJ61" s="78">
        <v>0</v>
      </c>
      <c r="BK61" s="78">
        <v>0</v>
      </c>
      <c r="BL61" s="78">
        <v>0</v>
      </c>
      <c r="BM61" s="78">
        <v>0</v>
      </c>
      <c r="BN61" s="78">
        <v>0</v>
      </c>
      <c r="BO61" s="78">
        <v>0</v>
      </c>
      <c r="BP61" s="113">
        <v>1445.7559770367213</v>
      </c>
      <c r="BQ61" s="78">
        <v>0</v>
      </c>
      <c r="BR61" s="78">
        <v>1445.7559770367213</v>
      </c>
      <c r="BS61" s="78">
        <v>0</v>
      </c>
      <c r="BT61" s="78">
        <v>-67.62751126739748</v>
      </c>
      <c r="BU61" s="115">
        <v>1378.1284657693238</v>
      </c>
      <c r="BV61" s="81"/>
      <c r="BX61" s="81"/>
    </row>
    <row r="62" spans="1:76">
      <c r="A62" s="32" t="s">
        <v>456</v>
      </c>
      <c r="B62" s="22" t="s">
        <v>383</v>
      </c>
      <c r="C62" s="84" t="s">
        <v>157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15.159466817935078</v>
      </c>
      <c r="AG62" s="78">
        <v>0</v>
      </c>
      <c r="AH62" s="78">
        <v>70.453849042347187</v>
      </c>
      <c r="AI62" s="78">
        <v>2.0612048579101367</v>
      </c>
      <c r="AJ62" s="78">
        <v>0</v>
      </c>
      <c r="AK62" s="78">
        <v>2.2271434542922841</v>
      </c>
      <c r="AL62" s="78">
        <v>0</v>
      </c>
      <c r="AM62" s="78">
        <v>35.330213724851141</v>
      </c>
      <c r="AN62" s="78">
        <v>65.848960349013126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  <c r="AU62" s="120">
        <v>148.48004879280501</v>
      </c>
      <c r="AV62" s="78">
        <v>2601.4569234537198</v>
      </c>
      <c r="AW62" s="78">
        <v>0</v>
      </c>
      <c r="AX62" s="78">
        <v>0</v>
      </c>
      <c r="AY62" s="78">
        <v>0</v>
      </c>
      <c r="AZ62" s="78">
        <v>0</v>
      </c>
      <c r="BA62" s="78">
        <v>0</v>
      </c>
      <c r="BB62" s="78">
        <v>0</v>
      </c>
      <c r="BC62" s="78">
        <v>41222.788021079075</v>
      </c>
      <c r="BD62" s="78">
        <v>557.82928322243663</v>
      </c>
      <c r="BE62" s="78">
        <v>0</v>
      </c>
      <c r="BF62" s="78">
        <v>0</v>
      </c>
      <c r="BG62" s="78">
        <v>0</v>
      </c>
      <c r="BH62" s="78">
        <v>0</v>
      </c>
      <c r="BI62" s="78">
        <v>0</v>
      </c>
      <c r="BJ62" s="78">
        <v>0</v>
      </c>
      <c r="BK62" s="78">
        <v>0</v>
      </c>
      <c r="BL62" s="78">
        <v>0</v>
      </c>
      <c r="BM62" s="78">
        <v>6.4446501972079231</v>
      </c>
      <c r="BN62" s="78">
        <v>0</v>
      </c>
      <c r="BO62" s="78">
        <v>0</v>
      </c>
      <c r="BP62" s="113">
        <v>44728.079764991591</v>
      </c>
      <c r="BQ62" s="78">
        <v>3600.3854367160184</v>
      </c>
      <c r="BR62" s="78">
        <v>48328.465201707608</v>
      </c>
      <c r="BS62" s="78">
        <v>0</v>
      </c>
      <c r="BT62" s="78">
        <v>104.05894539585088</v>
      </c>
      <c r="BU62" s="115">
        <v>48432.524147103461</v>
      </c>
      <c r="BV62" s="81"/>
      <c r="BX62" s="81"/>
    </row>
    <row r="63" spans="1:76">
      <c r="A63" s="32" t="s">
        <v>457</v>
      </c>
      <c r="B63" s="22" t="s">
        <v>384</v>
      </c>
      <c r="C63" s="84" t="s">
        <v>158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0</v>
      </c>
      <c r="AG63" s="78">
        <v>1.0317646403978693</v>
      </c>
      <c r="AH63" s="78">
        <v>0</v>
      </c>
      <c r="AI63" s="78">
        <v>0</v>
      </c>
      <c r="AJ63" s="78">
        <v>0</v>
      </c>
      <c r="AK63" s="78">
        <v>0</v>
      </c>
      <c r="AL63" s="78">
        <v>0</v>
      </c>
      <c r="AM63" s="78">
        <v>0</v>
      </c>
      <c r="AN63" s="78">
        <v>0</v>
      </c>
      <c r="AO63" s="78">
        <v>0</v>
      </c>
      <c r="AP63" s="78">
        <v>5.4978982121245403</v>
      </c>
      <c r="AQ63" s="78">
        <v>152.07255089662962</v>
      </c>
      <c r="AR63" s="78">
        <v>0</v>
      </c>
      <c r="AS63" s="78">
        <v>0</v>
      </c>
      <c r="AT63" s="78">
        <v>0</v>
      </c>
      <c r="AU63" s="120">
        <v>0</v>
      </c>
      <c r="AV63" s="78">
        <v>481.49033952850601</v>
      </c>
      <c r="AW63" s="78">
        <v>0</v>
      </c>
      <c r="AX63" s="78">
        <v>0</v>
      </c>
      <c r="AY63" s="78">
        <v>0</v>
      </c>
      <c r="AZ63" s="78">
        <v>3.1215776540195144</v>
      </c>
      <c r="BA63" s="78">
        <v>0</v>
      </c>
      <c r="BB63" s="78">
        <v>6.5542637107929274</v>
      </c>
      <c r="BC63" s="78">
        <v>1.5387448698752382</v>
      </c>
      <c r="BD63" s="78">
        <v>73109.776639189135</v>
      </c>
      <c r="BE63" s="78">
        <v>0</v>
      </c>
      <c r="BF63" s="78">
        <v>0</v>
      </c>
      <c r="BG63" s="78">
        <v>7.4364784653342699</v>
      </c>
      <c r="BH63" s="78">
        <v>0</v>
      </c>
      <c r="BI63" s="78">
        <v>0</v>
      </c>
      <c r="BJ63" s="78">
        <v>1.2053734558193778</v>
      </c>
      <c r="BK63" s="78">
        <v>0</v>
      </c>
      <c r="BL63" s="78">
        <v>0</v>
      </c>
      <c r="BM63" s="78">
        <v>31.103413253752496</v>
      </c>
      <c r="BN63" s="78">
        <v>0</v>
      </c>
      <c r="BO63" s="78">
        <v>0</v>
      </c>
      <c r="BP63" s="113">
        <v>73800.829043876365</v>
      </c>
      <c r="BQ63" s="78">
        <v>5111.5187249236433</v>
      </c>
      <c r="BR63" s="78">
        <v>78912.347768800013</v>
      </c>
      <c r="BS63" s="78">
        <v>0</v>
      </c>
      <c r="BT63" s="78">
        <v>767.90627276957605</v>
      </c>
      <c r="BU63" s="115">
        <v>79680.254041569584</v>
      </c>
      <c r="BV63" s="116"/>
      <c r="BX63" s="81"/>
    </row>
    <row r="64" spans="1:76">
      <c r="A64" s="32" t="s">
        <v>458</v>
      </c>
      <c r="B64" s="22" t="s">
        <v>385</v>
      </c>
      <c r="C64" s="84" t="s">
        <v>67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78">
        <v>0</v>
      </c>
      <c r="AB64" s="78">
        <v>0</v>
      </c>
      <c r="AC64" s="78">
        <v>2.86185</v>
      </c>
      <c r="AD64" s="78">
        <v>14.366883999999999</v>
      </c>
      <c r="AE64" s="78">
        <v>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0</v>
      </c>
      <c r="AL64" s="78">
        <v>0</v>
      </c>
      <c r="AM64" s="78">
        <v>0</v>
      </c>
      <c r="AN64" s="78">
        <v>0</v>
      </c>
      <c r="AO64" s="78">
        <v>0.58925700000000003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120">
        <v>0</v>
      </c>
      <c r="AV64" s="78">
        <v>0</v>
      </c>
      <c r="AW64" s="78">
        <v>0</v>
      </c>
      <c r="AX64" s="78">
        <v>3.0009999999999998E-2</v>
      </c>
      <c r="AY64" s="78">
        <v>0</v>
      </c>
      <c r="AZ64" s="78">
        <v>0</v>
      </c>
      <c r="BA64" s="78">
        <v>0</v>
      </c>
      <c r="BB64" s="78">
        <v>0</v>
      </c>
      <c r="BC64" s="78">
        <v>18.795584000000002</v>
      </c>
      <c r="BD64" s="78">
        <v>0</v>
      </c>
      <c r="BE64" s="78">
        <v>143159.73929840003</v>
      </c>
      <c r="BF64" s="78">
        <v>1.477881580000002</v>
      </c>
      <c r="BG64" s="78">
        <v>3.0187599999999999</v>
      </c>
      <c r="BH64" s="78">
        <v>0.1407302</v>
      </c>
      <c r="BI64" s="78">
        <v>14.879011999999999</v>
      </c>
      <c r="BJ64" s="78">
        <v>5.7000000000000002E-3</v>
      </c>
      <c r="BK64" s="78">
        <v>242.69379527334661</v>
      </c>
      <c r="BL64" s="78">
        <v>0</v>
      </c>
      <c r="BM64" s="78">
        <v>2.4E-2</v>
      </c>
      <c r="BN64" s="78">
        <v>0</v>
      </c>
      <c r="BO64" s="78">
        <v>0</v>
      </c>
      <c r="BP64" s="113">
        <v>143458.62276245339</v>
      </c>
      <c r="BQ64" s="78">
        <v>5081.2245201728847</v>
      </c>
      <c r="BR64" s="78">
        <v>148539.84728262629</v>
      </c>
      <c r="BS64" s="78">
        <v>0</v>
      </c>
      <c r="BT64" s="78">
        <v>30.918920082622272</v>
      </c>
      <c r="BU64" s="115">
        <v>148570.76620270891</v>
      </c>
      <c r="BV64" s="81"/>
      <c r="BX64" s="81"/>
    </row>
    <row r="65" spans="1:77">
      <c r="A65" s="32" t="s">
        <v>459</v>
      </c>
      <c r="B65" s="22" t="s">
        <v>386</v>
      </c>
      <c r="C65" s="84" t="s">
        <v>68</v>
      </c>
      <c r="D65" s="78">
        <v>0</v>
      </c>
      <c r="E65" s="78">
        <v>0</v>
      </c>
      <c r="F65" s="78">
        <v>0</v>
      </c>
      <c r="G65" s="78">
        <v>0</v>
      </c>
      <c r="H65" s="78">
        <v>43.849036573494807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29.289689632457069</v>
      </c>
      <c r="AE65" s="78">
        <v>0</v>
      </c>
      <c r="AF65" s="78">
        <v>0.80609504629496809</v>
      </c>
      <c r="AG65" s="78">
        <v>0</v>
      </c>
      <c r="AH65" s="78">
        <v>0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  <c r="AO65" s="78">
        <v>0</v>
      </c>
      <c r="AP65" s="78">
        <v>0</v>
      </c>
      <c r="AQ65" s="78">
        <v>0</v>
      </c>
      <c r="AR65" s="78">
        <v>0</v>
      </c>
      <c r="AS65" s="78">
        <v>0</v>
      </c>
      <c r="AT65" s="78">
        <v>0</v>
      </c>
      <c r="AU65" s="120">
        <v>0</v>
      </c>
      <c r="AV65" s="78">
        <v>0</v>
      </c>
      <c r="AW65" s="78">
        <v>0</v>
      </c>
      <c r="AX65" s="78">
        <v>0</v>
      </c>
      <c r="AY65" s="78">
        <v>0</v>
      </c>
      <c r="AZ65" s="78">
        <v>10.783213089409946</v>
      </c>
      <c r="BA65" s="78">
        <v>0</v>
      </c>
      <c r="BB65" s="78">
        <v>0</v>
      </c>
      <c r="BC65" s="78">
        <v>14.842511064533918</v>
      </c>
      <c r="BD65" s="78">
        <v>0.61267042241142911</v>
      </c>
      <c r="BE65" s="78">
        <v>460.52673313999998</v>
      </c>
      <c r="BF65" s="78">
        <v>75087.937457283231</v>
      </c>
      <c r="BG65" s="78">
        <v>0.1109</v>
      </c>
      <c r="BH65" s="78">
        <v>76.099820188684902</v>
      </c>
      <c r="BI65" s="78">
        <v>0</v>
      </c>
      <c r="BJ65" s="78">
        <v>0</v>
      </c>
      <c r="BK65" s="78">
        <v>1045.5833649760532</v>
      </c>
      <c r="BL65" s="78">
        <v>0</v>
      </c>
      <c r="BM65" s="78">
        <v>40.5470590872849</v>
      </c>
      <c r="BN65" s="78">
        <v>0</v>
      </c>
      <c r="BO65" s="78">
        <v>0</v>
      </c>
      <c r="BP65" s="113">
        <v>76810.988550503855</v>
      </c>
      <c r="BQ65" s="78">
        <v>3797.7876558154421</v>
      </c>
      <c r="BR65" s="78">
        <v>80608.776206319293</v>
      </c>
      <c r="BS65" s="78">
        <v>0</v>
      </c>
      <c r="BT65" s="78">
        <v>37.877450612690183</v>
      </c>
      <c r="BU65" s="115">
        <v>80646.653656931987</v>
      </c>
      <c r="BV65" s="81"/>
      <c r="BX65" s="81"/>
    </row>
    <row r="66" spans="1:77">
      <c r="A66" s="32" t="s">
        <v>460</v>
      </c>
      <c r="B66" s="22" t="s">
        <v>387</v>
      </c>
      <c r="C66" s="84" t="s">
        <v>69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32.046145042500065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436.06469000325342</v>
      </c>
      <c r="Z66" s="78">
        <v>0</v>
      </c>
      <c r="AA66" s="78">
        <v>0</v>
      </c>
      <c r="AB66" s="78">
        <v>0</v>
      </c>
      <c r="AC66" s="78">
        <v>0</v>
      </c>
      <c r="AD66" s="78">
        <v>85.064399438762578</v>
      </c>
      <c r="AE66" s="78">
        <v>0.88883416130741</v>
      </c>
      <c r="AF66" s="78">
        <v>121.26873091499543</v>
      </c>
      <c r="AG66" s="78">
        <v>0</v>
      </c>
      <c r="AH66" s="78">
        <v>3.2863781472025373</v>
      </c>
      <c r="AI66" s="78">
        <v>0</v>
      </c>
      <c r="AJ66" s="78">
        <v>0</v>
      </c>
      <c r="AK66" s="78">
        <v>0</v>
      </c>
      <c r="AL66" s="78">
        <v>0</v>
      </c>
      <c r="AM66" s="78">
        <v>0.40710299999999999</v>
      </c>
      <c r="AN66" s="78">
        <v>0</v>
      </c>
      <c r="AO66" s="78">
        <v>0</v>
      </c>
      <c r="AP66" s="78">
        <v>0</v>
      </c>
      <c r="AQ66" s="78">
        <v>0</v>
      </c>
      <c r="AR66" s="78">
        <v>0</v>
      </c>
      <c r="AS66" s="78">
        <v>0</v>
      </c>
      <c r="AT66" s="78">
        <v>0</v>
      </c>
      <c r="AU66" s="120">
        <v>0</v>
      </c>
      <c r="AV66" s="78">
        <v>35.388849745798908</v>
      </c>
      <c r="AW66" s="78">
        <v>20.531998827409794</v>
      </c>
      <c r="AX66" s="78">
        <v>0</v>
      </c>
      <c r="AY66" s="78">
        <v>0</v>
      </c>
      <c r="AZ66" s="78">
        <v>2.3945850000000002</v>
      </c>
      <c r="BA66" s="78">
        <v>0</v>
      </c>
      <c r="BB66" s="78">
        <v>0</v>
      </c>
      <c r="BC66" s="78">
        <v>0</v>
      </c>
      <c r="BD66" s="78">
        <v>0</v>
      </c>
      <c r="BE66" s="78">
        <v>211.41387688</v>
      </c>
      <c r="BF66" s="78">
        <v>15.812290768544576</v>
      </c>
      <c r="BG66" s="78">
        <v>98948.213142448425</v>
      </c>
      <c r="BH66" s="78">
        <v>35.72717348538086</v>
      </c>
      <c r="BI66" s="78">
        <v>0</v>
      </c>
      <c r="BJ66" s="78">
        <v>0</v>
      </c>
      <c r="BK66" s="78">
        <v>362.46685138236734</v>
      </c>
      <c r="BL66" s="78">
        <v>0</v>
      </c>
      <c r="BM66" s="78">
        <v>11.255804898885916</v>
      </c>
      <c r="BN66" s="78">
        <v>0</v>
      </c>
      <c r="BO66" s="78">
        <v>0</v>
      </c>
      <c r="BP66" s="113">
        <v>100322.23085414484</v>
      </c>
      <c r="BQ66" s="78">
        <v>157.48542735930997</v>
      </c>
      <c r="BR66" s="78">
        <v>100479.71628150415</v>
      </c>
      <c r="BS66" s="78">
        <v>0</v>
      </c>
      <c r="BT66" s="78">
        <v>140.6296969209908</v>
      </c>
      <c r="BU66" s="115">
        <v>100620.34597842515</v>
      </c>
      <c r="BV66" s="81"/>
      <c r="BX66" s="81"/>
    </row>
    <row r="67" spans="1:77">
      <c r="A67" s="32" t="s">
        <v>461</v>
      </c>
      <c r="B67" s="22" t="s">
        <v>388</v>
      </c>
      <c r="C67" s="84" t="s">
        <v>159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110.16054840426372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  <c r="AU67" s="120">
        <v>0</v>
      </c>
      <c r="AV67" s="78">
        <v>0</v>
      </c>
      <c r="AW67" s="78">
        <v>0</v>
      </c>
      <c r="AX67" s="78">
        <v>0</v>
      </c>
      <c r="AY67" s="78">
        <v>0</v>
      </c>
      <c r="AZ67" s="78">
        <v>0</v>
      </c>
      <c r="BA67" s="78">
        <v>0</v>
      </c>
      <c r="BB67" s="78">
        <v>0</v>
      </c>
      <c r="BC67" s="78">
        <v>0</v>
      </c>
      <c r="BD67" s="78">
        <v>0</v>
      </c>
      <c r="BE67" s="78">
        <v>0</v>
      </c>
      <c r="BF67" s="78">
        <v>2.1796086173397344</v>
      </c>
      <c r="BG67" s="78">
        <v>10.324947979846019</v>
      </c>
      <c r="BH67" s="78">
        <v>2488.1583933418551</v>
      </c>
      <c r="BI67" s="78">
        <v>0</v>
      </c>
      <c r="BJ67" s="78">
        <v>0</v>
      </c>
      <c r="BK67" s="78">
        <v>0</v>
      </c>
      <c r="BL67" s="78">
        <v>0</v>
      </c>
      <c r="BM67" s="78">
        <v>0</v>
      </c>
      <c r="BN67" s="78">
        <v>0</v>
      </c>
      <c r="BO67" s="78">
        <v>0</v>
      </c>
      <c r="BP67" s="113">
        <v>2610.8234983433044</v>
      </c>
      <c r="BQ67" s="78">
        <v>0</v>
      </c>
      <c r="BR67" s="78">
        <v>2610.8234983433044</v>
      </c>
      <c r="BS67" s="78">
        <v>0</v>
      </c>
      <c r="BT67" s="78">
        <v>0.9961207898042157</v>
      </c>
      <c r="BU67" s="115">
        <v>2611.8196191331085</v>
      </c>
      <c r="BV67" s="81"/>
      <c r="BX67" s="81"/>
    </row>
    <row r="68" spans="1:77">
      <c r="A68" s="32" t="s">
        <v>462</v>
      </c>
      <c r="B68" s="20" t="s">
        <v>389</v>
      </c>
      <c r="C68" s="85" t="s">
        <v>160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78">
        <v>0</v>
      </c>
      <c r="AA68" s="78">
        <v>0</v>
      </c>
      <c r="AB68" s="78">
        <v>0</v>
      </c>
      <c r="AC68" s="78">
        <v>56.401142815200323</v>
      </c>
      <c r="AD68" s="78">
        <v>0</v>
      </c>
      <c r="AE68" s="78">
        <v>0</v>
      </c>
      <c r="AF68" s="78">
        <v>0</v>
      </c>
      <c r="AG68" s="78">
        <v>0.52274667041652534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0</v>
      </c>
      <c r="AN68" s="78">
        <v>0.58328818210604094</v>
      </c>
      <c r="AO68" s="78">
        <v>0</v>
      </c>
      <c r="AP68" s="78">
        <v>0</v>
      </c>
      <c r="AQ68" s="78">
        <v>0</v>
      </c>
      <c r="AR68" s="78">
        <v>0</v>
      </c>
      <c r="AS68" s="78">
        <v>0</v>
      </c>
      <c r="AT68" s="78">
        <v>0</v>
      </c>
      <c r="AU68" s="120">
        <v>0</v>
      </c>
      <c r="AV68" s="78">
        <v>0</v>
      </c>
      <c r="AW68" s="78">
        <v>7.7800545673845267</v>
      </c>
      <c r="AX68" s="78">
        <v>0</v>
      </c>
      <c r="AY68" s="78">
        <v>0</v>
      </c>
      <c r="AZ68" s="78">
        <v>0</v>
      </c>
      <c r="BA68" s="78">
        <v>6.8826092070500531</v>
      </c>
      <c r="BB68" s="78">
        <v>0</v>
      </c>
      <c r="BC68" s="78">
        <v>0</v>
      </c>
      <c r="BD68" s="78">
        <v>0</v>
      </c>
      <c r="BE68" s="78">
        <v>94.236752999999993</v>
      </c>
      <c r="BF68" s="78">
        <v>1.2601</v>
      </c>
      <c r="BG68" s="78">
        <v>10.487031277561503</v>
      </c>
      <c r="BH68" s="78">
        <v>0</v>
      </c>
      <c r="BI68" s="78">
        <v>10979.040380807948</v>
      </c>
      <c r="BJ68" s="78">
        <v>4.0593884149839718</v>
      </c>
      <c r="BK68" s="78">
        <v>2041.4353639810206</v>
      </c>
      <c r="BL68" s="78">
        <v>0</v>
      </c>
      <c r="BM68" s="78">
        <v>30.860941266134773</v>
      </c>
      <c r="BN68" s="78">
        <v>0</v>
      </c>
      <c r="BO68" s="78">
        <v>0</v>
      </c>
      <c r="BP68" s="113">
        <v>13233.549800189809</v>
      </c>
      <c r="BQ68" s="78">
        <v>2094.0881416458046</v>
      </c>
      <c r="BR68" s="78">
        <v>15327.637941835614</v>
      </c>
      <c r="BS68" s="78">
        <v>1.0884471404895488</v>
      </c>
      <c r="BT68" s="78">
        <v>2344.2116496079921</v>
      </c>
      <c r="BU68" s="115">
        <v>17672.938038584096</v>
      </c>
      <c r="BV68" s="81"/>
      <c r="BX68" s="81"/>
    </row>
    <row r="69" spans="1:77">
      <c r="A69" s="32" t="s">
        <v>463</v>
      </c>
      <c r="B69" s="22" t="s">
        <v>351</v>
      </c>
      <c r="C69" s="84" t="s">
        <v>161</v>
      </c>
      <c r="D69" s="78">
        <v>0</v>
      </c>
      <c r="E69" s="78">
        <v>0</v>
      </c>
      <c r="F69" s="78">
        <v>0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8.7085388693977688</v>
      </c>
      <c r="Z69" s="78">
        <v>0</v>
      </c>
      <c r="AA69" s="78">
        <v>0</v>
      </c>
      <c r="AB69" s="78">
        <v>0</v>
      </c>
      <c r="AC69" s="78">
        <v>0</v>
      </c>
      <c r="AD69" s="78">
        <v>0</v>
      </c>
      <c r="AE69" s="78">
        <v>0</v>
      </c>
      <c r="AF69" s="78">
        <v>0</v>
      </c>
      <c r="AG69" s="78">
        <v>0.98741037745343674</v>
      </c>
      <c r="AH69" s="78">
        <v>0.27951154344763851</v>
      </c>
      <c r="AI69" s="78">
        <v>0</v>
      </c>
      <c r="AJ69" s="78">
        <v>0</v>
      </c>
      <c r="AK69" s="78">
        <v>0</v>
      </c>
      <c r="AL69" s="78">
        <v>0</v>
      </c>
      <c r="AM69" s="78">
        <v>10.008154297177153</v>
      </c>
      <c r="AN69" s="78">
        <v>0</v>
      </c>
      <c r="AO69" s="78">
        <v>0</v>
      </c>
      <c r="AP69" s="78">
        <v>0</v>
      </c>
      <c r="AQ69" s="78">
        <v>0</v>
      </c>
      <c r="AR69" s="78">
        <v>0</v>
      </c>
      <c r="AS69" s="78">
        <v>0</v>
      </c>
      <c r="AT69" s="78">
        <v>0</v>
      </c>
      <c r="AU69" s="120">
        <v>0</v>
      </c>
      <c r="AV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3.1437435554609277</v>
      </c>
      <c r="BD69" s="78">
        <v>0</v>
      </c>
      <c r="BE69" s="78">
        <v>0.2828</v>
      </c>
      <c r="BF69" s="78">
        <v>0</v>
      </c>
      <c r="BG69" s="78">
        <v>0</v>
      </c>
      <c r="BH69" s="78">
        <v>3.6558182843356533</v>
      </c>
      <c r="BI69" s="78">
        <v>4.7097882072659267</v>
      </c>
      <c r="BJ69" s="78">
        <v>5490.5731889924355</v>
      </c>
      <c r="BK69" s="78">
        <v>212.30416037322379</v>
      </c>
      <c r="BL69" s="78">
        <v>0</v>
      </c>
      <c r="BM69" s="78">
        <v>59.632156849511524</v>
      </c>
      <c r="BN69" s="78">
        <v>0</v>
      </c>
      <c r="BO69" s="78">
        <v>0</v>
      </c>
      <c r="BP69" s="113">
        <v>5794.2852713497086</v>
      </c>
      <c r="BQ69" s="78">
        <v>13055.114523316128</v>
      </c>
      <c r="BR69" s="78">
        <v>18849.399794665835</v>
      </c>
      <c r="BS69" s="78">
        <v>0</v>
      </c>
      <c r="BT69" s="78">
        <v>82.677356365325977</v>
      </c>
      <c r="BU69" s="115">
        <v>18932.077151031161</v>
      </c>
      <c r="BV69" s="81"/>
      <c r="BX69" s="81"/>
    </row>
    <row r="70" spans="1:77">
      <c r="A70" s="32" t="s">
        <v>464</v>
      </c>
      <c r="B70" s="22" t="s">
        <v>390</v>
      </c>
      <c r="C70" s="84" t="s">
        <v>162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73.594118882747551</v>
      </c>
      <c r="AI70" s="78">
        <v>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  <c r="AO70" s="78">
        <v>0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  <c r="AU70" s="120">
        <v>0</v>
      </c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78">
        <v>0</v>
      </c>
      <c r="BF70" s="78">
        <v>0</v>
      </c>
      <c r="BG70" s="78">
        <v>0</v>
      </c>
      <c r="BH70" s="78">
        <v>0</v>
      </c>
      <c r="BI70" s="78">
        <v>0</v>
      </c>
      <c r="BJ70" s="78">
        <v>0</v>
      </c>
      <c r="BK70" s="78">
        <v>9626.4407616699427</v>
      </c>
      <c r="BL70" s="78">
        <v>0</v>
      </c>
      <c r="BM70" s="78">
        <v>0</v>
      </c>
      <c r="BN70" s="78">
        <v>0</v>
      </c>
      <c r="BO70" s="78">
        <v>0</v>
      </c>
      <c r="BP70" s="113">
        <v>9700.0348805526901</v>
      </c>
      <c r="BQ70" s="78">
        <v>0</v>
      </c>
      <c r="BR70" s="78">
        <v>9700.0348805526901</v>
      </c>
      <c r="BS70" s="78">
        <v>0</v>
      </c>
      <c r="BT70" s="78">
        <v>17.614109166675853</v>
      </c>
      <c r="BU70" s="115">
        <v>9717.648989719366</v>
      </c>
      <c r="BV70" s="81"/>
      <c r="BX70" s="81"/>
    </row>
    <row r="71" spans="1:77">
      <c r="A71" s="32" t="s">
        <v>465</v>
      </c>
      <c r="B71" s="22" t="s">
        <v>391</v>
      </c>
      <c r="C71" s="84" t="s">
        <v>163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  <c r="I71" s="78">
        <v>12.229780910078725</v>
      </c>
      <c r="J71" s="78">
        <v>37.329769865855262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51.261626526682321</v>
      </c>
      <c r="Z71" s="78">
        <v>295.80508552369486</v>
      </c>
      <c r="AA71" s="78">
        <v>0</v>
      </c>
      <c r="AB71" s="78">
        <v>0</v>
      </c>
      <c r="AC71" s="78">
        <v>0</v>
      </c>
      <c r="AD71" s="78">
        <v>0</v>
      </c>
      <c r="AE71" s="78">
        <v>2.182306011063718</v>
      </c>
      <c r="AF71" s="78">
        <v>0</v>
      </c>
      <c r="AG71" s="78">
        <v>1.8554866665087577</v>
      </c>
      <c r="AH71" s="78">
        <v>0</v>
      </c>
      <c r="AI71" s="78">
        <v>0</v>
      </c>
      <c r="AJ71" s="78">
        <v>0</v>
      </c>
      <c r="AK71" s="78">
        <v>0</v>
      </c>
      <c r="AL71" s="78">
        <v>0</v>
      </c>
      <c r="AM71" s="78">
        <v>0</v>
      </c>
      <c r="AN71" s="78">
        <v>0</v>
      </c>
      <c r="AO71" s="78">
        <v>0</v>
      </c>
      <c r="AP71" s="78">
        <v>1.0165124870420827</v>
      </c>
      <c r="AQ71" s="78">
        <v>7.7448711028818051</v>
      </c>
      <c r="AR71" s="78">
        <v>0</v>
      </c>
      <c r="AS71" s="78">
        <v>0</v>
      </c>
      <c r="AT71" s="78">
        <v>0</v>
      </c>
      <c r="AU71" s="120">
        <v>9.4049445235437066</v>
      </c>
      <c r="AV71" s="78">
        <v>1.7091909495544297</v>
      </c>
      <c r="AW71" s="78">
        <v>2.0278687259862411</v>
      </c>
      <c r="AX71" s="78">
        <v>0</v>
      </c>
      <c r="AY71" s="78">
        <v>0</v>
      </c>
      <c r="AZ71" s="78">
        <v>0</v>
      </c>
      <c r="BA71" s="78">
        <v>0</v>
      </c>
      <c r="BB71" s="78">
        <v>0</v>
      </c>
      <c r="BC71" s="78">
        <v>0</v>
      </c>
      <c r="BD71" s="78">
        <v>0</v>
      </c>
      <c r="BE71" s="78">
        <v>0</v>
      </c>
      <c r="BF71" s="78">
        <v>0</v>
      </c>
      <c r="BG71" s="78">
        <v>0</v>
      </c>
      <c r="BH71" s="78">
        <v>0</v>
      </c>
      <c r="BI71" s="78">
        <v>0</v>
      </c>
      <c r="BJ71" s="78">
        <v>3.2320468907816888</v>
      </c>
      <c r="BK71" s="78">
        <v>0</v>
      </c>
      <c r="BL71" s="78">
        <v>4966.6307359593293</v>
      </c>
      <c r="BM71" s="78">
        <v>61.693168744262181</v>
      </c>
      <c r="BN71" s="78">
        <v>0</v>
      </c>
      <c r="BO71" s="78">
        <v>0</v>
      </c>
      <c r="BP71" s="113">
        <v>5454.123394887265</v>
      </c>
      <c r="BQ71" s="78">
        <v>0</v>
      </c>
      <c r="BR71" s="78">
        <v>5454.123394887265</v>
      </c>
      <c r="BS71" s="78">
        <v>0</v>
      </c>
      <c r="BT71" s="78">
        <v>81.444508178375088</v>
      </c>
      <c r="BU71" s="115">
        <v>5535.5679030656402</v>
      </c>
      <c r="BV71" s="81"/>
      <c r="BX71" s="81"/>
    </row>
    <row r="72" spans="1:77">
      <c r="A72" s="32" t="s">
        <v>466</v>
      </c>
      <c r="B72" s="22" t="s">
        <v>352</v>
      </c>
      <c r="C72" s="84" t="s">
        <v>164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  <c r="I72" s="78">
        <v>3.8829200108477062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73.806155071306506</v>
      </c>
      <c r="AA72" s="78">
        <v>0</v>
      </c>
      <c r="AB72" s="78">
        <v>0</v>
      </c>
      <c r="AC72" s="78">
        <v>40.206933997581679</v>
      </c>
      <c r="AD72" s="78">
        <v>0</v>
      </c>
      <c r="AE72" s="78">
        <v>0</v>
      </c>
      <c r="AF72" s="78">
        <v>1.8555097015752724</v>
      </c>
      <c r="AG72" s="78">
        <v>34.416795937120327</v>
      </c>
      <c r="AH72" s="78">
        <v>16.516591203724094</v>
      </c>
      <c r="AI72" s="78">
        <v>0</v>
      </c>
      <c r="AJ72" s="78">
        <v>0</v>
      </c>
      <c r="AK72" s="78">
        <v>0</v>
      </c>
      <c r="AL72" s="78">
        <v>0</v>
      </c>
      <c r="AM72" s="78">
        <v>13.18333860030552</v>
      </c>
      <c r="AN72" s="78">
        <v>10.987805650353588</v>
      </c>
      <c r="AO72" s="78">
        <v>0</v>
      </c>
      <c r="AP72" s="78">
        <v>0</v>
      </c>
      <c r="AQ72" s="78">
        <v>0</v>
      </c>
      <c r="AR72" s="78">
        <v>0</v>
      </c>
      <c r="AS72" s="78">
        <v>0</v>
      </c>
      <c r="AT72" s="78">
        <v>0</v>
      </c>
      <c r="AU72" s="120">
        <v>0</v>
      </c>
      <c r="AV72" s="78">
        <v>124.31864924628442</v>
      </c>
      <c r="AW72" s="78">
        <v>0</v>
      </c>
      <c r="AX72" s="78">
        <v>0</v>
      </c>
      <c r="AY72" s="78">
        <v>0</v>
      </c>
      <c r="AZ72" s="78">
        <v>0</v>
      </c>
      <c r="BA72" s="78">
        <v>13.095742779848722</v>
      </c>
      <c r="BB72" s="78">
        <v>0</v>
      </c>
      <c r="BC72" s="78">
        <v>0</v>
      </c>
      <c r="BD72" s="78">
        <v>17.540838121094339</v>
      </c>
      <c r="BE72" s="78">
        <v>0</v>
      </c>
      <c r="BF72" s="78">
        <v>0</v>
      </c>
      <c r="BG72" s="78">
        <v>8.7452406155443665</v>
      </c>
      <c r="BH72" s="78">
        <v>0</v>
      </c>
      <c r="BI72" s="78">
        <v>2.0386154934796554</v>
      </c>
      <c r="BJ72" s="78">
        <v>0</v>
      </c>
      <c r="BK72" s="78">
        <v>0</v>
      </c>
      <c r="BL72" s="78">
        <v>6.7075257865950197</v>
      </c>
      <c r="BM72" s="78">
        <v>13858.450638465791</v>
      </c>
      <c r="BN72" s="78">
        <v>0</v>
      </c>
      <c r="BO72" s="78">
        <v>0</v>
      </c>
      <c r="BP72" s="113">
        <v>14225.753300681452</v>
      </c>
      <c r="BQ72" s="78">
        <v>31452.134084310572</v>
      </c>
      <c r="BR72" s="78">
        <v>45677.88738499202</v>
      </c>
      <c r="BS72" s="78">
        <v>0</v>
      </c>
      <c r="BT72" s="78">
        <v>101.87263033426632</v>
      </c>
      <c r="BU72" s="115">
        <v>45779.760015326283</v>
      </c>
      <c r="BV72" s="81"/>
      <c r="BX72" s="81"/>
    </row>
    <row r="73" spans="1:77">
      <c r="A73" s="32" t="s">
        <v>467</v>
      </c>
      <c r="B73" s="22" t="s">
        <v>392</v>
      </c>
      <c r="C73" s="84" t="s">
        <v>165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120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1190</v>
      </c>
      <c r="BO73" s="78">
        <v>0</v>
      </c>
      <c r="BP73" s="113">
        <v>1190</v>
      </c>
      <c r="BQ73" s="78">
        <v>86.36911327864226</v>
      </c>
      <c r="BR73" s="78">
        <v>1276.3691132786423</v>
      </c>
      <c r="BS73" s="78">
        <v>0</v>
      </c>
      <c r="BT73" s="78">
        <v>0</v>
      </c>
      <c r="BU73" s="115">
        <v>1276.3691132786423</v>
      </c>
      <c r="BV73" s="81"/>
      <c r="BX73" s="81"/>
    </row>
    <row r="74" spans="1:77">
      <c r="A74" s="32" t="s">
        <v>468</v>
      </c>
      <c r="B74" s="99" t="s">
        <v>393</v>
      </c>
      <c r="C74" s="100" t="s">
        <v>166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120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113">
        <v>0</v>
      </c>
      <c r="BQ74" s="78">
        <v>0</v>
      </c>
      <c r="BR74" s="78">
        <v>0</v>
      </c>
      <c r="BS74" s="78">
        <v>0</v>
      </c>
      <c r="BT74" s="78">
        <v>0</v>
      </c>
      <c r="BU74" s="115">
        <v>0</v>
      </c>
      <c r="BV74" s="81"/>
      <c r="BX74" s="81"/>
    </row>
    <row r="75" spans="1:77" s="138" customFormat="1" ht="15">
      <c r="A75" s="135" t="s">
        <v>1</v>
      </c>
      <c r="B75" s="136" t="s">
        <v>117</v>
      </c>
      <c r="C75" s="136" t="s">
        <v>353</v>
      </c>
      <c r="D75" s="137">
        <v>488192.2</v>
      </c>
      <c r="E75" s="137">
        <v>5598</v>
      </c>
      <c r="F75" s="137">
        <v>9983</v>
      </c>
      <c r="G75" s="137">
        <v>103181.00000000001</v>
      </c>
      <c r="H75" s="137">
        <v>111216.99999999999</v>
      </c>
      <c r="I75" s="137">
        <v>73233.000000000015</v>
      </c>
      <c r="J75" s="137">
        <v>11654</v>
      </c>
      <c r="K75" s="137">
        <v>11247</v>
      </c>
      <c r="L75" s="137">
        <v>9888</v>
      </c>
      <c r="M75" s="137">
        <v>1313</v>
      </c>
      <c r="N75" s="137">
        <v>5004.9999999999991</v>
      </c>
      <c r="O75" s="137">
        <v>5800</v>
      </c>
      <c r="P75" s="137">
        <v>9854.0000000000018</v>
      </c>
      <c r="Q75" s="137">
        <v>67082</v>
      </c>
      <c r="R75" s="137">
        <v>26050</v>
      </c>
      <c r="S75" s="137">
        <v>46391</v>
      </c>
      <c r="T75" s="137">
        <v>497</v>
      </c>
      <c r="U75" s="137">
        <v>6232</v>
      </c>
      <c r="V75" s="137">
        <v>1521</v>
      </c>
      <c r="W75" s="137">
        <v>8254</v>
      </c>
      <c r="X75" s="137">
        <v>322</v>
      </c>
      <c r="Y75" s="137">
        <v>18933</v>
      </c>
      <c r="Z75" s="137">
        <v>4798</v>
      </c>
      <c r="AA75" s="137">
        <v>58438.999999999993</v>
      </c>
      <c r="AB75" s="137">
        <v>15941</v>
      </c>
      <c r="AC75" s="137">
        <v>24853</v>
      </c>
      <c r="AD75" s="137">
        <v>493745.00000000006</v>
      </c>
      <c r="AE75" s="137">
        <v>35036.999999999993</v>
      </c>
      <c r="AF75" s="137">
        <v>199852.99999999994</v>
      </c>
      <c r="AG75" s="137">
        <v>143072.99999999997</v>
      </c>
      <c r="AH75" s="137">
        <v>64660</v>
      </c>
      <c r="AI75" s="137">
        <v>3464.9999999999995</v>
      </c>
      <c r="AJ75" s="137">
        <v>11516</v>
      </c>
      <c r="AK75" s="137">
        <v>41393</v>
      </c>
      <c r="AL75" s="137">
        <v>11058</v>
      </c>
      <c r="AM75" s="137">
        <v>122550.99999999999</v>
      </c>
      <c r="AN75" s="137">
        <v>3689</v>
      </c>
      <c r="AO75" s="137">
        <v>20519.999999999996</v>
      </c>
      <c r="AP75" s="137">
        <v>75413.999999999985</v>
      </c>
      <c r="AQ75" s="137">
        <v>45179</v>
      </c>
      <c r="AR75" s="137">
        <v>60209</v>
      </c>
      <c r="AS75" s="137">
        <v>13102</v>
      </c>
      <c r="AT75" s="137">
        <v>348</v>
      </c>
      <c r="AU75" s="137">
        <v>118185</v>
      </c>
      <c r="AV75" s="137">
        <v>48625.999999999993</v>
      </c>
      <c r="AW75" s="137">
        <v>42211</v>
      </c>
      <c r="AX75" s="137">
        <v>1109.9999999999998</v>
      </c>
      <c r="AY75" s="137">
        <v>9905</v>
      </c>
      <c r="AZ75" s="137">
        <v>8001</v>
      </c>
      <c r="BA75" s="137">
        <v>5300.9999999999991</v>
      </c>
      <c r="BB75" s="137">
        <v>1460.9999999999998</v>
      </c>
      <c r="BC75" s="137">
        <v>41523</v>
      </c>
      <c r="BD75" s="137">
        <v>74243</v>
      </c>
      <c r="BE75" s="137">
        <v>144485</v>
      </c>
      <c r="BF75" s="137">
        <v>75425.999999999985</v>
      </c>
      <c r="BG75" s="137">
        <v>99323.999999999985</v>
      </c>
      <c r="BH75" s="137">
        <v>2605.9999999999995</v>
      </c>
      <c r="BI75" s="137">
        <v>11012.000000000002</v>
      </c>
      <c r="BJ75" s="137">
        <v>5564</v>
      </c>
      <c r="BK75" s="137">
        <v>15002.000000000004</v>
      </c>
      <c r="BL75" s="137">
        <v>5154</v>
      </c>
      <c r="BM75" s="137">
        <v>14453</v>
      </c>
      <c r="BN75" s="137">
        <v>1190</v>
      </c>
      <c r="BO75" s="137">
        <v>0</v>
      </c>
      <c r="BP75" s="131">
        <v>3195072.2</v>
      </c>
      <c r="BQ75" s="131">
        <v>1021147.9296903476</v>
      </c>
      <c r="BR75" s="131">
        <v>4216220.1296903472</v>
      </c>
      <c r="BS75" s="131">
        <v>-1.2278622563144381E-11</v>
      </c>
      <c r="BT75" s="131">
        <v>294328.6678565999</v>
      </c>
      <c r="BU75" s="164">
        <v>4510548.7975469464</v>
      </c>
      <c r="BV75" s="81"/>
      <c r="BW75" s="132"/>
      <c r="BX75" s="133"/>
    </row>
    <row r="76" spans="1:77" s="24" customFormat="1" ht="15" customHeight="1">
      <c r="A76" s="32" t="s">
        <v>469</v>
      </c>
      <c r="B76" s="99" t="s">
        <v>504</v>
      </c>
      <c r="C76" s="84" t="s">
        <v>470</v>
      </c>
      <c r="D76" s="78">
        <v>391738</v>
      </c>
      <c r="E76" s="78">
        <v>5538</v>
      </c>
      <c r="F76" s="78">
        <v>7986</v>
      </c>
      <c r="G76" s="78">
        <v>101856</v>
      </c>
      <c r="H76" s="78">
        <v>89033</v>
      </c>
      <c r="I76" s="78">
        <v>73142</v>
      </c>
      <c r="J76" s="78">
        <v>10429</v>
      </c>
      <c r="K76" s="78">
        <v>11246</v>
      </c>
      <c r="L76" s="78">
        <v>9749</v>
      </c>
      <c r="M76" s="78">
        <v>1313</v>
      </c>
      <c r="N76" s="78">
        <v>4958</v>
      </c>
      <c r="O76" s="78">
        <v>5690</v>
      </c>
      <c r="P76" s="78">
        <v>9829</v>
      </c>
      <c r="Q76" s="78">
        <v>66832</v>
      </c>
      <c r="R76" s="78">
        <v>25999</v>
      </c>
      <c r="S76" s="78">
        <v>45586</v>
      </c>
      <c r="T76" s="78">
        <v>497</v>
      </c>
      <c r="U76" s="78">
        <v>6232</v>
      </c>
      <c r="V76" s="78">
        <v>1521</v>
      </c>
      <c r="W76" s="78">
        <v>8254</v>
      </c>
      <c r="X76" s="78">
        <v>322</v>
      </c>
      <c r="Y76" s="78">
        <v>18427</v>
      </c>
      <c r="Z76" s="78">
        <v>4772</v>
      </c>
      <c r="AA76" s="78">
        <v>58296</v>
      </c>
      <c r="AB76" s="78">
        <v>0</v>
      </c>
      <c r="AC76" s="78">
        <v>21846</v>
      </c>
      <c r="AD76" s="78">
        <v>440531</v>
      </c>
      <c r="AE76" s="78">
        <v>34786</v>
      </c>
      <c r="AF76" s="78">
        <v>197847</v>
      </c>
      <c r="AG76" s="78">
        <v>142950</v>
      </c>
      <c r="AH76" s="78">
        <v>61027</v>
      </c>
      <c r="AI76" s="78">
        <v>3465</v>
      </c>
      <c r="AJ76" s="78">
        <v>11314</v>
      </c>
      <c r="AK76" s="78">
        <v>38473</v>
      </c>
      <c r="AL76" s="78">
        <v>11007</v>
      </c>
      <c r="AM76" s="78">
        <v>121387</v>
      </c>
      <c r="AN76" s="78">
        <v>3686</v>
      </c>
      <c r="AO76" s="78">
        <v>17747</v>
      </c>
      <c r="AP76" s="78">
        <v>72289</v>
      </c>
      <c r="AQ76" s="78">
        <v>44615</v>
      </c>
      <c r="AR76" s="78">
        <v>57450</v>
      </c>
      <c r="AS76" s="78">
        <v>13102</v>
      </c>
      <c r="AT76" s="78">
        <v>348</v>
      </c>
      <c r="AU76" s="120">
        <v>17210</v>
      </c>
      <c r="AV76" s="78">
        <v>48472</v>
      </c>
      <c r="AW76" s="78">
        <v>38903</v>
      </c>
      <c r="AX76" s="78">
        <v>670</v>
      </c>
      <c r="AY76" s="78">
        <v>9905</v>
      </c>
      <c r="AZ76" s="78">
        <v>7861</v>
      </c>
      <c r="BA76" s="78">
        <v>5291</v>
      </c>
      <c r="BB76" s="78">
        <v>1461</v>
      </c>
      <c r="BC76" s="78">
        <v>41413</v>
      </c>
      <c r="BD76" s="78">
        <v>72782</v>
      </c>
      <c r="BE76" s="78">
        <v>2210</v>
      </c>
      <c r="BF76" s="78">
        <v>22224</v>
      </c>
      <c r="BG76" s="78">
        <v>56593</v>
      </c>
      <c r="BH76" s="78">
        <v>1374</v>
      </c>
      <c r="BI76" s="78">
        <v>9070</v>
      </c>
      <c r="BJ76" s="78">
        <v>3280</v>
      </c>
      <c r="BK76" s="78">
        <v>1193</v>
      </c>
      <c r="BL76" s="78">
        <v>5141</v>
      </c>
      <c r="BM76" s="78">
        <v>14296</v>
      </c>
      <c r="BN76" s="78">
        <v>1190</v>
      </c>
      <c r="BO76" s="78">
        <v>0</v>
      </c>
      <c r="BP76" s="113">
        <v>2613654</v>
      </c>
      <c r="BQ76" s="192"/>
      <c r="BR76" s="193"/>
      <c r="BS76" s="193"/>
      <c r="BT76" s="193"/>
      <c r="BU76" s="194"/>
      <c r="BW76" s="75"/>
    </row>
    <row r="77" spans="1:77" s="24" customFormat="1" ht="15" customHeight="1">
      <c r="A77" s="32" t="s">
        <v>471</v>
      </c>
      <c r="B77" s="99" t="s">
        <v>394</v>
      </c>
      <c r="C77" s="84" t="s">
        <v>472</v>
      </c>
      <c r="D77" s="78">
        <v>96440</v>
      </c>
      <c r="E77" s="78">
        <v>0</v>
      </c>
      <c r="F77" s="78">
        <v>1996</v>
      </c>
      <c r="G77" s="78">
        <v>1155</v>
      </c>
      <c r="H77" s="78">
        <v>22184</v>
      </c>
      <c r="I77" s="78">
        <v>91</v>
      </c>
      <c r="J77" s="78">
        <v>1225</v>
      </c>
      <c r="K77" s="78">
        <v>1</v>
      </c>
      <c r="L77" s="78">
        <v>8</v>
      </c>
      <c r="M77" s="78">
        <v>0</v>
      </c>
      <c r="N77" s="78">
        <v>47</v>
      </c>
      <c r="O77" s="78">
        <v>110</v>
      </c>
      <c r="P77" s="78">
        <v>25</v>
      </c>
      <c r="Q77" s="78">
        <v>250</v>
      </c>
      <c r="R77" s="78">
        <v>0</v>
      </c>
      <c r="S77" s="78">
        <v>805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506</v>
      </c>
      <c r="Z77" s="78">
        <v>0</v>
      </c>
      <c r="AA77" s="78">
        <v>0</v>
      </c>
      <c r="AB77" s="78">
        <v>0</v>
      </c>
      <c r="AC77" s="78">
        <v>10</v>
      </c>
      <c r="AD77" s="78">
        <v>47211</v>
      </c>
      <c r="AE77" s="78">
        <v>251</v>
      </c>
      <c r="AF77" s="78">
        <v>2</v>
      </c>
      <c r="AG77" s="78">
        <v>123</v>
      </c>
      <c r="AH77" s="78">
        <v>619</v>
      </c>
      <c r="AI77" s="78">
        <v>0</v>
      </c>
      <c r="AJ77" s="78">
        <v>202</v>
      </c>
      <c r="AK77" s="78">
        <v>1</v>
      </c>
      <c r="AL77" s="78">
        <v>51</v>
      </c>
      <c r="AM77" s="78">
        <v>303</v>
      </c>
      <c r="AN77" s="78">
        <v>3</v>
      </c>
      <c r="AO77" s="78">
        <v>7</v>
      </c>
      <c r="AP77" s="78">
        <v>3125</v>
      </c>
      <c r="AQ77" s="78">
        <v>564</v>
      </c>
      <c r="AR77" s="78">
        <v>0</v>
      </c>
      <c r="AS77" s="78">
        <v>0</v>
      </c>
      <c r="AT77" s="78">
        <v>0</v>
      </c>
      <c r="AU77" s="120">
        <v>100783</v>
      </c>
      <c r="AV77" s="78">
        <v>39</v>
      </c>
      <c r="AW77" s="78">
        <v>20</v>
      </c>
      <c r="AX77" s="78">
        <v>192</v>
      </c>
      <c r="AY77" s="78">
        <v>0</v>
      </c>
      <c r="AZ77" s="78">
        <v>0</v>
      </c>
      <c r="BA77" s="78">
        <v>10</v>
      </c>
      <c r="BB77" s="78">
        <v>0</v>
      </c>
      <c r="BC77" s="78">
        <v>0</v>
      </c>
      <c r="BD77" s="78">
        <v>165</v>
      </c>
      <c r="BE77" s="78">
        <v>1997</v>
      </c>
      <c r="BF77" s="78">
        <v>346</v>
      </c>
      <c r="BG77" s="78">
        <v>185</v>
      </c>
      <c r="BH77" s="78">
        <v>104</v>
      </c>
      <c r="BI77" s="78">
        <v>0</v>
      </c>
      <c r="BJ77" s="78">
        <v>187</v>
      </c>
      <c r="BK77" s="78">
        <v>0</v>
      </c>
      <c r="BL77" s="78">
        <v>13</v>
      </c>
      <c r="BM77" s="78">
        <v>2</v>
      </c>
      <c r="BN77" s="78">
        <v>0</v>
      </c>
      <c r="BO77" s="78">
        <v>0</v>
      </c>
      <c r="BP77" s="113">
        <v>281358</v>
      </c>
      <c r="BQ77" s="192"/>
      <c r="BR77" s="193"/>
      <c r="BS77" s="193"/>
      <c r="BT77" s="193"/>
      <c r="BU77" s="194"/>
      <c r="BW77" s="75"/>
    </row>
    <row r="78" spans="1:77" s="24" customFormat="1" ht="15" customHeight="1" thickBot="1">
      <c r="A78" s="102" t="s">
        <v>473</v>
      </c>
      <c r="B78" s="103" t="s">
        <v>505</v>
      </c>
      <c r="C78" s="103" t="s">
        <v>167</v>
      </c>
      <c r="D78" s="104">
        <v>14</v>
      </c>
      <c r="E78" s="104">
        <v>60</v>
      </c>
      <c r="F78" s="104">
        <v>1</v>
      </c>
      <c r="G78" s="104">
        <v>170</v>
      </c>
      <c r="H78" s="104">
        <v>0</v>
      </c>
      <c r="I78" s="104">
        <v>0</v>
      </c>
      <c r="J78" s="104">
        <v>0</v>
      </c>
      <c r="K78" s="104">
        <v>0</v>
      </c>
      <c r="L78" s="104">
        <v>131</v>
      </c>
      <c r="M78" s="104">
        <v>0</v>
      </c>
      <c r="N78" s="104">
        <v>0</v>
      </c>
      <c r="O78" s="104">
        <v>0</v>
      </c>
      <c r="P78" s="104">
        <v>0</v>
      </c>
      <c r="Q78" s="104">
        <v>0</v>
      </c>
      <c r="R78" s="104">
        <v>51</v>
      </c>
      <c r="S78" s="104">
        <v>0</v>
      </c>
      <c r="T78" s="104">
        <v>0</v>
      </c>
      <c r="U78" s="104">
        <v>0</v>
      </c>
      <c r="V78" s="104">
        <v>0</v>
      </c>
      <c r="W78" s="104">
        <v>0</v>
      </c>
      <c r="X78" s="104">
        <v>0</v>
      </c>
      <c r="Y78" s="104">
        <v>0</v>
      </c>
      <c r="Z78" s="104">
        <v>26</v>
      </c>
      <c r="AA78" s="104">
        <v>143</v>
      </c>
      <c r="AB78" s="104">
        <v>15941</v>
      </c>
      <c r="AC78" s="104">
        <v>2997</v>
      </c>
      <c r="AD78" s="104">
        <v>6003</v>
      </c>
      <c r="AE78" s="104">
        <v>0</v>
      </c>
      <c r="AF78" s="104">
        <v>2004</v>
      </c>
      <c r="AG78" s="104">
        <v>0</v>
      </c>
      <c r="AH78" s="104">
        <v>3014</v>
      </c>
      <c r="AI78" s="104">
        <v>0</v>
      </c>
      <c r="AJ78" s="104">
        <v>0</v>
      </c>
      <c r="AK78" s="104">
        <v>2919</v>
      </c>
      <c r="AL78" s="104">
        <v>0</v>
      </c>
      <c r="AM78" s="104">
        <v>861</v>
      </c>
      <c r="AN78" s="104">
        <v>0</v>
      </c>
      <c r="AO78" s="104">
        <v>2766</v>
      </c>
      <c r="AP78" s="104">
        <v>0</v>
      </c>
      <c r="AQ78" s="104">
        <v>0</v>
      </c>
      <c r="AR78" s="104">
        <v>2759</v>
      </c>
      <c r="AS78" s="104">
        <v>0</v>
      </c>
      <c r="AT78" s="104">
        <v>0</v>
      </c>
      <c r="AU78" s="104">
        <v>192</v>
      </c>
      <c r="AV78" s="104">
        <v>115</v>
      </c>
      <c r="AW78" s="104">
        <v>3288</v>
      </c>
      <c r="AX78" s="104">
        <v>248</v>
      </c>
      <c r="AY78" s="104">
        <v>0</v>
      </c>
      <c r="AZ78" s="104">
        <v>140</v>
      </c>
      <c r="BA78" s="104">
        <v>0</v>
      </c>
      <c r="BB78" s="104">
        <v>0</v>
      </c>
      <c r="BC78" s="104">
        <v>110</v>
      </c>
      <c r="BD78" s="104">
        <v>1296</v>
      </c>
      <c r="BE78" s="104">
        <v>140278</v>
      </c>
      <c r="BF78" s="104">
        <v>52856</v>
      </c>
      <c r="BG78" s="104">
        <v>42546</v>
      </c>
      <c r="BH78" s="104">
        <v>1128</v>
      </c>
      <c r="BI78" s="104">
        <v>1942</v>
      </c>
      <c r="BJ78" s="104">
        <v>2097</v>
      </c>
      <c r="BK78" s="104">
        <v>13809</v>
      </c>
      <c r="BL78" s="104">
        <v>0</v>
      </c>
      <c r="BM78" s="104">
        <v>155</v>
      </c>
      <c r="BN78" s="104">
        <v>0</v>
      </c>
      <c r="BO78" s="104">
        <v>0</v>
      </c>
      <c r="BP78" s="165">
        <v>300060</v>
      </c>
      <c r="BQ78" s="195"/>
      <c r="BR78" s="196"/>
      <c r="BS78" s="196"/>
      <c r="BT78" s="196"/>
      <c r="BU78" s="197"/>
      <c r="BW78" s="75"/>
    </row>
    <row r="79" spans="1:77" s="24" customFormat="1">
      <c r="A79" s="25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</row>
    <row r="80" spans="1:77" s="24" customFormat="1">
      <c r="A80" s="25"/>
      <c r="C80" s="2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119"/>
      <c r="BQ80" s="76"/>
      <c r="BR80" s="76"/>
      <c r="BS80" s="76"/>
      <c r="BT80" s="76"/>
      <c r="BU80" s="76"/>
      <c r="BW80" s="76"/>
    </row>
    <row r="81" spans="1:75" s="24" customFormat="1">
      <c r="A81" s="25"/>
      <c r="C81" s="25"/>
      <c r="BJ81" s="37"/>
      <c r="BW81" s="76"/>
    </row>
    <row r="82" spans="1:75" s="24" customFormat="1">
      <c r="A82" s="25"/>
      <c r="C82" s="25"/>
      <c r="BJ82" s="37"/>
      <c r="BP82" s="37"/>
      <c r="BQ82" s="37"/>
      <c r="BT82" s="37"/>
      <c r="BW82" s="76"/>
    </row>
    <row r="83" spans="1:75" s="24" customFormat="1">
      <c r="A83" s="25"/>
      <c r="C83" s="25"/>
      <c r="BJ83" s="37"/>
      <c r="BW83" s="76"/>
    </row>
    <row r="84" spans="1:75" s="24" customFormat="1">
      <c r="A84" s="25"/>
      <c r="C84" s="25"/>
      <c r="BJ84" s="37"/>
      <c r="BP84" s="91"/>
      <c r="BQ84" s="91"/>
      <c r="BR84" s="91"/>
      <c r="BS84" s="91"/>
      <c r="BT84" s="91"/>
      <c r="BW84" s="76"/>
    </row>
    <row r="85" spans="1:75" s="24" customFormat="1">
      <c r="A85" s="25"/>
      <c r="C85" s="25"/>
      <c r="BJ85" s="37"/>
      <c r="BW85" s="76"/>
    </row>
    <row r="86" spans="1:75" s="24" customFormat="1">
      <c r="A86" s="25"/>
      <c r="C86" s="25"/>
      <c r="BJ86" s="37"/>
      <c r="BW86" s="76"/>
    </row>
    <row r="87" spans="1:75" s="24" customFormat="1">
      <c r="A87" s="25"/>
      <c r="C87" s="25"/>
      <c r="BJ87" s="37"/>
      <c r="BW87" s="76"/>
    </row>
    <row r="88" spans="1:75" s="24" customFormat="1">
      <c r="A88" s="25"/>
      <c r="C88" s="25"/>
      <c r="BJ88" s="37"/>
      <c r="BW88" s="76"/>
    </row>
    <row r="89" spans="1:75" s="24" customFormat="1">
      <c r="A89" s="25"/>
      <c r="C89" s="25"/>
      <c r="BJ89" s="37"/>
      <c r="BW89" s="76"/>
    </row>
    <row r="90" spans="1:75" s="24" customFormat="1">
      <c r="A90" s="25"/>
      <c r="C90" s="25"/>
      <c r="BJ90" s="37"/>
      <c r="BW90" s="76"/>
    </row>
    <row r="91" spans="1:75" s="24" customFormat="1">
      <c r="A91" s="25"/>
      <c r="C91" s="25"/>
      <c r="BJ91" s="37"/>
      <c r="BW91" s="76"/>
    </row>
    <row r="92" spans="1:75" s="24" customFormat="1">
      <c r="A92" s="25"/>
      <c r="C92" s="25"/>
      <c r="BJ92" s="37"/>
      <c r="BW92" s="76"/>
    </row>
    <row r="93" spans="1:75" s="24" customFormat="1">
      <c r="A93" s="25"/>
      <c r="C93" s="25"/>
      <c r="BJ93" s="37"/>
      <c r="BW93" s="76"/>
    </row>
    <row r="94" spans="1:75" s="24" customFormat="1">
      <c r="A94" s="25"/>
      <c r="C94" s="25"/>
      <c r="BJ94" s="37"/>
      <c r="BW94" s="76"/>
    </row>
    <row r="95" spans="1:75" s="24" customFormat="1">
      <c r="A95" s="25"/>
      <c r="C95" s="25"/>
      <c r="BJ95" s="37"/>
      <c r="BW95" s="76"/>
    </row>
    <row r="96" spans="1:75" s="24" customFormat="1">
      <c r="A96" s="25"/>
      <c r="C96" s="25"/>
      <c r="BJ96" s="37"/>
      <c r="BW96" s="76"/>
    </row>
    <row r="97" spans="1:75" s="24" customFormat="1">
      <c r="A97" s="25"/>
      <c r="C97" s="25"/>
      <c r="BJ97" s="37"/>
      <c r="BW97" s="76"/>
    </row>
    <row r="98" spans="1:75" s="24" customFormat="1">
      <c r="A98" s="25"/>
      <c r="C98" s="25"/>
      <c r="BJ98" s="37"/>
      <c r="BW98" s="76"/>
    </row>
    <row r="99" spans="1:75" s="24" customFormat="1">
      <c r="A99" s="25"/>
      <c r="C99" s="25"/>
      <c r="BJ99" s="37"/>
      <c r="BW99" s="76"/>
    </row>
    <row r="100" spans="1:75" s="24" customFormat="1">
      <c r="A100" s="25"/>
      <c r="C100" s="25"/>
      <c r="BJ100" s="37"/>
      <c r="BW100" s="76"/>
    </row>
    <row r="101" spans="1:75" s="24" customFormat="1">
      <c r="A101" s="25"/>
      <c r="C101" s="25"/>
      <c r="BJ101" s="37"/>
      <c r="BW101" s="76"/>
    </row>
    <row r="102" spans="1:75" s="24" customFormat="1">
      <c r="A102" s="25"/>
      <c r="C102" s="25"/>
      <c r="BJ102" s="37"/>
      <c r="BW102" s="76"/>
    </row>
    <row r="103" spans="1:75" s="24" customFormat="1">
      <c r="A103" s="25"/>
      <c r="C103" s="25"/>
      <c r="BJ103" s="37"/>
      <c r="BW103" s="76"/>
    </row>
    <row r="104" spans="1:75" s="24" customFormat="1">
      <c r="A104" s="25"/>
      <c r="C104" s="25"/>
      <c r="BJ104" s="37"/>
      <c r="BW104" s="76"/>
    </row>
    <row r="105" spans="1:75" s="24" customFormat="1">
      <c r="A105" s="25"/>
      <c r="C105" s="25"/>
      <c r="BJ105" s="37"/>
      <c r="BW105" s="76"/>
    </row>
    <row r="106" spans="1:75" s="24" customFormat="1">
      <c r="A106" s="25"/>
      <c r="C106" s="25"/>
      <c r="BJ106" s="37"/>
      <c r="BW106" s="76"/>
    </row>
    <row r="107" spans="1:75" s="24" customFormat="1">
      <c r="A107" s="25"/>
      <c r="C107" s="25"/>
      <c r="BJ107" s="37"/>
      <c r="BW107" s="76"/>
    </row>
    <row r="108" spans="1:75" s="24" customFormat="1">
      <c r="A108" s="25"/>
      <c r="C108" s="25"/>
      <c r="BJ108" s="37"/>
      <c r="BW108" s="76"/>
    </row>
    <row r="109" spans="1:75" s="24" customFormat="1">
      <c r="A109" s="25"/>
      <c r="C109" s="25"/>
      <c r="BJ109" s="37"/>
      <c r="BW109" s="76"/>
    </row>
    <row r="110" spans="1:75" s="24" customFormat="1">
      <c r="A110" s="25"/>
      <c r="C110" s="25"/>
      <c r="BJ110" s="37"/>
      <c r="BW110" s="76"/>
    </row>
    <row r="111" spans="1:75" s="24" customFormat="1">
      <c r="A111" s="25"/>
      <c r="C111" s="25"/>
      <c r="BJ111" s="37"/>
      <c r="BW111" s="76"/>
    </row>
    <row r="112" spans="1:75" s="24" customFormat="1">
      <c r="A112" s="25"/>
      <c r="C112" s="25"/>
      <c r="BJ112" s="37"/>
      <c r="BW112" s="76"/>
    </row>
    <row r="113" spans="1:75" s="24" customFormat="1">
      <c r="A113" s="25"/>
      <c r="C113" s="25"/>
      <c r="BJ113" s="37"/>
      <c r="BW113" s="76"/>
    </row>
    <row r="114" spans="1:75" s="24" customFormat="1">
      <c r="A114" s="25"/>
      <c r="C114" s="25"/>
      <c r="BJ114" s="37"/>
      <c r="BW114" s="76"/>
    </row>
    <row r="115" spans="1:75" s="24" customFormat="1">
      <c r="A115" s="25"/>
      <c r="C115" s="25"/>
      <c r="BJ115" s="37"/>
      <c r="BW115" s="76"/>
    </row>
    <row r="116" spans="1:75" s="24" customFormat="1">
      <c r="A116" s="25"/>
      <c r="C116" s="25"/>
      <c r="BJ116" s="37"/>
      <c r="BW116" s="76"/>
    </row>
    <row r="117" spans="1:75" s="24" customFormat="1">
      <c r="A117" s="25"/>
      <c r="C117" s="25"/>
      <c r="BW117" s="76"/>
    </row>
    <row r="118" spans="1:75" s="24" customFormat="1">
      <c r="A118" s="25"/>
      <c r="C118" s="25"/>
      <c r="BW118" s="76"/>
    </row>
    <row r="119" spans="1:75" s="24" customFormat="1">
      <c r="A119" s="25"/>
      <c r="C119" s="25"/>
      <c r="BW119" s="76"/>
    </row>
    <row r="120" spans="1:75" s="24" customFormat="1">
      <c r="A120" s="25"/>
      <c r="C120" s="25"/>
      <c r="BW120" s="76"/>
    </row>
    <row r="121" spans="1:75" s="24" customFormat="1">
      <c r="A121" s="25"/>
      <c r="C121" s="25"/>
      <c r="BW121" s="76"/>
    </row>
    <row r="122" spans="1:75" s="24" customFormat="1">
      <c r="A122" s="25"/>
      <c r="C122" s="25"/>
      <c r="BW122" s="76"/>
    </row>
    <row r="123" spans="1:75" s="24" customFormat="1">
      <c r="A123" s="25"/>
      <c r="C123" s="25"/>
      <c r="BW123" s="76"/>
    </row>
    <row r="124" spans="1:75" s="24" customFormat="1">
      <c r="A124" s="25"/>
      <c r="C124" s="25"/>
      <c r="BW124" s="76"/>
    </row>
    <row r="125" spans="1:75" s="24" customFormat="1">
      <c r="A125" s="25"/>
      <c r="C125" s="25"/>
      <c r="BW125" s="76"/>
    </row>
    <row r="126" spans="1:75" s="24" customFormat="1">
      <c r="A126" s="25"/>
      <c r="C126" s="25"/>
      <c r="BW126" s="76"/>
    </row>
    <row r="127" spans="1:75" s="24" customFormat="1">
      <c r="A127" s="25"/>
      <c r="C127" s="25"/>
      <c r="BW127" s="76"/>
    </row>
    <row r="128" spans="1:75" s="24" customFormat="1">
      <c r="A128" s="25"/>
      <c r="C128" s="25"/>
      <c r="BW128" s="76"/>
    </row>
    <row r="129" spans="1:75" s="24" customFormat="1">
      <c r="A129" s="25"/>
      <c r="C129" s="25"/>
      <c r="BW129" s="76"/>
    </row>
    <row r="130" spans="1:75" s="24" customFormat="1">
      <c r="A130" s="25"/>
      <c r="C130" s="25"/>
      <c r="BW130" s="76"/>
    </row>
    <row r="131" spans="1:75" s="24" customFormat="1">
      <c r="A131" s="25"/>
      <c r="C131" s="25"/>
      <c r="BW131" s="76"/>
    </row>
    <row r="132" spans="1:75" s="24" customFormat="1">
      <c r="A132" s="25"/>
      <c r="C132" s="25"/>
      <c r="BW132" s="76"/>
    </row>
    <row r="133" spans="1:75" s="24" customFormat="1">
      <c r="A133" s="25"/>
      <c r="C133" s="25"/>
      <c r="BW133" s="76"/>
    </row>
    <row r="134" spans="1:75" s="24" customFormat="1">
      <c r="A134" s="25"/>
      <c r="C134" s="25"/>
      <c r="BW134" s="76"/>
    </row>
    <row r="135" spans="1:75" s="24" customFormat="1">
      <c r="A135" s="25"/>
      <c r="C135" s="25"/>
      <c r="BW135" s="76"/>
    </row>
    <row r="136" spans="1:75" s="24" customFormat="1">
      <c r="A136" s="25"/>
      <c r="C136" s="25"/>
      <c r="BW136" s="76"/>
    </row>
    <row r="137" spans="1:75" s="24" customFormat="1">
      <c r="A137" s="25"/>
      <c r="C137" s="25"/>
      <c r="BW137" s="76"/>
    </row>
    <row r="138" spans="1:75" s="24" customFormat="1">
      <c r="A138" s="25"/>
      <c r="C138" s="25"/>
      <c r="BW138" s="76"/>
    </row>
    <row r="139" spans="1:75" s="24" customFormat="1">
      <c r="A139" s="25"/>
      <c r="C139" s="25"/>
      <c r="BW139" s="76"/>
    </row>
    <row r="140" spans="1:75" s="24" customFormat="1">
      <c r="A140" s="25"/>
      <c r="C140" s="25"/>
      <c r="BW140" s="76"/>
    </row>
    <row r="141" spans="1:75" s="24" customFormat="1">
      <c r="A141" s="25"/>
      <c r="C141" s="25"/>
      <c r="BW141" s="76"/>
    </row>
    <row r="142" spans="1:75" s="24" customFormat="1">
      <c r="A142" s="25"/>
      <c r="C142" s="25"/>
      <c r="BW142" s="76"/>
    </row>
    <row r="143" spans="1:75" s="24" customFormat="1">
      <c r="A143" s="25"/>
      <c r="C143" s="25"/>
      <c r="BW143" s="76"/>
    </row>
    <row r="144" spans="1:75" s="24" customFormat="1">
      <c r="A144" s="25"/>
      <c r="C144" s="25"/>
      <c r="BW144" s="76"/>
    </row>
    <row r="145" spans="1:75" s="24" customFormat="1">
      <c r="A145" s="25"/>
      <c r="C145" s="25"/>
      <c r="BW145" s="76"/>
    </row>
    <row r="146" spans="1:75" s="24" customFormat="1">
      <c r="A146" s="25"/>
      <c r="C146" s="25"/>
      <c r="BW146" s="76"/>
    </row>
    <row r="147" spans="1:75" s="24" customFormat="1">
      <c r="A147" s="25"/>
      <c r="C147" s="25"/>
      <c r="BW147" s="76"/>
    </row>
    <row r="148" spans="1:75" s="24" customFormat="1">
      <c r="A148" s="25"/>
      <c r="C148" s="25"/>
      <c r="BW148" s="76"/>
    </row>
    <row r="149" spans="1:75" s="24" customFormat="1">
      <c r="A149" s="25"/>
      <c r="C149" s="25"/>
      <c r="BW149" s="76"/>
    </row>
    <row r="150" spans="1:75" s="24" customFormat="1">
      <c r="A150" s="25"/>
      <c r="C150" s="25"/>
      <c r="BW150" s="76"/>
    </row>
    <row r="151" spans="1:75" s="24" customFormat="1">
      <c r="A151" s="25"/>
      <c r="C151" s="25"/>
      <c r="BW151" s="76"/>
    </row>
    <row r="152" spans="1:75" s="24" customFormat="1">
      <c r="A152" s="25"/>
      <c r="C152" s="25"/>
      <c r="BW152" s="76"/>
    </row>
    <row r="153" spans="1:75" s="24" customFormat="1">
      <c r="A153" s="25"/>
      <c r="C153" s="25"/>
      <c r="BW153" s="76"/>
    </row>
    <row r="154" spans="1:75" s="24" customFormat="1">
      <c r="A154" s="25"/>
      <c r="C154" s="25"/>
      <c r="BW154" s="76"/>
    </row>
    <row r="155" spans="1:75" s="24" customFormat="1">
      <c r="A155" s="25"/>
      <c r="C155" s="25"/>
      <c r="BW155" s="76"/>
    </row>
    <row r="156" spans="1:75" s="24" customFormat="1">
      <c r="A156" s="25"/>
      <c r="C156" s="25"/>
      <c r="BW156" s="76"/>
    </row>
    <row r="157" spans="1:75" s="24" customFormat="1">
      <c r="A157" s="25"/>
      <c r="C157" s="25"/>
      <c r="BW157" s="76"/>
    </row>
    <row r="158" spans="1:75" s="24" customFormat="1">
      <c r="A158" s="25"/>
      <c r="C158" s="25"/>
      <c r="BW158" s="76"/>
    </row>
    <row r="159" spans="1:75" s="24" customFormat="1">
      <c r="A159" s="25"/>
      <c r="C159" s="25"/>
      <c r="BW159" s="76"/>
    </row>
    <row r="160" spans="1:75" s="24" customFormat="1">
      <c r="A160" s="25"/>
      <c r="C160" s="25"/>
      <c r="BW160" s="76"/>
    </row>
    <row r="161" spans="1:75" s="24" customFormat="1">
      <c r="A161" s="25"/>
      <c r="C161" s="25"/>
      <c r="BW161" s="76"/>
    </row>
    <row r="162" spans="1:75" s="24" customFormat="1">
      <c r="A162" s="25"/>
      <c r="C162" s="25"/>
      <c r="BW162" s="76"/>
    </row>
    <row r="163" spans="1:75" s="24" customFormat="1">
      <c r="A163" s="25"/>
      <c r="C163" s="25"/>
      <c r="BW163" s="76"/>
    </row>
    <row r="164" spans="1:75" s="24" customFormat="1">
      <c r="A164" s="25"/>
      <c r="C164" s="25"/>
      <c r="BW164" s="76"/>
    </row>
    <row r="165" spans="1:75" s="24" customFormat="1">
      <c r="A165" s="25"/>
      <c r="C165" s="25"/>
      <c r="BW165" s="76"/>
    </row>
    <row r="166" spans="1:75" s="24" customFormat="1">
      <c r="A166" s="25"/>
      <c r="C166" s="25"/>
      <c r="BW166" s="76"/>
    </row>
    <row r="167" spans="1:75" s="24" customFormat="1">
      <c r="A167" s="25"/>
      <c r="C167" s="25"/>
      <c r="BW167" s="76"/>
    </row>
    <row r="168" spans="1:75" s="24" customFormat="1">
      <c r="A168" s="25"/>
      <c r="C168" s="25"/>
      <c r="BW168" s="76"/>
    </row>
    <row r="169" spans="1:75" s="24" customFormat="1">
      <c r="A169" s="25"/>
      <c r="C169" s="25"/>
      <c r="BW169" s="76"/>
    </row>
    <row r="170" spans="1:75" s="24" customFormat="1">
      <c r="A170" s="25"/>
      <c r="C170" s="25"/>
      <c r="BW170" s="76"/>
    </row>
    <row r="171" spans="1:75" s="24" customFormat="1">
      <c r="A171" s="25"/>
      <c r="C171" s="25"/>
      <c r="BW171" s="76"/>
    </row>
    <row r="172" spans="1:75" s="24" customFormat="1">
      <c r="A172" s="25"/>
      <c r="C172" s="25"/>
      <c r="BW172" s="76"/>
    </row>
    <row r="173" spans="1:75" s="24" customFormat="1">
      <c r="A173" s="25"/>
      <c r="C173" s="25"/>
      <c r="BW173" s="76"/>
    </row>
    <row r="174" spans="1:75" s="24" customFormat="1">
      <c r="A174" s="25"/>
      <c r="C174" s="25"/>
      <c r="BW174" s="76"/>
    </row>
    <row r="175" spans="1:75" s="24" customFormat="1">
      <c r="A175" s="25"/>
      <c r="C175" s="25"/>
      <c r="BW175" s="76"/>
    </row>
    <row r="176" spans="1:75" s="24" customFormat="1">
      <c r="A176" s="25"/>
      <c r="C176" s="25"/>
      <c r="BW176" s="76"/>
    </row>
    <row r="177" spans="1:75" s="24" customFormat="1">
      <c r="A177" s="25"/>
      <c r="C177" s="25"/>
      <c r="BW177" s="76"/>
    </row>
    <row r="178" spans="1:75" s="24" customFormat="1">
      <c r="A178" s="25"/>
      <c r="C178" s="25"/>
      <c r="BW178" s="76"/>
    </row>
    <row r="179" spans="1:75" s="24" customFormat="1">
      <c r="A179" s="25"/>
      <c r="C179" s="25"/>
      <c r="BW179" s="76"/>
    </row>
    <row r="180" spans="1:75" s="24" customFormat="1">
      <c r="A180" s="25"/>
      <c r="C180" s="25"/>
      <c r="BW180" s="76"/>
    </row>
    <row r="181" spans="1:75" s="24" customFormat="1">
      <c r="A181" s="25"/>
      <c r="C181" s="25"/>
      <c r="BW181" s="76"/>
    </row>
    <row r="182" spans="1:75" s="24" customFormat="1">
      <c r="A182" s="25"/>
      <c r="C182" s="25"/>
      <c r="BW182" s="76"/>
    </row>
    <row r="183" spans="1:75" s="24" customFormat="1">
      <c r="A183" s="25"/>
      <c r="C183" s="25"/>
      <c r="BW183" s="76"/>
    </row>
    <row r="184" spans="1:75" s="24" customFormat="1">
      <c r="A184" s="25"/>
      <c r="C184" s="25"/>
      <c r="BW184" s="76"/>
    </row>
    <row r="185" spans="1:75" s="24" customFormat="1">
      <c r="A185" s="25"/>
      <c r="C185" s="25"/>
      <c r="BW185" s="76"/>
    </row>
    <row r="186" spans="1:75" s="24" customFormat="1">
      <c r="A186" s="25"/>
      <c r="C186" s="25"/>
      <c r="BW186" s="76"/>
    </row>
    <row r="187" spans="1:75" s="24" customFormat="1">
      <c r="A187" s="25"/>
      <c r="C187" s="25"/>
      <c r="BW187" s="76"/>
    </row>
    <row r="188" spans="1:75" s="24" customFormat="1">
      <c r="A188" s="25"/>
      <c r="B188" s="25"/>
      <c r="C188" s="25"/>
      <c r="BW188" s="76"/>
    </row>
    <row r="189" spans="1:75" s="24" customFormat="1">
      <c r="A189" s="25"/>
      <c r="B189" s="25"/>
      <c r="C189" s="25"/>
      <c r="BW189" s="76"/>
    </row>
    <row r="190" spans="1:75" s="24" customFormat="1">
      <c r="A190" s="25"/>
      <c r="B190" s="25"/>
      <c r="C190" s="25"/>
      <c r="BW190" s="76"/>
    </row>
    <row r="191" spans="1:75" s="24" customFormat="1">
      <c r="A191" s="25"/>
      <c r="B191" s="25"/>
      <c r="C191" s="25"/>
      <c r="BW191" s="76"/>
    </row>
    <row r="192" spans="1:75" s="24" customFormat="1">
      <c r="A192" s="25"/>
      <c r="B192" s="25"/>
      <c r="C192" s="25"/>
      <c r="BW192" s="76"/>
    </row>
    <row r="193" spans="1:75" s="24" customFormat="1">
      <c r="A193" s="25"/>
      <c r="B193" s="25"/>
      <c r="C193" s="25"/>
      <c r="BW193" s="76"/>
    </row>
    <row r="194" spans="1:75" s="24" customFormat="1">
      <c r="A194" s="25"/>
      <c r="B194" s="25"/>
      <c r="C194" s="25"/>
      <c r="BW194" s="76"/>
    </row>
    <row r="195" spans="1:75" s="24" customFormat="1">
      <c r="A195" s="25"/>
      <c r="B195" s="25"/>
      <c r="C195" s="25"/>
      <c r="BW195" s="76"/>
    </row>
    <row r="196" spans="1:75" s="24" customFormat="1">
      <c r="A196" s="25"/>
      <c r="B196" s="25"/>
      <c r="C196" s="25"/>
      <c r="BW196" s="76"/>
    </row>
    <row r="197" spans="1:75" s="24" customFormat="1">
      <c r="A197" s="25"/>
      <c r="B197" s="25"/>
      <c r="C197" s="25"/>
      <c r="BW197" s="76"/>
    </row>
  </sheetData>
  <sheetProtection selectLockedCells="1" selectUnlockedCells="1"/>
  <mergeCells count="11">
    <mergeCell ref="A2:B2"/>
    <mergeCell ref="A4:B4"/>
    <mergeCell ref="D5:O5"/>
    <mergeCell ref="Q5:AB5"/>
    <mergeCell ref="AC5:AN5"/>
    <mergeCell ref="AX5:BC5"/>
    <mergeCell ref="BD5:BL5"/>
    <mergeCell ref="BS5:BT5"/>
    <mergeCell ref="A6:B9"/>
    <mergeCell ref="BQ76:BU78"/>
    <mergeCell ref="AQ5:AW5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00B5-0D60-451D-8454-05CAED2FAAB6}">
  <dimension ref="A1:CB191"/>
  <sheetViews>
    <sheetView showGridLines="0" zoomScale="80" zoomScaleNormal="80" workbookViewId="0">
      <pane xSplit="2" ySplit="10" topLeftCell="BE11" activePane="bottomRight" state="frozen"/>
      <selection activeCell="BU80" sqref="BU80"/>
      <selection pane="topRight" activeCell="BU80" sqref="BU80"/>
      <selection pane="bottomLeft" activeCell="BU80" sqref="BU80"/>
      <selection pane="bottomRight" activeCell="CB86" sqref="CB86"/>
    </sheetView>
  </sheetViews>
  <sheetFormatPr defaultRowHeight="14.25"/>
  <cols>
    <col min="1" max="1" width="13" style="19" customWidth="1"/>
    <col min="2" max="2" width="53.28515625" style="19" customWidth="1"/>
    <col min="3" max="3" width="39.7109375" style="19" customWidth="1"/>
    <col min="4" max="46" width="10.7109375" style="16" customWidth="1"/>
    <col min="47" max="47" width="10.7109375" style="24" customWidth="1"/>
    <col min="48" max="68" width="10.7109375" style="16" customWidth="1"/>
    <col min="69" max="73" width="10.85546875" style="16" customWidth="1"/>
    <col min="74" max="74" width="10.7109375" style="16" customWidth="1"/>
    <col min="75" max="75" width="10.85546875" style="16" customWidth="1"/>
    <col min="76" max="77" width="11.28515625" style="16" customWidth="1"/>
    <col min="78" max="78" width="11" style="16" customWidth="1"/>
    <col min="79" max="79" width="15.7109375" style="75" bestFit="1" customWidth="1"/>
    <col min="80" max="16384" width="9.140625" style="16"/>
  </cols>
  <sheetData>
    <row r="1" spans="1:80">
      <c r="A1" s="93" t="s">
        <v>115</v>
      </c>
      <c r="B1" s="93"/>
      <c r="C1" s="93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80" ht="15" customHeight="1">
      <c r="A2" s="201" t="s">
        <v>395</v>
      </c>
      <c r="B2" s="201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80">
      <c r="A3" s="93" t="s">
        <v>114</v>
      </c>
      <c r="B3" s="93"/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80" ht="15" thickBot="1">
      <c r="A4" s="201" t="s">
        <v>396</v>
      </c>
      <c r="B4" s="201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BW4" s="112" t="s">
        <v>327</v>
      </c>
      <c r="BY4" s="68"/>
    </row>
    <row r="5" spans="1:80" ht="15" customHeight="1">
      <c r="A5" s="69"/>
      <c r="B5" s="70"/>
      <c r="C5" s="70"/>
      <c r="D5" s="202" t="s">
        <v>107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2" t="s">
        <v>107</v>
      </c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2" t="s">
        <v>107</v>
      </c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2" t="s">
        <v>107</v>
      </c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109"/>
      <c r="AW5" s="110"/>
      <c r="AX5" s="105" t="s">
        <v>107</v>
      </c>
      <c r="AY5" s="109"/>
      <c r="AZ5" s="109"/>
      <c r="BA5" s="109"/>
      <c r="BB5" s="109"/>
      <c r="BC5" s="109"/>
      <c r="BD5" s="208" t="s">
        <v>107</v>
      </c>
      <c r="BE5" s="209"/>
      <c r="BF5" s="209"/>
      <c r="BG5" s="209"/>
      <c r="BH5" s="209"/>
      <c r="BI5" s="209"/>
      <c r="BJ5" s="209"/>
      <c r="BK5" s="209"/>
      <c r="BL5" s="210"/>
      <c r="BM5" s="70"/>
      <c r="BN5" s="70"/>
      <c r="BO5" s="70"/>
      <c r="BP5" s="70"/>
      <c r="BQ5" s="183" t="s">
        <v>110</v>
      </c>
      <c r="BR5" s="211"/>
      <c r="BS5" s="211"/>
      <c r="BT5" s="211"/>
      <c r="BU5" s="211"/>
      <c r="BV5" s="211"/>
      <c r="BW5" s="211"/>
      <c r="BX5" s="211"/>
      <c r="BY5" s="212"/>
    </row>
    <row r="6" spans="1:80" ht="52.5" customHeight="1">
      <c r="A6" s="213" t="s">
        <v>355</v>
      </c>
      <c r="B6" s="214"/>
      <c r="C6" s="66" t="s">
        <v>19</v>
      </c>
      <c r="D6" s="31" t="s">
        <v>168</v>
      </c>
      <c r="E6" s="31" t="s">
        <v>169</v>
      </c>
      <c r="F6" s="31" t="s">
        <v>170</v>
      </c>
      <c r="G6" s="31" t="s">
        <v>2</v>
      </c>
      <c r="H6" s="31" t="s">
        <v>171</v>
      </c>
      <c r="I6" s="31" t="s">
        <v>172</v>
      </c>
      <c r="J6" s="31" t="s">
        <v>173</v>
      </c>
      <c r="K6" s="31" t="s">
        <v>174</v>
      </c>
      <c r="L6" s="31" t="s">
        <v>175</v>
      </c>
      <c r="M6" s="31" t="s">
        <v>176</v>
      </c>
      <c r="N6" s="31" t="s">
        <v>177</v>
      </c>
      <c r="O6" s="31" t="s">
        <v>178</v>
      </c>
      <c r="P6" s="31" t="s">
        <v>179</v>
      </c>
      <c r="Q6" s="31" t="s">
        <v>180</v>
      </c>
      <c r="R6" s="31" t="s">
        <v>181</v>
      </c>
      <c r="S6" s="31" t="s">
        <v>182</v>
      </c>
      <c r="T6" s="31" t="s">
        <v>183</v>
      </c>
      <c r="U6" s="31" t="s">
        <v>184</v>
      </c>
      <c r="V6" s="31" t="s">
        <v>185</v>
      </c>
      <c r="W6" s="31" t="s">
        <v>186</v>
      </c>
      <c r="X6" s="31" t="s">
        <v>187</v>
      </c>
      <c r="Y6" s="31" t="s">
        <v>188</v>
      </c>
      <c r="Z6" s="31" t="s">
        <v>189</v>
      </c>
      <c r="AA6" s="31" t="s">
        <v>190</v>
      </c>
      <c r="AB6" s="31" t="s">
        <v>191</v>
      </c>
      <c r="AC6" s="31" t="s">
        <v>192</v>
      </c>
      <c r="AD6" s="31" t="s">
        <v>0</v>
      </c>
      <c r="AE6" s="31" t="s">
        <v>193</v>
      </c>
      <c r="AF6" s="31" t="s">
        <v>194</v>
      </c>
      <c r="AG6" s="31" t="s">
        <v>195</v>
      </c>
      <c r="AH6" s="31" t="s">
        <v>196</v>
      </c>
      <c r="AI6" s="31" t="s">
        <v>197</v>
      </c>
      <c r="AJ6" s="31" t="s">
        <v>198</v>
      </c>
      <c r="AK6" s="31" t="s">
        <v>199</v>
      </c>
      <c r="AL6" s="26" t="s">
        <v>200</v>
      </c>
      <c r="AM6" s="26" t="s">
        <v>201</v>
      </c>
      <c r="AN6" s="26" t="s">
        <v>202</v>
      </c>
      <c r="AO6" s="26" t="s">
        <v>203</v>
      </c>
      <c r="AP6" s="26" t="s">
        <v>204</v>
      </c>
      <c r="AQ6" s="26" t="s">
        <v>205</v>
      </c>
      <c r="AR6" s="26" t="s">
        <v>206</v>
      </c>
      <c r="AS6" s="26" t="s">
        <v>207</v>
      </c>
      <c r="AT6" s="26" t="s">
        <v>208</v>
      </c>
      <c r="AU6" s="26" t="s">
        <v>209</v>
      </c>
      <c r="AV6" s="26" t="s">
        <v>210</v>
      </c>
      <c r="AW6" s="26" t="s">
        <v>211</v>
      </c>
      <c r="AX6" s="26" t="s">
        <v>212</v>
      </c>
      <c r="AY6" s="26" t="s">
        <v>213</v>
      </c>
      <c r="AZ6" s="26" t="s">
        <v>214</v>
      </c>
      <c r="BA6" s="26" t="s">
        <v>215</v>
      </c>
      <c r="BB6" s="26" t="s">
        <v>216</v>
      </c>
      <c r="BC6" s="26" t="s">
        <v>217</v>
      </c>
      <c r="BD6" s="26" t="s">
        <v>218</v>
      </c>
      <c r="BE6" s="26" t="s">
        <v>219</v>
      </c>
      <c r="BF6" s="26" t="s">
        <v>220</v>
      </c>
      <c r="BG6" s="26" t="s">
        <v>221</v>
      </c>
      <c r="BH6" s="26" t="s">
        <v>222</v>
      </c>
      <c r="BI6" s="26" t="s">
        <v>223</v>
      </c>
      <c r="BJ6" s="26" t="s">
        <v>224</v>
      </c>
      <c r="BK6" s="26" t="s">
        <v>225</v>
      </c>
      <c r="BL6" s="26" t="s">
        <v>226</v>
      </c>
      <c r="BM6" s="26" t="s">
        <v>227</v>
      </c>
      <c r="BN6" s="26" t="s">
        <v>228</v>
      </c>
      <c r="BO6" s="26" t="s">
        <v>229</v>
      </c>
      <c r="BP6" s="56" t="s">
        <v>116</v>
      </c>
      <c r="BQ6" s="31" t="s">
        <v>71</v>
      </c>
      <c r="BR6" s="26" t="s">
        <v>72</v>
      </c>
      <c r="BS6" s="56" t="s">
        <v>111</v>
      </c>
      <c r="BT6" s="31" t="s">
        <v>113</v>
      </c>
      <c r="BU6" s="26" t="s">
        <v>73</v>
      </c>
      <c r="BV6" s="56" t="s">
        <v>112</v>
      </c>
      <c r="BW6" s="26" t="s">
        <v>100</v>
      </c>
      <c r="BX6" s="59" t="s">
        <v>74</v>
      </c>
      <c r="BY6" s="62" t="s">
        <v>121</v>
      </c>
    </row>
    <row r="7" spans="1:80" ht="15.75" customHeight="1">
      <c r="A7" s="188"/>
      <c r="B7" s="189"/>
      <c r="C7" s="50" t="s">
        <v>23</v>
      </c>
      <c r="D7" s="28" t="s">
        <v>230</v>
      </c>
      <c r="E7" s="28" t="s">
        <v>231</v>
      </c>
      <c r="F7" s="28" t="s">
        <v>232</v>
      </c>
      <c r="G7" s="28" t="s">
        <v>24</v>
      </c>
      <c r="H7" s="28" t="s">
        <v>233</v>
      </c>
      <c r="I7" s="28" t="s">
        <v>234</v>
      </c>
      <c r="J7" s="28" t="s">
        <v>235</v>
      </c>
      <c r="K7" s="28" t="s">
        <v>236</v>
      </c>
      <c r="L7" s="28" t="s">
        <v>237</v>
      </c>
      <c r="M7" s="28" t="s">
        <v>25</v>
      </c>
      <c r="N7" s="28" t="s">
        <v>238</v>
      </c>
      <c r="O7" s="28" t="s">
        <v>239</v>
      </c>
      <c r="P7" s="28" t="s">
        <v>240</v>
      </c>
      <c r="Q7" s="28" t="s">
        <v>241</v>
      </c>
      <c r="R7" s="28" t="s">
        <v>242</v>
      </c>
      <c r="S7" s="28" t="s">
        <v>243</v>
      </c>
      <c r="T7" s="28" t="s">
        <v>244</v>
      </c>
      <c r="U7" s="28" t="s">
        <v>245</v>
      </c>
      <c r="V7" s="28" t="s">
        <v>246</v>
      </c>
      <c r="W7" s="28" t="s">
        <v>247</v>
      </c>
      <c r="X7" s="28" t="s">
        <v>248</v>
      </c>
      <c r="Y7" s="28" t="s">
        <v>249</v>
      </c>
      <c r="Z7" s="28" t="s">
        <v>250</v>
      </c>
      <c r="AA7" s="28" t="s">
        <v>26</v>
      </c>
      <c r="AB7" s="28" t="s">
        <v>27</v>
      </c>
      <c r="AC7" s="28" t="s">
        <v>251</v>
      </c>
      <c r="AD7" s="28" t="s">
        <v>28</v>
      </c>
      <c r="AE7" s="28" t="s">
        <v>29</v>
      </c>
      <c r="AF7" s="28" t="s">
        <v>30</v>
      </c>
      <c r="AG7" s="28" t="s">
        <v>31</v>
      </c>
      <c r="AH7" s="28" t="s">
        <v>32</v>
      </c>
      <c r="AI7" s="28" t="s">
        <v>252</v>
      </c>
      <c r="AJ7" s="28" t="s">
        <v>253</v>
      </c>
      <c r="AK7" s="28" t="s">
        <v>254</v>
      </c>
      <c r="AL7" s="28" t="s">
        <v>33</v>
      </c>
      <c r="AM7" s="28" t="s">
        <v>34</v>
      </c>
      <c r="AN7" s="28" t="s">
        <v>255</v>
      </c>
      <c r="AO7" s="28" t="s">
        <v>256</v>
      </c>
      <c r="AP7" s="28" t="s">
        <v>35</v>
      </c>
      <c r="AQ7" s="28" t="s">
        <v>257</v>
      </c>
      <c r="AR7" s="28" t="s">
        <v>258</v>
      </c>
      <c r="AS7" s="28" t="s">
        <v>259</v>
      </c>
      <c r="AT7" s="28" t="s">
        <v>260</v>
      </c>
      <c r="AU7" s="28" t="s">
        <v>36</v>
      </c>
      <c r="AV7" s="28" t="s">
        <v>261</v>
      </c>
      <c r="AW7" s="28" t="s">
        <v>262</v>
      </c>
      <c r="AX7" s="28" t="s">
        <v>263</v>
      </c>
      <c r="AY7" s="28" t="s">
        <v>264</v>
      </c>
      <c r="AZ7" s="28" t="s">
        <v>265</v>
      </c>
      <c r="BA7" s="28" t="s">
        <v>266</v>
      </c>
      <c r="BB7" s="28" t="s">
        <v>267</v>
      </c>
      <c r="BC7" s="28" t="s">
        <v>268</v>
      </c>
      <c r="BD7" s="28" t="s">
        <v>269</v>
      </c>
      <c r="BE7" s="28" t="s">
        <v>37</v>
      </c>
      <c r="BF7" s="28" t="s">
        <v>38</v>
      </c>
      <c r="BG7" s="28" t="s">
        <v>270</v>
      </c>
      <c r="BH7" s="28" t="s">
        <v>271</v>
      </c>
      <c r="BI7" s="28" t="s">
        <v>272</v>
      </c>
      <c r="BJ7" s="28" t="s">
        <v>273</v>
      </c>
      <c r="BK7" s="28" t="s">
        <v>274</v>
      </c>
      <c r="BL7" s="28" t="s">
        <v>275</v>
      </c>
      <c r="BM7" s="28" t="s">
        <v>276</v>
      </c>
      <c r="BN7" s="28" t="s">
        <v>277</v>
      </c>
      <c r="BO7" s="28" t="s">
        <v>278</v>
      </c>
      <c r="BP7" s="46"/>
      <c r="BQ7" s="28" t="s">
        <v>75</v>
      </c>
      <c r="BR7" s="28" t="s">
        <v>76</v>
      </c>
      <c r="BS7" s="39" t="s">
        <v>77</v>
      </c>
      <c r="BT7" s="28" t="s">
        <v>78</v>
      </c>
      <c r="BU7" s="28" t="s">
        <v>79</v>
      </c>
      <c r="BV7" s="46" t="s">
        <v>80</v>
      </c>
      <c r="BW7" s="57" t="s">
        <v>81</v>
      </c>
      <c r="BX7" s="45" t="s">
        <v>82</v>
      </c>
      <c r="BY7" s="43" t="s">
        <v>83</v>
      </c>
    </row>
    <row r="8" spans="1:80" ht="52.5" customHeight="1">
      <c r="A8" s="188"/>
      <c r="B8" s="189"/>
      <c r="C8" s="49" t="s">
        <v>44</v>
      </c>
      <c r="D8" s="31" t="s">
        <v>279</v>
      </c>
      <c r="E8" s="31" t="s">
        <v>280</v>
      </c>
      <c r="F8" s="31" t="s">
        <v>281</v>
      </c>
      <c r="G8" s="31" t="s">
        <v>3</v>
      </c>
      <c r="H8" s="31" t="s">
        <v>4</v>
      </c>
      <c r="I8" s="31" t="s">
        <v>5</v>
      </c>
      <c r="J8" s="31" t="s">
        <v>282</v>
      </c>
      <c r="K8" s="31" t="s">
        <v>283</v>
      </c>
      <c r="L8" s="31" t="s">
        <v>284</v>
      </c>
      <c r="M8" s="31" t="s">
        <v>285</v>
      </c>
      <c r="N8" s="31" t="s">
        <v>286</v>
      </c>
      <c r="O8" s="31" t="s">
        <v>287</v>
      </c>
      <c r="P8" s="31" t="s">
        <v>288</v>
      </c>
      <c r="Q8" s="31" t="s">
        <v>289</v>
      </c>
      <c r="R8" s="31" t="s">
        <v>290</v>
      </c>
      <c r="S8" s="31" t="s">
        <v>291</v>
      </c>
      <c r="T8" s="31" t="s">
        <v>292</v>
      </c>
      <c r="U8" s="31" t="s">
        <v>293</v>
      </c>
      <c r="V8" s="31" t="s">
        <v>294</v>
      </c>
      <c r="W8" s="31" t="s">
        <v>295</v>
      </c>
      <c r="X8" s="31" t="s">
        <v>296</v>
      </c>
      <c r="Y8" s="31" t="s">
        <v>297</v>
      </c>
      <c r="Z8" s="31" t="s">
        <v>298</v>
      </c>
      <c r="AA8" s="31" t="s">
        <v>299</v>
      </c>
      <c r="AB8" s="31" t="s">
        <v>300</v>
      </c>
      <c r="AC8" s="31" t="s">
        <v>55</v>
      </c>
      <c r="AD8" s="31" t="s">
        <v>301</v>
      </c>
      <c r="AE8" s="31" t="s">
        <v>6</v>
      </c>
      <c r="AF8" s="31" t="s">
        <v>7</v>
      </c>
      <c r="AG8" s="31" t="s">
        <v>8</v>
      </c>
      <c r="AH8" s="31" t="s">
        <v>9</v>
      </c>
      <c r="AI8" s="31" t="s">
        <v>302</v>
      </c>
      <c r="AJ8" s="31" t="s">
        <v>303</v>
      </c>
      <c r="AK8" s="31" t="s">
        <v>304</v>
      </c>
      <c r="AL8" s="26" t="s">
        <v>10</v>
      </c>
      <c r="AM8" s="26" t="s">
        <v>11</v>
      </c>
      <c r="AN8" s="26" t="s">
        <v>305</v>
      </c>
      <c r="AO8" s="26" t="s">
        <v>306</v>
      </c>
      <c r="AP8" s="26" t="s">
        <v>12</v>
      </c>
      <c r="AQ8" s="26" t="s">
        <v>13</v>
      </c>
      <c r="AR8" s="26" t="s">
        <v>307</v>
      </c>
      <c r="AS8" s="26" t="s">
        <v>308</v>
      </c>
      <c r="AT8" s="26" t="s">
        <v>309</v>
      </c>
      <c r="AU8" s="26" t="s">
        <v>14</v>
      </c>
      <c r="AV8" s="26" t="s">
        <v>310</v>
      </c>
      <c r="AW8" s="26" t="s">
        <v>311</v>
      </c>
      <c r="AX8" s="26" t="s">
        <v>312</v>
      </c>
      <c r="AY8" s="26" t="s">
        <v>313</v>
      </c>
      <c r="AZ8" s="26" t="s">
        <v>314</v>
      </c>
      <c r="BA8" s="26" t="s">
        <v>315</v>
      </c>
      <c r="BB8" s="26" t="s">
        <v>316</v>
      </c>
      <c r="BC8" s="26" t="s">
        <v>317</v>
      </c>
      <c r="BD8" s="26" t="s">
        <v>318</v>
      </c>
      <c r="BE8" s="26" t="s">
        <v>15</v>
      </c>
      <c r="BF8" s="26" t="s">
        <v>16</v>
      </c>
      <c r="BG8" s="26" t="s">
        <v>17</v>
      </c>
      <c r="BH8" s="26" t="s">
        <v>319</v>
      </c>
      <c r="BI8" s="26" t="s">
        <v>320</v>
      </c>
      <c r="BJ8" s="26" t="s">
        <v>321</v>
      </c>
      <c r="BK8" s="26" t="s">
        <v>322</v>
      </c>
      <c r="BL8" s="26" t="s">
        <v>323</v>
      </c>
      <c r="BM8" s="26" t="s">
        <v>324</v>
      </c>
      <c r="BN8" s="26" t="s">
        <v>325</v>
      </c>
      <c r="BO8" s="26" t="s">
        <v>326</v>
      </c>
      <c r="BP8" s="46" t="s">
        <v>1</v>
      </c>
      <c r="BQ8" s="60" t="s">
        <v>84</v>
      </c>
      <c r="BR8" s="30" t="s">
        <v>85</v>
      </c>
      <c r="BS8" s="61" t="s">
        <v>86</v>
      </c>
      <c r="BT8" s="60" t="s">
        <v>87</v>
      </c>
      <c r="BU8" s="30" t="s">
        <v>88</v>
      </c>
      <c r="BV8" s="46" t="s">
        <v>89</v>
      </c>
      <c r="BW8" s="26" t="s">
        <v>101</v>
      </c>
      <c r="BX8" s="47" t="s">
        <v>90</v>
      </c>
      <c r="BY8" s="54" t="s">
        <v>91</v>
      </c>
    </row>
    <row r="9" spans="1:80" ht="15.75" customHeight="1">
      <c r="A9" s="190"/>
      <c r="B9" s="191"/>
      <c r="C9" s="53" t="s">
        <v>49</v>
      </c>
      <c r="D9" s="28" t="s">
        <v>230</v>
      </c>
      <c r="E9" s="28" t="s">
        <v>231</v>
      </c>
      <c r="F9" s="28" t="s">
        <v>232</v>
      </c>
      <c r="G9" s="28" t="s">
        <v>24</v>
      </c>
      <c r="H9" s="28" t="s">
        <v>233</v>
      </c>
      <c r="I9" s="28" t="s">
        <v>234</v>
      </c>
      <c r="J9" s="28" t="s">
        <v>235</v>
      </c>
      <c r="K9" s="28" t="s">
        <v>236</v>
      </c>
      <c r="L9" s="28" t="s">
        <v>237</v>
      </c>
      <c r="M9" s="28" t="s">
        <v>25</v>
      </c>
      <c r="N9" s="28" t="s">
        <v>238</v>
      </c>
      <c r="O9" s="28" t="s">
        <v>239</v>
      </c>
      <c r="P9" s="28" t="s">
        <v>240</v>
      </c>
      <c r="Q9" s="28" t="s">
        <v>241</v>
      </c>
      <c r="R9" s="28" t="s">
        <v>242</v>
      </c>
      <c r="S9" s="28" t="s">
        <v>243</v>
      </c>
      <c r="T9" s="28" t="s">
        <v>244</v>
      </c>
      <c r="U9" s="28" t="s">
        <v>245</v>
      </c>
      <c r="V9" s="28" t="s">
        <v>246</v>
      </c>
      <c r="W9" s="28" t="s">
        <v>247</v>
      </c>
      <c r="X9" s="28" t="s">
        <v>248</v>
      </c>
      <c r="Y9" s="28" t="s">
        <v>249</v>
      </c>
      <c r="Z9" s="28" t="s">
        <v>250</v>
      </c>
      <c r="AA9" s="28" t="s">
        <v>26</v>
      </c>
      <c r="AB9" s="28" t="s">
        <v>27</v>
      </c>
      <c r="AC9" s="28" t="s">
        <v>251</v>
      </c>
      <c r="AD9" s="28" t="s">
        <v>28</v>
      </c>
      <c r="AE9" s="28" t="s">
        <v>29</v>
      </c>
      <c r="AF9" s="28" t="s">
        <v>30</v>
      </c>
      <c r="AG9" s="28" t="s">
        <v>31</v>
      </c>
      <c r="AH9" s="28" t="s">
        <v>32</v>
      </c>
      <c r="AI9" s="28" t="s">
        <v>252</v>
      </c>
      <c r="AJ9" s="28" t="s">
        <v>253</v>
      </c>
      <c r="AK9" s="28" t="s">
        <v>254</v>
      </c>
      <c r="AL9" s="28" t="s">
        <v>33</v>
      </c>
      <c r="AM9" s="28" t="s">
        <v>34</v>
      </c>
      <c r="AN9" s="28" t="s">
        <v>255</v>
      </c>
      <c r="AO9" s="28" t="s">
        <v>256</v>
      </c>
      <c r="AP9" s="28" t="s">
        <v>35</v>
      </c>
      <c r="AQ9" s="28" t="s">
        <v>257</v>
      </c>
      <c r="AR9" s="28" t="s">
        <v>258</v>
      </c>
      <c r="AS9" s="28" t="s">
        <v>259</v>
      </c>
      <c r="AT9" s="28" t="s">
        <v>260</v>
      </c>
      <c r="AU9" s="28" t="s">
        <v>36</v>
      </c>
      <c r="AV9" s="28" t="s">
        <v>261</v>
      </c>
      <c r="AW9" s="28" t="s">
        <v>262</v>
      </c>
      <c r="AX9" s="28" t="s">
        <v>263</v>
      </c>
      <c r="AY9" s="28" t="s">
        <v>264</v>
      </c>
      <c r="AZ9" s="28" t="s">
        <v>265</v>
      </c>
      <c r="BA9" s="28" t="s">
        <v>266</v>
      </c>
      <c r="BB9" s="28" t="s">
        <v>267</v>
      </c>
      <c r="BC9" s="28" t="s">
        <v>268</v>
      </c>
      <c r="BD9" s="28" t="s">
        <v>269</v>
      </c>
      <c r="BE9" s="28" t="s">
        <v>37</v>
      </c>
      <c r="BF9" s="28" t="s">
        <v>38</v>
      </c>
      <c r="BG9" s="28" t="s">
        <v>270</v>
      </c>
      <c r="BH9" s="28" t="s">
        <v>271</v>
      </c>
      <c r="BI9" s="28" t="s">
        <v>272</v>
      </c>
      <c r="BJ9" s="28" t="s">
        <v>273</v>
      </c>
      <c r="BK9" s="28" t="s">
        <v>274</v>
      </c>
      <c r="BL9" s="28" t="s">
        <v>275</v>
      </c>
      <c r="BM9" s="28" t="s">
        <v>276</v>
      </c>
      <c r="BN9" s="28" t="s">
        <v>277</v>
      </c>
      <c r="BO9" s="28" t="s">
        <v>278</v>
      </c>
      <c r="BP9" s="39" t="s">
        <v>50</v>
      </c>
      <c r="BQ9" s="28" t="s">
        <v>75</v>
      </c>
      <c r="BR9" s="28" t="s">
        <v>76</v>
      </c>
      <c r="BS9" s="46" t="s">
        <v>77</v>
      </c>
      <c r="BT9" s="28" t="s">
        <v>78</v>
      </c>
      <c r="BU9" s="28" t="s">
        <v>79</v>
      </c>
      <c r="BV9" s="46" t="s">
        <v>80</v>
      </c>
      <c r="BW9" s="28" t="s">
        <v>81</v>
      </c>
      <c r="BX9" s="47" t="s">
        <v>82</v>
      </c>
      <c r="BY9" s="54" t="s">
        <v>83</v>
      </c>
    </row>
    <row r="10" spans="1:80">
      <c r="A10" s="48" t="s">
        <v>98</v>
      </c>
      <c r="B10" s="49" t="s">
        <v>19</v>
      </c>
      <c r="C10" s="52" t="s">
        <v>44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44"/>
      <c r="BT10" s="44"/>
      <c r="BU10" s="44"/>
      <c r="BV10" s="44"/>
      <c r="BW10" s="44"/>
      <c r="BX10" s="44"/>
      <c r="BY10" s="55"/>
    </row>
    <row r="11" spans="1:80" ht="14.25" customHeight="1">
      <c r="A11" s="86" t="s">
        <v>405</v>
      </c>
      <c r="B11" s="21" t="s">
        <v>328</v>
      </c>
      <c r="C11" s="82" t="s">
        <v>122</v>
      </c>
      <c r="D11" s="120">
        <v>113352.54604040436</v>
      </c>
      <c r="E11" s="120">
        <v>59.055429958289729</v>
      </c>
      <c r="F11" s="120">
        <v>491.50767100093805</v>
      </c>
      <c r="G11" s="120">
        <v>183.26428930335555</v>
      </c>
      <c r="H11" s="120">
        <v>29219.299640635578</v>
      </c>
      <c r="I11" s="120">
        <v>6332.4796014686199</v>
      </c>
      <c r="J11" s="120">
        <v>10.542251290579864</v>
      </c>
      <c r="K11" s="120">
        <v>77.024944590118736</v>
      </c>
      <c r="L11" s="120">
        <v>2.6952662864642858</v>
      </c>
      <c r="M11" s="120">
        <v>0.77141870285168024</v>
      </c>
      <c r="N11" s="120">
        <v>47.684017325791579</v>
      </c>
      <c r="O11" s="120">
        <v>620.94104722936254</v>
      </c>
      <c r="P11" s="120">
        <v>0</v>
      </c>
      <c r="Q11" s="120">
        <v>143.36675637139589</v>
      </c>
      <c r="R11" s="120">
        <v>0</v>
      </c>
      <c r="S11" s="120">
        <v>753.32524706984691</v>
      </c>
      <c r="T11" s="120">
        <v>0.61475153401671057</v>
      </c>
      <c r="U11" s="120">
        <v>25.570209197635748</v>
      </c>
      <c r="V11" s="120">
        <v>19.515062478402978</v>
      </c>
      <c r="W11" s="120">
        <v>47.228544594245157</v>
      </c>
      <c r="X11" s="120">
        <v>2.1256731533414395</v>
      </c>
      <c r="Y11" s="120">
        <v>98.180461921117711</v>
      </c>
      <c r="Z11" s="120">
        <v>160.7984342003744</v>
      </c>
      <c r="AA11" s="120">
        <v>321.27196606234503</v>
      </c>
      <c r="AB11" s="120">
        <v>9.3730516303411325E-6</v>
      </c>
      <c r="AC11" s="120">
        <v>50.159183834633154</v>
      </c>
      <c r="AD11" s="120">
        <v>2159.7076305717951</v>
      </c>
      <c r="AE11" s="120">
        <v>3.2817236941138384</v>
      </c>
      <c r="AF11" s="120">
        <v>11722.976826921178</v>
      </c>
      <c r="AG11" s="120">
        <v>870.37975851357055</v>
      </c>
      <c r="AH11" s="120">
        <v>225.98291841956282</v>
      </c>
      <c r="AI11" s="120">
        <v>20.096307900016797</v>
      </c>
      <c r="AJ11" s="120">
        <v>52.465476721763579</v>
      </c>
      <c r="AK11" s="120">
        <v>25.58775780889734</v>
      </c>
      <c r="AL11" s="120">
        <v>0.80284429208770269</v>
      </c>
      <c r="AM11" s="120">
        <v>8097.7569144614317</v>
      </c>
      <c r="AN11" s="120">
        <v>15.858851410232154</v>
      </c>
      <c r="AO11" s="120">
        <v>145.21787358359776</v>
      </c>
      <c r="AP11" s="120">
        <v>21.32232004078708</v>
      </c>
      <c r="AQ11" s="120">
        <v>3.7943272989396766</v>
      </c>
      <c r="AR11" s="120">
        <v>41.043313261470502</v>
      </c>
      <c r="AS11" s="120">
        <v>17.125344847343644</v>
      </c>
      <c r="AT11" s="120">
        <v>2.7754055362605858</v>
      </c>
      <c r="AU11" s="120">
        <v>336.69858409442969</v>
      </c>
      <c r="AV11" s="120">
        <v>711.29829485502182</v>
      </c>
      <c r="AW11" s="120">
        <v>15.711668797056577</v>
      </c>
      <c r="AX11" s="120">
        <v>0.11267075403833622</v>
      </c>
      <c r="AY11" s="120">
        <v>15.635595899124279</v>
      </c>
      <c r="AZ11" s="120">
        <v>15.604437030952724</v>
      </c>
      <c r="BA11" s="120">
        <v>23.428938789081187</v>
      </c>
      <c r="BB11" s="120">
        <v>1.1173693468051429E-2</v>
      </c>
      <c r="BC11" s="120">
        <v>61.964923878443216</v>
      </c>
      <c r="BD11" s="120">
        <v>297.55896495832297</v>
      </c>
      <c r="BE11" s="120">
        <v>0</v>
      </c>
      <c r="BF11" s="120">
        <v>1.6460573015381584E-2</v>
      </c>
      <c r="BG11" s="120">
        <v>48.532075117011409</v>
      </c>
      <c r="BH11" s="120">
        <v>0.10498869785143006</v>
      </c>
      <c r="BI11" s="120">
        <v>3.6542831472346888</v>
      </c>
      <c r="BJ11" s="120">
        <v>7.3051720983462047</v>
      </c>
      <c r="BK11" s="120">
        <v>136.54947570835455</v>
      </c>
      <c r="BL11" s="120">
        <v>43.30628415225717</v>
      </c>
      <c r="BM11" s="120">
        <v>0</v>
      </c>
      <c r="BN11" s="120">
        <v>0</v>
      </c>
      <c r="BO11" s="120">
        <v>0</v>
      </c>
      <c r="BP11" s="113">
        <v>177163.63750551379</v>
      </c>
      <c r="BQ11" s="114">
        <v>262722.58240441838</v>
      </c>
      <c r="BR11" s="114">
        <v>312.97028235430548</v>
      </c>
      <c r="BS11" s="113">
        <v>263035.55268677272</v>
      </c>
      <c r="BT11" s="114">
        <v>-3544.1450574392102</v>
      </c>
      <c r="BU11" s="114">
        <v>4515.9569328470498</v>
      </c>
      <c r="BV11" s="113">
        <v>971.81187540783958</v>
      </c>
      <c r="BW11" s="114">
        <v>24882.233279928925</v>
      </c>
      <c r="BX11" s="113">
        <v>288889.59784210945</v>
      </c>
      <c r="BY11" s="168">
        <v>466053.23534762324</v>
      </c>
      <c r="BZ11" s="97"/>
      <c r="CB11" s="81"/>
    </row>
    <row r="12" spans="1:80" ht="14.25" customHeight="1">
      <c r="A12" s="32" t="s">
        <v>406</v>
      </c>
      <c r="B12" s="21" t="s">
        <v>329</v>
      </c>
      <c r="C12" s="98" t="s">
        <v>123</v>
      </c>
      <c r="D12" s="120">
        <v>36.824727586997511</v>
      </c>
      <c r="E12" s="120">
        <v>424.01117711936507</v>
      </c>
      <c r="F12" s="120">
        <v>2.1024865407613468E-2</v>
      </c>
      <c r="G12" s="120">
        <v>736.94322478625941</v>
      </c>
      <c r="H12" s="120">
        <v>13.824410599223187</v>
      </c>
      <c r="I12" s="120">
        <v>0.46932565553461225</v>
      </c>
      <c r="J12" s="120">
        <v>357.6153509306622</v>
      </c>
      <c r="K12" s="120">
        <v>0.37539807873871667</v>
      </c>
      <c r="L12" s="120">
        <v>1.8985199746380924E-2</v>
      </c>
      <c r="M12" s="120">
        <v>2.0758644679458552E-2</v>
      </c>
      <c r="N12" s="120">
        <v>3.2857735391343457E-2</v>
      </c>
      <c r="O12" s="120">
        <v>10.283327902149669</v>
      </c>
      <c r="P12" s="120">
        <v>9.9165715620911357</v>
      </c>
      <c r="Q12" s="120">
        <v>6.9779894066863406</v>
      </c>
      <c r="R12" s="120">
        <v>5.1711755677203737</v>
      </c>
      <c r="S12" s="120">
        <v>14.124962018932177</v>
      </c>
      <c r="T12" s="120">
        <v>4.9251694681721704E-3</v>
      </c>
      <c r="U12" s="120">
        <v>0.11529741278189116</v>
      </c>
      <c r="V12" s="120">
        <v>0.60499607949319856</v>
      </c>
      <c r="W12" s="120">
        <v>1.0439987085642046</v>
      </c>
      <c r="X12" s="120">
        <v>6.861602858352836E-2</v>
      </c>
      <c r="Y12" s="120">
        <v>257.8103583765473</v>
      </c>
      <c r="Z12" s="120">
        <v>0</v>
      </c>
      <c r="AA12" s="120">
        <v>1.6597642035681561</v>
      </c>
      <c r="AB12" s="120">
        <v>8.8334512201119033E-10</v>
      </c>
      <c r="AC12" s="120">
        <v>4.4821284089277649</v>
      </c>
      <c r="AD12" s="120">
        <v>3594.9448076501953</v>
      </c>
      <c r="AE12" s="120">
        <v>0.46262988855096715</v>
      </c>
      <c r="AF12" s="120">
        <v>25.944193066556576</v>
      </c>
      <c r="AG12" s="120">
        <v>164.58824371577384</v>
      </c>
      <c r="AH12" s="120">
        <v>15.050157085270161</v>
      </c>
      <c r="AI12" s="120">
        <v>8.726969430512049E-3</v>
      </c>
      <c r="AJ12" s="120">
        <v>5.6054210787638787</v>
      </c>
      <c r="AK12" s="120">
        <v>6.2989844437550913</v>
      </c>
      <c r="AL12" s="120">
        <v>1.0446524539062358E-2</v>
      </c>
      <c r="AM12" s="120">
        <v>387.63366072396843</v>
      </c>
      <c r="AN12" s="120">
        <v>4.9739069575578396</v>
      </c>
      <c r="AO12" s="120">
        <v>0.39560915887178238</v>
      </c>
      <c r="AP12" s="120">
        <v>22.320920222305411</v>
      </c>
      <c r="AQ12" s="120">
        <v>3.3912182270622211E-2</v>
      </c>
      <c r="AR12" s="120">
        <v>0.29125514588895696</v>
      </c>
      <c r="AS12" s="120">
        <v>0.24435310173954808</v>
      </c>
      <c r="AT12" s="120">
        <v>1.6817407722595869E-3</v>
      </c>
      <c r="AU12" s="120">
        <v>0.19779772986223268</v>
      </c>
      <c r="AV12" s="120">
        <v>15.589239843543275</v>
      </c>
      <c r="AW12" s="120">
        <v>0.21556683235989232</v>
      </c>
      <c r="AX12" s="120">
        <v>0</v>
      </c>
      <c r="AY12" s="120">
        <v>0.29891671200894576</v>
      </c>
      <c r="AZ12" s="120">
        <v>4.4511897045676846E-2</v>
      </c>
      <c r="BA12" s="120">
        <v>4.0744970280507092E-3</v>
      </c>
      <c r="BB12" s="120">
        <v>5.2648155788781513E-4</v>
      </c>
      <c r="BC12" s="120">
        <v>8.9381034617547463</v>
      </c>
      <c r="BD12" s="120">
        <v>5.272736904713037</v>
      </c>
      <c r="BE12" s="120">
        <v>0</v>
      </c>
      <c r="BF12" s="120">
        <v>0</v>
      </c>
      <c r="BG12" s="120">
        <v>0.24330502429466119</v>
      </c>
      <c r="BH12" s="120">
        <v>7.0912642552920066E-4</v>
      </c>
      <c r="BI12" s="120">
        <v>5.3254588668983714E-2</v>
      </c>
      <c r="BJ12" s="120">
        <v>0</v>
      </c>
      <c r="BK12" s="120">
        <v>0.65877890173578113</v>
      </c>
      <c r="BL12" s="120">
        <v>0</v>
      </c>
      <c r="BM12" s="120">
        <v>0.82666441570845028</v>
      </c>
      <c r="BN12" s="120">
        <v>0</v>
      </c>
      <c r="BO12" s="120">
        <v>0</v>
      </c>
      <c r="BP12" s="113">
        <v>6143.5744481213214</v>
      </c>
      <c r="BQ12" s="114">
        <v>2156.9494784831168</v>
      </c>
      <c r="BR12" s="114">
        <v>448.86325595665949</v>
      </c>
      <c r="BS12" s="113">
        <v>2605.8127344397762</v>
      </c>
      <c r="BT12" s="114">
        <v>126</v>
      </c>
      <c r="BU12" s="114">
        <v>89.023870510913198</v>
      </c>
      <c r="BV12" s="113">
        <v>215.02387051091318</v>
      </c>
      <c r="BW12" s="114">
        <v>1.8256208361654955</v>
      </c>
      <c r="BX12" s="113">
        <v>2822.6622257868548</v>
      </c>
      <c r="BY12" s="168">
        <v>8966.2366739081772</v>
      </c>
      <c r="BZ12" s="97"/>
      <c r="CB12" s="81"/>
    </row>
    <row r="13" spans="1:80" ht="14.25" customHeight="1">
      <c r="A13" s="32" t="s">
        <v>407</v>
      </c>
      <c r="B13" s="21" t="s">
        <v>356</v>
      </c>
      <c r="C13" s="98" t="s">
        <v>124</v>
      </c>
      <c r="D13" s="120">
        <v>3.8445685617573542E-3</v>
      </c>
      <c r="E13" s="120">
        <v>3.4963170560134264E-4</v>
      </c>
      <c r="F13" s="120">
        <v>3543.9315585678892</v>
      </c>
      <c r="G13" s="120">
        <v>7.1731232106752779E-2</v>
      </c>
      <c r="H13" s="120">
        <v>226.0494977288007</v>
      </c>
      <c r="I13" s="120">
        <v>3.84946838927775E-2</v>
      </c>
      <c r="J13" s="120">
        <v>1.8947770387369478E-4</v>
      </c>
      <c r="K13" s="120">
        <v>1.3889537482533838E-2</v>
      </c>
      <c r="L13" s="120">
        <v>1.5959162174078475E-3</v>
      </c>
      <c r="M13" s="120">
        <v>9.6924820881174791E-3</v>
      </c>
      <c r="N13" s="120">
        <v>7.0869714221789091E-3</v>
      </c>
      <c r="O13" s="120">
        <v>3.0566076810971633E-3</v>
      </c>
      <c r="P13" s="120">
        <v>1.8648142801911266E-2</v>
      </c>
      <c r="Q13" s="120">
        <v>4.3423884621319041E-2</v>
      </c>
      <c r="R13" s="120">
        <v>3.9132772730829345E-3</v>
      </c>
      <c r="S13" s="120">
        <v>0.55213743354473821</v>
      </c>
      <c r="T13" s="120">
        <v>2.4516499149221417E-3</v>
      </c>
      <c r="U13" s="120">
        <v>2.0127599947289562E-2</v>
      </c>
      <c r="V13" s="120">
        <v>4.9070648036801598E-3</v>
      </c>
      <c r="W13" s="120">
        <v>2.0098464133003986E-2</v>
      </c>
      <c r="X13" s="120">
        <v>9.0513090315803596E-4</v>
      </c>
      <c r="Y13" s="120">
        <v>35.819480185221146</v>
      </c>
      <c r="Z13" s="120">
        <v>4.4037120147057355E-3</v>
      </c>
      <c r="AA13" s="120">
        <v>0.24976666987231694</v>
      </c>
      <c r="AB13" s="120">
        <v>5.0901565645333738E-9</v>
      </c>
      <c r="AC13" s="120">
        <v>1.3614417388780413E-2</v>
      </c>
      <c r="AD13" s="120">
        <v>1.1210919606035843</v>
      </c>
      <c r="AE13" s="120">
        <v>0</v>
      </c>
      <c r="AF13" s="120">
        <v>30.365256205293623</v>
      </c>
      <c r="AG13" s="120">
        <v>71.366760865089773</v>
      </c>
      <c r="AH13" s="120">
        <v>6.66041619513556E-2</v>
      </c>
      <c r="AI13" s="120">
        <v>2.5174379447376311E-4</v>
      </c>
      <c r="AJ13" s="120">
        <v>3.2814383178779626E-2</v>
      </c>
      <c r="AK13" s="120">
        <v>3.6333979035004835E-2</v>
      </c>
      <c r="AL13" s="120">
        <v>8.3723958177986321E-3</v>
      </c>
      <c r="AM13" s="120">
        <v>3667.9536452668208</v>
      </c>
      <c r="AN13" s="120">
        <v>1.385826584711662</v>
      </c>
      <c r="AO13" s="120">
        <v>55.674975334500743</v>
      </c>
      <c r="AP13" s="120">
        <v>7.3090767857662539E-2</v>
      </c>
      <c r="AQ13" s="120">
        <v>2.1805000929867738E-3</v>
      </c>
      <c r="AR13" s="120">
        <v>1.8367114962632856E-2</v>
      </c>
      <c r="AS13" s="120">
        <v>2.9715491059133722E-2</v>
      </c>
      <c r="AT13" s="120">
        <v>2.1003245902180971E-4</v>
      </c>
      <c r="AU13" s="120">
        <v>49.836720534979783</v>
      </c>
      <c r="AV13" s="120">
        <v>95.304343659737754</v>
      </c>
      <c r="AW13" s="120">
        <v>1.0665405206503742E-2</v>
      </c>
      <c r="AX13" s="120">
        <v>0</v>
      </c>
      <c r="AY13" s="120">
        <v>4.7854309085437335E-3</v>
      </c>
      <c r="AZ13" s="120">
        <v>4.2882133798718754E-2</v>
      </c>
      <c r="BA13" s="120">
        <v>0.32181783619454851</v>
      </c>
      <c r="BB13" s="120">
        <v>7.397739950383919E-5</v>
      </c>
      <c r="BC13" s="120">
        <v>3.565226023381473E-2</v>
      </c>
      <c r="BD13" s="120">
        <v>14.243614846623501</v>
      </c>
      <c r="BE13" s="120">
        <v>0</v>
      </c>
      <c r="BF13" s="120">
        <v>0</v>
      </c>
      <c r="BG13" s="120">
        <v>36.01736237596225</v>
      </c>
      <c r="BH13" s="120">
        <v>3.2452167790078215E-2</v>
      </c>
      <c r="BI13" s="120">
        <v>1.2854694879279598</v>
      </c>
      <c r="BJ13" s="120">
        <v>1.5016465922415279</v>
      </c>
      <c r="BK13" s="120">
        <v>1.5158225711335995</v>
      </c>
      <c r="BL13" s="120">
        <v>3.3505287950505194</v>
      </c>
      <c r="BM13" s="120">
        <v>3.7546661632968465</v>
      </c>
      <c r="BN13" s="120">
        <v>0</v>
      </c>
      <c r="BO13" s="120">
        <v>0</v>
      </c>
      <c r="BP13" s="113">
        <v>7842.2788660687993</v>
      </c>
      <c r="BQ13" s="114">
        <v>4188.9603957839054</v>
      </c>
      <c r="BR13" s="114">
        <v>0</v>
      </c>
      <c r="BS13" s="113">
        <v>4188.9603957839054</v>
      </c>
      <c r="BT13" s="114">
        <v>0</v>
      </c>
      <c r="BU13" s="114">
        <v>219.22650856963628</v>
      </c>
      <c r="BV13" s="113">
        <v>219.22650856963628</v>
      </c>
      <c r="BW13" s="114">
        <v>1707.6596741640005</v>
      </c>
      <c r="BX13" s="113">
        <v>6115.8465785175422</v>
      </c>
      <c r="BY13" s="168">
        <v>13958.125444586341</v>
      </c>
      <c r="BZ13" s="97"/>
      <c r="CB13" s="81"/>
    </row>
    <row r="14" spans="1:80" ht="14.25" customHeight="1">
      <c r="A14" s="32" t="s">
        <v>408</v>
      </c>
      <c r="B14" s="21" t="s">
        <v>357</v>
      </c>
      <c r="C14" s="98" t="s">
        <v>3</v>
      </c>
      <c r="D14" s="120">
        <v>175.33723205033164</v>
      </c>
      <c r="E14" s="120">
        <v>3.5583157834482497</v>
      </c>
      <c r="F14" s="120">
        <v>4.5074642752865185E-2</v>
      </c>
      <c r="G14" s="120">
        <v>10186.93347976461</v>
      </c>
      <c r="H14" s="120">
        <v>41.427378762133216</v>
      </c>
      <c r="I14" s="120">
        <v>240.26772872115066</v>
      </c>
      <c r="J14" s="120">
        <v>5.584508659903193</v>
      </c>
      <c r="K14" s="120">
        <v>2.3388917215804564E-2</v>
      </c>
      <c r="L14" s="120">
        <v>0</v>
      </c>
      <c r="M14" s="120">
        <v>845.00569217079953</v>
      </c>
      <c r="N14" s="120">
        <v>276.13330105877782</v>
      </c>
      <c r="O14" s="120">
        <v>50.109762732984677</v>
      </c>
      <c r="P14" s="120">
        <v>76.30932326723304</v>
      </c>
      <c r="Q14" s="120">
        <v>3829.7073796404993</v>
      </c>
      <c r="R14" s="120">
        <v>15087.661991525776</v>
      </c>
      <c r="S14" s="120">
        <v>611.05033273853564</v>
      </c>
      <c r="T14" s="120">
        <v>10.379188854340793</v>
      </c>
      <c r="U14" s="120">
        <v>8.2891388668944525E-5</v>
      </c>
      <c r="V14" s="120">
        <v>0.39827971196321338</v>
      </c>
      <c r="W14" s="120">
        <v>0.97589721213136571</v>
      </c>
      <c r="X14" s="120">
        <v>4.3996290478277474E-2</v>
      </c>
      <c r="Y14" s="120">
        <v>1480.847047224963</v>
      </c>
      <c r="Z14" s="120">
        <v>13.071825883201043</v>
      </c>
      <c r="AA14" s="120">
        <v>5.9470034525429121</v>
      </c>
      <c r="AB14" s="120">
        <v>3.8274788399228755E-5</v>
      </c>
      <c r="AC14" s="120">
        <v>41.61212200584341</v>
      </c>
      <c r="AD14" s="120">
        <v>17450.912702916303</v>
      </c>
      <c r="AE14" s="120">
        <v>0.24692276224013227</v>
      </c>
      <c r="AF14" s="120">
        <v>2995.4740769205514</v>
      </c>
      <c r="AG14" s="120">
        <v>9730.5277459809458</v>
      </c>
      <c r="AH14" s="120">
        <v>241.21699782001153</v>
      </c>
      <c r="AI14" s="120">
        <v>14.745732527736372</v>
      </c>
      <c r="AJ14" s="120">
        <v>0.23172386425504335</v>
      </c>
      <c r="AK14" s="120">
        <v>379.77993510539807</v>
      </c>
      <c r="AL14" s="120">
        <v>8.2787824802375051E-2</v>
      </c>
      <c r="AM14" s="120">
        <v>9.9641689134177565</v>
      </c>
      <c r="AN14" s="120">
        <v>1.8527707352560701</v>
      </c>
      <c r="AO14" s="120">
        <v>1.9825937073897846</v>
      </c>
      <c r="AP14" s="120">
        <v>2.1802868467832601</v>
      </c>
      <c r="AQ14" s="120">
        <v>15.665889977137889</v>
      </c>
      <c r="AR14" s="120">
        <v>194.11624994584707</v>
      </c>
      <c r="AS14" s="120">
        <v>36.273742619881538</v>
      </c>
      <c r="AT14" s="120">
        <v>0.25448648465242596</v>
      </c>
      <c r="AU14" s="120">
        <v>66.922037561647088</v>
      </c>
      <c r="AV14" s="120">
        <v>136.81758883985452</v>
      </c>
      <c r="AW14" s="120">
        <v>62.405996361760934</v>
      </c>
      <c r="AX14" s="120">
        <v>0</v>
      </c>
      <c r="AY14" s="120">
        <v>1.2419724033373327</v>
      </c>
      <c r="AZ14" s="120">
        <v>5.0478408111114339</v>
      </c>
      <c r="BA14" s="120">
        <v>29.269819255796463</v>
      </c>
      <c r="BB14" s="120">
        <v>7.1756278218396694E-4</v>
      </c>
      <c r="BC14" s="120">
        <v>14.256694036829908</v>
      </c>
      <c r="BD14" s="120">
        <v>95.026226033227687</v>
      </c>
      <c r="BE14" s="120">
        <v>1.4514341859455018E-13</v>
      </c>
      <c r="BF14" s="120">
        <v>2.2724538269871194E-2</v>
      </c>
      <c r="BG14" s="120">
        <v>6.9066636980071854</v>
      </c>
      <c r="BH14" s="120">
        <v>3.2102119166464921E-4</v>
      </c>
      <c r="BI14" s="120">
        <v>0.30669184144381745</v>
      </c>
      <c r="BJ14" s="120">
        <v>2.8127641175045301</v>
      </c>
      <c r="BK14" s="120">
        <v>48.801540696547903</v>
      </c>
      <c r="BL14" s="120">
        <v>0.81201689079213535</v>
      </c>
      <c r="BM14" s="120">
        <v>567.13207759322688</v>
      </c>
      <c r="BN14" s="120">
        <v>0</v>
      </c>
      <c r="BO14" s="120">
        <v>0</v>
      </c>
      <c r="BP14" s="113">
        <v>65095.722880453715</v>
      </c>
      <c r="BQ14" s="114">
        <v>364.04000322703473</v>
      </c>
      <c r="BR14" s="114">
        <v>68.420349363910418</v>
      </c>
      <c r="BS14" s="113">
        <v>432.46035259094515</v>
      </c>
      <c r="BT14" s="114">
        <v>0</v>
      </c>
      <c r="BU14" s="114">
        <v>1907.3529137658047</v>
      </c>
      <c r="BV14" s="113">
        <v>1907.3529137658047</v>
      </c>
      <c r="BW14" s="114">
        <v>53636.297831207514</v>
      </c>
      <c r="BX14" s="113">
        <v>55976.111097564266</v>
      </c>
      <c r="BY14" s="168">
        <v>121071.83397801798</v>
      </c>
      <c r="BZ14" s="97"/>
      <c r="CB14" s="81"/>
    </row>
    <row r="15" spans="1:80" ht="14.25" customHeight="1">
      <c r="A15" s="32" t="s">
        <v>409</v>
      </c>
      <c r="B15" s="21" t="s">
        <v>330</v>
      </c>
      <c r="C15" s="98" t="s">
        <v>51</v>
      </c>
      <c r="D15" s="120">
        <v>10258.694755338081</v>
      </c>
      <c r="E15" s="120">
        <v>103.42225418140865</v>
      </c>
      <c r="F15" s="120">
        <v>373.82265215128223</v>
      </c>
      <c r="G15" s="120">
        <v>404.87313208716358</v>
      </c>
      <c r="H15" s="120">
        <v>20732.429192923759</v>
      </c>
      <c r="I15" s="120">
        <v>207.46889021146563</v>
      </c>
      <c r="J15" s="120">
        <v>5.8315744993608876</v>
      </c>
      <c r="K15" s="120">
        <v>33.669329412929166</v>
      </c>
      <c r="L15" s="120">
        <v>11.575379537858021</v>
      </c>
      <c r="M15" s="120">
        <v>0.29955746415506734</v>
      </c>
      <c r="N15" s="120">
        <v>416.74479612959146</v>
      </c>
      <c r="O15" s="120">
        <v>87.843666928181889</v>
      </c>
      <c r="P15" s="120">
        <v>202.10326261130726</v>
      </c>
      <c r="Q15" s="120">
        <v>162.90944299655629</v>
      </c>
      <c r="R15" s="120">
        <v>298.4431568776867</v>
      </c>
      <c r="S15" s="120">
        <v>8336.5829164596689</v>
      </c>
      <c r="T15" s="120">
        <v>0.23396109419265387</v>
      </c>
      <c r="U15" s="120">
        <v>19.680130160681607</v>
      </c>
      <c r="V15" s="120">
        <v>0</v>
      </c>
      <c r="W15" s="120">
        <v>6.0015987611503272</v>
      </c>
      <c r="X15" s="120">
        <v>2.187822263550708E-4</v>
      </c>
      <c r="Y15" s="120">
        <v>6555.1944527759979</v>
      </c>
      <c r="Z15" s="120">
        <v>18.348424730489345</v>
      </c>
      <c r="AA15" s="120">
        <v>102.43717784677915</v>
      </c>
      <c r="AB15" s="120">
        <v>1.1573630775373562E-2</v>
      </c>
      <c r="AC15" s="120">
        <v>81.821072062710059</v>
      </c>
      <c r="AD15" s="120">
        <v>934.1887540997534</v>
      </c>
      <c r="AE15" s="120">
        <v>17.626165955441387</v>
      </c>
      <c r="AF15" s="120">
        <v>8041.7284243679987</v>
      </c>
      <c r="AG15" s="120">
        <v>8674.8424346424217</v>
      </c>
      <c r="AH15" s="120">
        <v>168.62247850710997</v>
      </c>
      <c r="AI15" s="120">
        <v>94.90011849303113</v>
      </c>
      <c r="AJ15" s="120">
        <v>1310.8729417107572</v>
      </c>
      <c r="AK15" s="120">
        <v>28.072941058775754</v>
      </c>
      <c r="AL15" s="120">
        <v>41.060580186244479</v>
      </c>
      <c r="AM15" s="120">
        <v>18568.895472676944</v>
      </c>
      <c r="AN15" s="120">
        <v>183.34922402708563</v>
      </c>
      <c r="AO15" s="120">
        <v>189.83415194945979</v>
      </c>
      <c r="AP15" s="120">
        <v>486.86461432664197</v>
      </c>
      <c r="AQ15" s="120">
        <v>67.734472482583797</v>
      </c>
      <c r="AR15" s="120">
        <v>483.89914826604144</v>
      </c>
      <c r="AS15" s="120">
        <v>102.01942933751577</v>
      </c>
      <c r="AT15" s="120">
        <v>0.94927619119439388</v>
      </c>
      <c r="AU15" s="120">
        <v>141.21726973442514</v>
      </c>
      <c r="AV15" s="120">
        <v>213.49108586478093</v>
      </c>
      <c r="AW15" s="120">
        <v>87.711359397163164</v>
      </c>
      <c r="AX15" s="120">
        <v>0</v>
      </c>
      <c r="AY15" s="120">
        <v>28.631614117836673</v>
      </c>
      <c r="AZ15" s="120">
        <v>123.43443951619054</v>
      </c>
      <c r="BA15" s="120">
        <v>94.72819169316837</v>
      </c>
      <c r="BB15" s="120">
        <v>0.60216807420684904</v>
      </c>
      <c r="BC15" s="120">
        <v>45.539446777350598</v>
      </c>
      <c r="BD15" s="120">
        <v>416.80559100511988</v>
      </c>
      <c r="BE15" s="120">
        <v>1599.2554424409363</v>
      </c>
      <c r="BF15" s="120">
        <v>970.21748389054767</v>
      </c>
      <c r="BG15" s="120">
        <v>2308.0856966743163</v>
      </c>
      <c r="BH15" s="120">
        <v>313.18863558906378</v>
      </c>
      <c r="BI15" s="120">
        <v>18.670695761908068</v>
      </c>
      <c r="BJ15" s="120">
        <v>298.92329099805329</v>
      </c>
      <c r="BK15" s="120">
        <v>213.68154610671428</v>
      </c>
      <c r="BL15" s="120">
        <v>112.12481235616468</v>
      </c>
      <c r="BM15" s="120">
        <v>398.98329849792617</v>
      </c>
      <c r="BN15" s="120">
        <v>0</v>
      </c>
      <c r="BO15" s="120">
        <v>0</v>
      </c>
      <c r="BP15" s="113">
        <v>95201.195266430281</v>
      </c>
      <c r="BQ15" s="114">
        <v>303858.39855529182</v>
      </c>
      <c r="BR15" s="114">
        <v>0</v>
      </c>
      <c r="BS15" s="113">
        <v>303858.39855529182</v>
      </c>
      <c r="BT15" s="114">
        <v>0</v>
      </c>
      <c r="BU15" s="114">
        <v>9474.0546593620802</v>
      </c>
      <c r="BV15" s="113">
        <v>9474.0546593620802</v>
      </c>
      <c r="BW15" s="114">
        <v>24796.757346232953</v>
      </c>
      <c r="BX15" s="113">
        <v>338129.21056088683</v>
      </c>
      <c r="BY15" s="168">
        <v>433330.4058273171</v>
      </c>
      <c r="BZ15" s="97"/>
      <c r="CB15" s="81"/>
    </row>
    <row r="16" spans="1:80" ht="14.25" customHeight="1">
      <c r="A16" s="32" t="s">
        <v>410</v>
      </c>
      <c r="B16" s="21" t="s">
        <v>331</v>
      </c>
      <c r="C16" s="98" t="s">
        <v>52</v>
      </c>
      <c r="D16" s="120">
        <v>199.15406977934981</v>
      </c>
      <c r="E16" s="120">
        <v>5.1517211294891752</v>
      </c>
      <c r="F16" s="120">
        <v>2.8968977998627462E-3</v>
      </c>
      <c r="G16" s="120">
        <v>5627.5401975396398</v>
      </c>
      <c r="H16" s="120">
        <v>1025.5997619195057</v>
      </c>
      <c r="I16" s="120">
        <v>4023.309856108795</v>
      </c>
      <c r="J16" s="120">
        <v>47.161204447323783</v>
      </c>
      <c r="K16" s="120">
        <v>18.51531248608222</v>
      </c>
      <c r="L16" s="120">
        <v>33.170128940177229</v>
      </c>
      <c r="M16" s="120">
        <v>3.1558132648652286</v>
      </c>
      <c r="N16" s="120">
        <v>9.4352010393001316E-3</v>
      </c>
      <c r="O16" s="120">
        <v>21.012160343154001</v>
      </c>
      <c r="P16" s="120">
        <v>119.91155357547443</v>
      </c>
      <c r="Q16" s="120">
        <v>392.31116393800482</v>
      </c>
      <c r="R16" s="120">
        <v>648.58232456993824</v>
      </c>
      <c r="S16" s="120">
        <v>381.9108218532885</v>
      </c>
      <c r="T16" s="120">
        <v>0</v>
      </c>
      <c r="U16" s="120">
        <v>0.87954801506946012</v>
      </c>
      <c r="V16" s="120">
        <v>9.2824484203323468E-2</v>
      </c>
      <c r="W16" s="120">
        <v>8.8110904074060272</v>
      </c>
      <c r="X16" s="120">
        <v>3.3434743782694433E-2</v>
      </c>
      <c r="Y16" s="120">
        <v>82.762256856442221</v>
      </c>
      <c r="Z16" s="120">
        <v>14.71212339648997</v>
      </c>
      <c r="AA16" s="120">
        <v>0.65806358321119851</v>
      </c>
      <c r="AB16" s="120">
        <v>3.6954519938933081E-3</v>
      </c>
      <c r="AC16" s="120">
        <v>94.405359822372247</v>
      </c>
      <c r="AD16" s="120">
        <v>686.49425136228683</v>
      </c>
      <c r="AE16" s="120">
        <v>26.584548558660256</v>
      </c>
      <c r="AF16" s="120">
        <v>2851.2036875084386</v>
      </c>
      <c r="AG16" s="120">
        <v>1080.3447873104876</v>
      </c>
      <c r="AH16" s="120">
        <v>287.71879057618509</v>
      </c>
      <c r="AI16" s="120">
        <v>3.294999718527845</v>
      </c>
      <c r="AJ16" s="120">
        <v>32.551382241585515</v>
      </c>
      <c r="AK16" s="120">
        <v>45.318051039094719</v>
      </c>
      <c r="AL16" s="120">
        <v>10.083409311196803</v>
      </c>
      <c r="AM16" s="120">
        <v>163.92777084543854</v>
      </c>
      <c r="AN16" s="120">
        <v>25.498663805508407</v>
      </c>
      <c r="AO16" s="120">
        <v>50.672535662179833</v>
      </c>
      <c r="AP16" s="120">
        <v>138.37599147666884</v>
      </c>
      <c r="AQ16" s="120">
        <v>216.12724410273424</v>
      </c>
      <c r="AR16" s="120">
        <v>33.353025530498805</v>
      </c>
      <c r="AS16" s="120">
        <v>8.5612519394446984</v>
      </c>
      <c r="AT16" s="120">
        <v>6.7464652030435848E-2</v>
      </c>
      <c r="AU16" s="120">
        <v>22.173844693917324</v>
      </c>
      <c r="AV16" s="120">
        <v>87.807139037268101</v>
      </c>
      <c r="AW16" s="120">
        <v>240.4803805379747</v>
      </c>
      <c r="AX16" s="120">
        <v>0</v>
      </c>
      <c r="AY16" s="120">
        <v>114.22205351290027</v>
      </c>
      <c r="AZ16" s="120">
        <v>132.1032726460468</v>
      </c>
      <c r="BA16" s="120">
        <v>39.795270880051561</v>
      </c>
      <c r="BB16" s="120">
        <v>15.846189888750262</v>
      </c>
      <c r="BC16" s="120">
        <v>279.5501756448939</v>
      </c>
      <c r="BD16" s="120">
        <v>1394.6619250914966</v>
      </c>
      <c r="BE16" s="120">
        <v>487.95471370768342</v>
      </c>
      <c r="BF16" s="120">
        <v>48.945331066685242</v>
      </c>
      <c r="BG16" s="120">
        <v>1139.8096466010347</v>
      </c>
      <c r="BH16" s="120">
        <v>27.471288905677635</v>
      </c>
      <c r="BI16" s="120">
        <v>254.90633796528795</v>
      </c>
      <c r="BJ16" s="120">
        <v>20.533051510089436</v>
      </c>
      <c r="BK16" s="120">
        <v>31.5893596567565</v>
      </c>
      <c r="BL16" s="120">
        <v>0</v>
      </c>
      <c r="BM16" s="120">
        <v>740.76162124674306</v>
      </c>
      <c r="BN16" s="120">
        <v>0</v>
      </c>
      <c r="BO16" s="120">
        <v>0</v>
      </c>
      <c r="BP16" s="113">
        <v>23487.64627698913</v>
      </c>
      <c r="BQ16" s="114">
        <v>126475.00180843372</v>
      </c>
      <c r="BR16" s="114">
        <v>0</v>
      </c>
      <c r="BS16" s="113">
        <v>126475.00180843372</v>
      </c>
      <c r="BT16" s="114">
        <v>0</v>
      </c>
      <c r="BU16" s="114">
        <v>4817.981821616655</v>
      </c>
      <c r="BV16" s="113">
        <v>4817.981821616655</v>
      </c>
      <c r="BW16" s="114">
        <v>48738.464273482903</v>
      </c>
      <c r="BX16" s="113">
        <v>180031.44790353329</v>
      </c>
      <c r="BY16" s="168">
        <v>203519.09418052243</v>
      </c>
      <c r="BZ16" s="97"/>
      <c r="CB16" s="81"/>
    </row>
    <row r="17" spans="1:80" ht="14.25" customHeight="1">
      <c r="A17" s="32" t="s">
        <v>411</v>
      </c>
      <c r="B17" s="21" t="s">
        <v>358</v>
      </c>
      <c r="C17" s="98" t="s">
        <v>125</v>
      </c>
      <c r="D17" s="120">
        <v>66.674826875169089</v>
      </c>
      <c r="E17" s="120">
        <v>17.79242550711983</v>
      </c>
      <c r="F17" s="120">
        <v>0</v>
      </c>
      <c r="G17" s="120">
        <v>1598.5858366769387</v>
      </c>
      <c r="H17" s="120">
        <v>109.45685648949203</v>
      </c>
      <c r="I17" s="120">
        <v>0.84831869761061618</v>
      </c>
      <c r="J17" s="120">
        <v>3168.3663276555926</v>
      </c>
      <c r="K17" s="120">
        <v>1.7005372439339737</v>
      </c>
      <c r="L17" s="120">
        <v>5.7409321853542963</v>
      </c>
      <c r="M17" s="120">
        <v>0</v>
      </c>
      <c r="N17" s="120">
        <v>18.485853444043659</v>
      </c>
      <c r="O17" s="120">
        <v>1.9372366364220281</v>
      </c>
      <c r="P17" s="120">
        <v>120.31570704745869</v>
      </c>
      <c r="Q17" s="120">
        <v>227.88381363906242</v>
      </c>
      <c r="R17" s="120">
        <v>14.150782975207743</v>
      </c>
      <c r="S17" s="120">
        <v>1393.716867961193</v>
      </c>
      <c r="T17" s="120">
        <v>0</v>
      </c>
      <c r="U17" s="120">
        <v>0</v>
      </c>
      <c r="V17" s="120">
        <v>5.276451058696207E-2</v>
      </c>
      <c r="W17" s="120">
        <v>0</v>
      </c>
      <c r="X17" s="120">
        <v>1.4070238708571663</v>
      </c>
      <c r="Y17" s="120">
        <v>210.78976491246169</v>
      </c>
      <c r="Z17" s="120">
        <v>4.0346422598026699</v>
      </c>
      <c r="AA17" s="120">
        <v>0</v>
      </c>
      <c r="AB17" s="120">
        <v>0.38296847536947365</v>
      </c>
      <c r="AC17" s="120">
        <v>11.208383133796866</v>
      </c>
      <c r="AD17" s="120">
        <v>7972.8208675066571</v>
      </c>
      <c r="AE17" s="120">
        <v>4.7848885134972896</v>
      </c>
      <c r="AF17" s="120">
        <v>758.55238932376551</v>
      </c>
      <c r="AG17" s="120">
        <v>233.77991996223722</v>
      </c>
      <c r="AH17" s="120">
        <v>248.8969994115381</v>
      </c>
      <c r="AI17" s="120">
        <v>188.27244255185607</v>
      </c>
      <c r="AJ17" s="120">
        <v>354.48712141789196</v>
      </c>
      <c r="AK17" s="120">
        <v>10.928005018203297</v>
      </c>
      <c r="AL17" s="120">
        <v>8.120467698233977</v>
      </c>
      <c r="AM17" s="120">
        <v>720.28057955167742</v>
      </c>
      <c r="AN17" s="120">
        <v>45.490519158076921</v>
      </c>
      <c r="AO17" s="120">
        <v>12.255811069900393</v>
      </c>
      <c r="AP17" s="120">
        <v>323.930011578642</v>
      </c>
      <c r="AQ17" s="120">
        <v>39.886565494465216</v>
      </c>
      <c r="AR17" s="120">
        <v>16.716244858036891</v>
      </c>
      <c r="AS17" s="120">
        <v>18.527868290375451</v>
      </c>
      <c r="AT17" s="120">
        <v>0.15775829935600771</v>
      </c>
      <c r="AU17" s="120">
        <v>22.767970753011483</v>
      </c>
      <c r="AV17" s="120">
        <v>162.20183913900445</v>
      </c>
      <c r="AW17" s="120">
        <v>235.19909409315969</v>
      </c>
      <c r="AX17" s="120">
        <v>0</v>
      </c>
      <c r="AY17" s="120">
        <v>33.057082788434627</v>
      </c>
      <c r="AZ17" s="120">
        <v>22.463184228134057</v>
      </c>
      <c r="BA17" s="120">
        <v>5.5677031160540507</v>
      </c>
      <c r="BB17" s="120">
        <v>3.9290614254808442</v>
      </c>
      <c r="BC17" s="120">
        <v>40.813648107984335</v>
      </c>
      <c r="BD17" s="120">
        <v>123.92956254730518</v>
      </c>
      <c r="BE17" s="120">
        <v>0</v>
      </c>
      <c r="BF17" s="120">
        <v>0.3958774626158767</v>
      </c>
      <c r="BG17" s="120">
        <v>0.16044336466205308</v>
      </c>
      <c r="BH17" s="120">
        <v>0</v>
      </c>
      <c r="BI17" s="120">
        <v>5.4158236162793276</v>
      </c>
      <c r="BJ17" s="120">
        <v>4.2339874098651675</v>
      </c>
      <c r="BK17" s="120">
        <v>197.10298573644812</v>
      </c>
      <c r="BL17" s="120">
        <v>0</v>
      </c>
      <c r="BM17" s="120">
        <v>70.410349630657123</v>
      </c>
      <c r="BN17" s="120">
        <v>0</v>
      </c>
      <c r="BO17" s="120">
        <v>0</v>
      </c>
      <c r="BP17" s="113">
        <v>18859.068943320985</v>
      </c>
      <c r="BQ17" s="114">
        <v>7363.4588396302288</v>
      </c>
      <c r="BR17" s="114">
        <v>0</v>
      </c>
      <c r="BS17" s="113">
        <v>7363.4588396302288</v>
      </c>
      <c r="BT17" s="114">
        <v>0</v>
      </c>
      <c r="BU17" s="114">
        <v>870.71152400098606</v>
      </c>
      <c r="BV17" s="113">
        <v>870.71152400098606</v>
      </c>
      <c r="BW17" s="114">
        <v>2740.0787982069014</v>
      </c>
      <c r="BX17" s="113">
        <v>10974.249161838115</v>
      </c>
      <c r="BY17" s="168">
        <v>29833.318105159102</v>
      </c>
      <c r="BZ17" s="97"/>
      <c r="CB17" s="81"/>
    </row>
    <row r="18" spans="1:80" ht="14.25" customHeight="1">
      <c r="A18" s="32" t="s">
        <v>412</v>
      </c>
      <c r="B18" s="21" t="s">
        <v>332</v>
      </c>
      <c r="C18" s="98" t="s">
        <v>126</v>
      </c>
      <c r="D18" s="120">
        <v>275.98700630145225</v>
      </c>
      <c r="E18" s="120">
        <v>37.29207526143707</v>
      </c>
      <c r="F18" s="120">
        <v>64.756987568937305</v>
      </c>
      <c r="G18" s="120">
        <v>152.20949511603374</v>
      </c>
      <c r="H18" s="120">
        <v>6084.2177641936505</v>
      </c>
      <c r="I18" s="120">
        <v>137.16800041829123</v>
      </c>
      <c r="J18" s="120">
        <v>84.392034985852192</v>
      </c>
      <c r="K18" s="120">
        <v>93.791919359638868</v>
      </c>
      <c r="L18" s="120">
        <v>1320.7779945081647</v>
      </c>
      <c r="M18" s="120">
        <v>0</v>
      </c>
      <c r="N18" s="120">
        <v>0</v>
      </c>
      <c r="O18" s="120">
        <v>104.95804050762058</v>
      </c>
      <c r="P18" s="120">
        <v>5.8343168822489426</v>
      </c>
      <c r="Q18" s="120">
        <v>1730.0472320629049</v>
      </c>
      <c r="R18" s="120">
        <v>43.019722636903566</v>
      </c>
      <c r="S18" s="120">
        <v>3.6656625142603056</v>
      </c>
      <c r="T18" s="120">
        <v>0</v>
      </c>
      <c r="U18" s="120">
        <v>6.7394997190849595E-3</v>
      </c>
      <c r="V18" s="120">
        <v>3.8933908668531692E-2</v>
      </c>
      <c r="W18" s="120">
        <v>19.897119474945214</v>
      </c>
      <c r="X18" s="120">
        <v>0</v>
      </c>
      <c r="Y18" s="120">
        <v>16.142926964457899</v>
      </c>
      <c r="Z18" s="120">
        <v>3.3238226022328847</v>
      </c>
      <c r="AA18" s="120">
        <v>2.6058266207693026</v>
      </c>
      <c r="AB18" s="120">
        <v>0.36660916929706155</v>
      </c>
      <c r="AC18" s="120">
        <v>52.977818419071014</v>
      </c>
      <c r="AD18" s="120">
        <v>484.66795635508834</v>
      </c>
      <c r="AE18" s="120">
        <v>8.5323868265018561</v>
      </c>
      <c r="AF18" s="120">
        <v>464.56342042963581</v>
      </c>
      <c r="AG18" s="120">
        <v>294.17291046094294</v>
      </c>
      <c r="AH18" s="120">
        <v>115.57971130202422</v>
      </c>
      <c r="AI18" s="120">
        <v>20.463506890835674</v>
      </c>
      <c r="AJ18" s="120">
        <v>1088.757291704391</v>
      </c>
      <c r="AK18" s="120">
        <v>143.49871187801301</v>
      </c>
      <c r="AL18" s="120">
        <v>153.76177148571034</v>
      </c>
      <c r="AM18" s="120">
        <v>447.2035281133526</v>
      </c>
      <c r="AN18" s="120">
        <v>626.44830553291547</v>
      </c>
      <c r="AO18" s="120">
        <v>506.41982485528541</v>
      </c>
      <c r="AP18" s="120">
        <v>4659.7353972350247</v>
      </c>
      <c r="AQ18" s="120">
        <v>78.020756568446899</v>
      </c>
      <c r="AR18" s="120">
        <v>144.07625810684388</v>
      </c>
      <c r="AS18" s="120">
        <v>41.713495157864457</v>
      </c>
      <c r="AT18" s="120">
        <v>1.0049614990539613</v>
      </c>
      <c r="AU18" s="120">
        <v>51.677436224612229</v>
      </c>
      <c r="AV18" s="120">
        <v>347.21270134983661</v>
      </c>
      <c r="AW18" s="120">
        <v>662.23232878416832</v>
      </c>
      <c r="AX18" s="120">
        <v>0.93172382648659569</v>
      </c>
      <c r="AY18" s="120">
        <v>266.09314795815658</v>
      </c>
      <c r="AZ18" s="120">
        <v>317.85050438460894</v>
      </c>
      <c r="BA18" s="120">
        <v>3.5072283989889126</v>
      </c>
      <c r="BB18" s="120">
        <v>4.8695773965025606E-2</v>
      </c>
      <c r="BC18" s="120">
        <v>1077.5333966957103</v>
      </c>
      <c r="BD18" s="120">
        <v>557.43735972232776</v>
      </c>
      <c r="BE18" s="120">
        <v>3878.381423798583</v>
      </c>
      <c r="BF18" s="120">
        <v>21.330901008554253</v>
      </c>
      <c r="BG18" s="120">
        <v>24.087469437246256</v>
      </c>
      <c r="BH18" s="120">
        <v>4.0688630481041086</v>
      </c>
      <c r="BI18" s="120">
        <v>29.146580097309041</v>
      </c>
      <c r="BJ18" s="120">
        <v>3.182571654030268</v>
      </c>
      <c r="BK18" s="120">
        <v>84.284985230342798</v>
      </c>
      <c r="BL18" s="120">
        <v>0</v>
      </c>
      <c r="BM18" s="120">
        <v>172.02704829880201</v>
      </c>
      <c r="BN18" s="120">
        <v>0</v>
      </c>
      <c r="BO18" s="120">
        <v>0</v>
      </c>
      <c r="BP18" s="113">
        <v>27013.132609070315</v>
      </c>
      <c r="BQ18" s="114">
        <v>9619.5393944765583</v>
      </c>
      <c r="BR18" s="114">
        <v>0</v>
      </c>
      <c r="BS18" s="113">
        <v>9619.5393944765583</v>
      </c>
      <c r="BT18" s="114">
        <v>0</v>
      </c>
      <c r="BU18" s="114">
        <v>1181.4873414958624</v>
      </c>
      <c r="BV18" s="113">
        <v>1181.4873414958624</v>
      </c>
      <c r="BW18" s="114">
        <v>1065.3541938675371</v>
      </c>
      <c r="BX18" s="113">
        <v>11866.380929839957</v>
      </c>
      <c r="BY18" s="168">
        <v>38879.513538910272</v>
      </c>
      <c r="BZ18" s="97"/>
      <c r="CB18" s="81"/>
    </row>
    <row r="19" spans="1:80" ht="14.25" customHeight="1">
      <c r="A19" s="32" t="s">
        <v>413</v>
      </c>
      <c r="B19" s="21" t="s">
        <v>333</v>
      </c>
      <c r="C19" s="98" t="s">
        <v>127</v>
      </c>
      <c r="D19" s="120">
        <v>5.5351935873698362E-2</v>
      </c>
      <c r="E19" s="120">
        <v>3.0464024302331294E-5</v>
      </c>
      <c r="F19" s="120">
        <v>3.3637397451255123E-2</v>
      </c>
      <c r="G19" s="120">
        <v>3.124905747237424</v>
      </c>
      <c r="H19" s="120">
        <v>12.236339725917082</v>
      </c>
      <c r="I19" s="120">
        <v>156.43185716340611</v>
      </c>
      <c r="J19" s="120">
        <v>3.0820237234004878E-2</v>
      </c>
      <c r="K19" s="120">
        <v>101.07223849351159</v>
      </c>
      <c r="L19" s="120">
        <v>476.45378102346768</v>
      </c>
      <c r="M19" s="120">
        <v>1.883468262343667E-7</v>
      </c>
      <c r="N19" s="120">
        <v>5.5303189165262126E-2</v>
      </c>
      <c r="O19" s="120">
        <v>1.7059789808664856</v>
      </c>
      <c r="P19" s="120">
        <v>5.9349264990934198</v>
      </c>
      <c r="Q19" s="120">
        <v>4.975495502298636</v>
      </c>
      <c r="R19" s="120">
        <v>5.6201170507569252E-2</v>
      </c>
      <c r="S19" s="120">
        <v>18.520595869694034</v>
      </c>
      <c r="T19" s="120">
        <v>0</v>
      </c>
      <c r="U19" s="120">
        <v>5.5993913630697749</v>
      </c>
      <c r="V19" s="120">
        <v>0</v>
      </c>
      <c r="W19" s="120">
        <v>0</v>
      </c>
      <c r="X19" s="120">
        <v>0</v>
      </c>
      <c r="Y19" s="120">
        <v>4.4585676473886382</v>
      </c>
      <c r="Z19" s="120">
        <v>2.9053662542291905E-8</v>
      </c>
      <c r="AA19" s="120">
        <v>1.2705966494107542E-2</v>
      </c>
      <c r="AB19" s="120">
        <v>1.5265985182089039E-7</v>
      </c>
      <c r="AC19" s="120">
        <v>4.3510828437124376</v>
      </c>
      <c r="AD19" s="120">
        <v>8.8370225844148145</v>
      </c>
      <c r="AE19" s="120">
        <v>0.31279626402986971</v>
      </c>
      <c r="AF19" s="120">
        <v>170.29790839818162</v>
      </c>
      <c r="AG19" s="120">
        <v>1418.5112469413834</v>
      </c>
      <c r="AH19" s="120">
        <v>1.0010826777786563</v>
      </c>
      <c r="AI19" s="120">
        <v>3.1154856047638176E-2</v>
      </c>
      <c r="AJ19" s="120">
        <v>1.9013923896279675E-3</v>
      </c>
      <c r="AK19" s="120">
        <v>43.443914014211103</v>
      </c>
      <c r="AL19" s="120">
        <v>55.852544192422009</v>
      </c>
      <c r="AM19" s="120">
        <v>20.063778442075865</v>
      </c>
      <c r="AN19" s="120">
        <v>62.485183590292969</v>
      </c>
      <c r="AO19" s="120">
        <v>421.78896399253551</v>
      </c>
      <c r="AP19" s="120">
        <v>4958.6110344882964</v>
      </c>
      <c r="AQ19" s="120">
        <v>1.5715371296912295</v>
      </c>
      <c r="AR19" s="120">
        <v>26.018922271245572</v>
      </c>
      <c r="AS19" s="120">
        <v>12.700798974683755</v>
      </c>
      <c r="AT19" s="120">
        <v>8.7619293734440301E-2</v>
      </c>
      <c r="AU19" s="120">
        <v>95.152829374572278</v>
      </c>
      <c r="AV19" s="120">
        <v>213.42548515489563</v>
      </c>
      <c r="AW19" s="120">
        <v>108.27143331104783</v>
      </c>
      <c r="AX19" s="120">
        <v>0</v>
      </c>
      <c r="AY19" s="120">
        <v>64.582422566158257</v>
      </c>
      <c r="AZ19" s="120">
        <v>11.170787308916475</v>
      </c>
      <c r="BA19" s="120">
        <v>0.36302987597124364</v>
      </c>
      <c r="BB19" s="120">
        <v>8.0282883703229349E-8</v>
      </c>
      <c r="BC19" s="120">
        <v>279.07097703337479</v>
      </c>
      <c r="BD19" s="120">
        <v>85.408034203184059</v>
      </c>
      <c r="BE19" s="120">
        <v>0</v>
      </c>
      <c r="BF19" s="120">
        <v>5.9225064995277283E-3</v>
      </c>
      <c r="BG19" s="120">
        <v>54.534405983236248</v>
      </c>
      <c r="BH19" s="120">
        <v>7.1691556521949792E-2</v>
      </c>
      <c r="BI19" s="120">
        <v>9.2611038423539096</v>
      </c>
      <c r="BJ19" s="120">
        <v>10.515545901185025</v>
      </c>
      <c r="BK19" s="120">
        <v>12.32518479547236</v>
      </c>
      <c r="BL19" s="120">
        <v>6.5827982265182428</v>
      </c>
      <c r="BM19" s="120">
        <v>74.385084303952624</v>
      </c>
      <c r="BN19" s="120">
        <v>0</v>
      </c>
      <c r="BO19" s="120">
        <v>0</v>
      </c>
      <c r="BP19" s="113">
        <v>9021.8533571180342</v>
      </c>
      <c r="BQ19" s="114">
        <v>0</v>
      </c>
      <c r="BR19" s="114">
        <v>137.18466699999999</v>
      </c>
      <c r="BS19" s="113">
        <v>137.18466699999999</v>
      </c>
      <c r="BT19" s="114">
        <v>0</v>
      </c>
      <c r="BU19" s="114">
        <v>513.90974299554409</v>
      </c>
      <c r="BV19" s="113">
        <v>513.90974299554409</v>
      </c>
      <c r="BW19" s="114">
        <v>1.291425558550424</v>
      </c>
      <c r="BX19" s="113">
        <v>652.38583555409446</v>
      </c>
      <c r="BY19" s="168">
        <v>9674.2391926721284</v>
      </c>
      <c r="BZ19" s="97"/>
      <c r="CB19" s="81"/>
    </row>
    <row r="20" spans="1:80" ht="14.25" customHeight="1">
      <c r="A20" s="32" t="s">
        <v>414</v>
      </c>
      <c r="B20" s="21" t="s">
        <v>359</v>
      </c>
      <c r="C20" s="98" t="s">
        <v>128</v>
      </c>
      <c r="D20" s="120">
        <v>2131.083616775014</v>
      </c>
      <c r="E20" s="120">
        <v>149.1096288202115</v>
      </c>
      <c r="F20" s="120">
        <v>0</v>
      </c>
      <c r="G20" s="120">
        <v>17396.169548199035</v>
      </c>
      <c r="H20" s="120">
        <v>1122.7840302802952</v>
      </c>
      <c r="I20" s="120">
        <v>279.9239528625759</v>
      </c>
      <c r="J20" s="120">
        <v>389.93547753499723</v>
      </c>
      <c r="K20" s="120">
        <v>0.26196903262942517</v>
      </c>
      <c r="L20" s="120">
        <v>5.666916678494875</v>
      </c>
      <c r="M20" s="120">
        <v>0</v>
      </c>
      <c r="N20" s="120">
        <v>0</v>
      </c>
      <c r="O20" s="120">
        <v>29.934213737084455</v>
      </c>
      <c r="P20" s="120">
        <v>117.44794039343338</v>
      </c>
      <c r="Q20" s="120">
        <v>8434.2305174704179</v>
      </c>
      <c r="R20" s="120">
        <v>0</v>
      </c>
      <c r="S20" s="120">
        <v>3852.1915115573538</v>
      </c>
      <c r="T20" s="120">
        <v>0</v>
      </c>
      <c r="U20" s="120">
        <v>0</v>
      </c>
      <c r="V20" s="120">
        <v>0</v>
      </c>
      <c r="W20" s="120">
        <v>867.5469896502176</v>
      </c>
      <c r="X20" s="120">
        <v>0</v>
      </c>
      <c r="Y20" s="120">
        <v>0.18392607616021378</v>
      </c>
      <c r="Z20" s="120">
        <v>4.0417159105770644</v>
      </c>
      <c r="AA20" s="120">
        <v>0</v>
      </c>
      <c r="AB20" s="120">
        <v>0.99238246539018493</v>
      </c>
      <c r="AC20" s="120">
        <v>2283.9248765401189</v>
      </c>
      <c r="AD20" s="120">
        <v>22738.33992821657</v>
      </c>
      <c r="AE20" s="120">
        <v>1257.0707682215177</v>
      </c>
      <c r="AF20" s="120">
        <v>12236.146323670864</v>
      </c>
      <c r="AG20" s="120">
        <v>4961.1423760346343</v>
      </c>
      <c r="AH20" s="120">
        <v>6709.5650363208051</v>
      </c>
      <c r="AI20" s="120">
        <v>472.09409420293923</v>
      </c>
      <c r="AJ20" s="120">
        <v>18.888611029675342</v>
      </c>
      <c r="AK20" s="120">
        <v>2869.3211632923599</v>
      </c>
      <c r="AL20" s="120">
        <v>1207.6103703561728</v>
      </c>
      <c r="AM20" s="120">
        <v>6619.0680179605497</v>
      </c>
      <c r="AN20" s="120">
        <v>27.863801192434533</v>
      </c>
      <c r="AO20" s="120">
        <v>2132.2988006305604</v>
      </c>
      <c r="AP20" s="120">
        <v>2302.4029795510028</v>
      </c>
      <c r="AQ20" s="120">
        <v>549.52915668424509</v>
      </c>
      <c r="AR20" s="120">
        <v>162.04261359333071</v>
      </c>
      <c r="AS20" s="120">
        <v>309.94404983001101</v>
      </c>
      <c r="AT20" s="120">
        <v>2.7206346272983666</v>
      </c>
      <c r="AU20" s="120">
        <v>1016.0632571609138</v>
      </c>
      <c r="AV20" s="120">
        <v>2433.9315392333237</v>
      </c>
      <c r="AW20" s="120">
        <v>2713.8262036686237</v>
      </c>
      <c r="AX20" s="120">
        <v>2.3361012229417191</v>
      </c>
      <c r="AY20" s="120">
        <v>607.658626015305</v>
      </c>
      <c r="AZ20" s="120">
        <v>462.57393174407952</v>
      </c>
      <c r="BA20" s="120">
        <v>81.871323321275668</v>
      </c>
      <c r="BB20" s="120">
        <v>0</v>
      </c>
      <c r="BC20" s="120">
        <v>3410.0127002565241</v>
      </c>
      <c r="BD20" s="120">
        <v>3902.6730985899303</v>
      </c>
      <c r="BE20" s="120">
        <v>1891.7909436388977</v>
      </c>
      <c r="BF20" s="120">
        <v>96.486550308172795</v>
      </c>
      <c r="BG20" s="120">
        <v>805.82868047557702</v>
      </c>
      <c r="BH20" s="120">
        <v>29.5292759682388</v>
      </c>
      <c r="BI20" s="120">
        <v>65.088650528643413</v>
      </c>
      <c r="BJ20" s="120">
        <v>12.63140399392918</v>
      </c>
      <c r="BK20" s="120">
        <v>326.93967022017392</v>
      </c>
      <c r="BL20" s="120">
        <v>0</v>
      </c>
      <c r="BM20" s="120">
        <v>7.7797152457628611</v>
      </c>
      <c r="BN20" s="120">
        <v>0</v>
      </c>
      <c r="BO20" s="120">
        <v>0</v>
      </c>
      <c r="BP20" s="113">
        <v>119508.49961099133</v>
      </c>
      <c r="BQ20" s="114">
        <v>41046.897836459058</v>
      </c>
      <c r="BR20" s="114">
        <v>0</v>
      </c>
      <c r="BS20" s="113">
        <v>41046.897836459058</v>
      </c>
      <c r="BT20" s="114">
        <v>0</v>
      </c>
      <c r="BU20" s="114">
        <v>1725.5778286694263</v>
      </c>
      <c r="BV20" s="113">
        <v>1725.5778286694263</v>
      </c>
      <c r="BW20" s="114">
        <v>8185.9492177713701</v>
      </c>
      <c r="BX20" s="113">
        <v>50958.424882899853</v>
      </c>
      <c r="BY20" s="168">
        <v>170466.92449389119</v>
      </c>
      <c r="BZ20" s="97"/>
      <c r="CB20" s="81"/>
    </row>
    <row r="21" spans="1:80" ht="14.25" customHeight="1">
      <c r="A21" s="32" t="s">
        <v>415</v>
      </c>
      <c r="B21" s="21" t="s">
        <v>334</v>
      </c>
      <c r="C21" s="98" t="s">
        <v>129</v>
      </c>
      <c r="D21" s="120">
        <v>3637.8149945258201</v>
      </c>
      <c r="E21" s="120">
        <v>322.38107346895231</v>
      </c>
      <c r="F21" s="120">
        <v>0</v>
      </c>
      <c r="G21" s="120">
        <v>5949.413594114314</v>
      </c>
      <c r="H21" s="120">
        <v>4644.5229256466555</v>
      </c>
      <c r="I21" s="120">
        <v>172.68343503508339</v>
      </c>
      <c r="J21" s="120">
        <v>957.81899690994021</v>
      </c>
      <c r="K21" s="120">
        <v>3.128835572839586</v>
      </c>
      <c r="L21" s="120">
        <v>184.46793929414753</v>
      </c>
      <c r="M21" s="120">
        <v>0</v>
      </c>
      <c r="N21" s="120">
        <v>14.756946289577689</v>
      </c>
      <c r="O21" s="120">
        <v>627.94798799835132</v>
      </c>
      <c r="P21" s="120">
        <v>352.40889372797994</v>
      </c>
      <c r="Q21" s="120">
        <v>3721.6927451264628</v>
      </c>
      <c r="R21" s="120">
        <v>0</v>
      </c>
      <c r="S21" s="120">
        <v>57.907765153580243</v>
      </c>
      <c r="T21" s="120">
        <v>0</v>
      </c>
      <c r="U21" s="120">
        <v>3.4213373667409893E-5</v>
      </c>
      <c r="V21" s="120">
        <v>1.0649063726871697</v>
      </c>
      <c r="W21" s="120">
        <v>365.17788920060843</v>
      </c>
      <c r="X21" s="120">
        <v>0</v>
      </c>
      <c r="Y21" s="120">
        <v>23.475446758583473</v>
      </c>
      <c r="Z21" s="120">
        <v>2.8584312173965203</v>
      </c>
      <c r="AA21" s="120">
        <v>0</v>
      </c>
      <c r="AB21" s="120">
        <v>0.34202963288249993</v>
      </c>
      <c r="AC21" s="120">
        <v>2136.0710179807011</v>
      </c>
      <c r="AD21" s="120">
        <v>5585.9397696499709</v>
      </c>
      <c r="AE21" s="120">
        <v>112.8069668200941</v>
      </c>
      <c r="AF21" s="120">
        <v>1261.2307994624648</v>
      </c>
      <c r="AG21" s="120">
        <v>522.79317148930829</v>
      </c>
      <c r="AH21" s="120">
        <v>811.91031795472713</v>
      </c>
      <c r="AI21" s="120">
        <v>592.88332021487406</v>
      </c>
      <c r="AJ21" s="120">
        <v>0.96931597938188185</v>
      </c>
      <c r="AK21" s="120">
        <v>122.26939907270335</v>
      </c>
      <c r="AL21" s="120">
        <v>23.042596813738012</v>
      </c>
      <c r="AM21" s="120">
        <v>1871.6045940077383</v>
      </c>
      <c r="AN21" s="120">
        <v>55.137148213531823</v>
      </c>
      <c r="AO21" s="120">
        <v>72.617857648452855</v>
      </c>
      <c r="AP21" s="120">
        <v>300.8953480853624</v>
      </c>
      <c r="AQ21" s="120">
        <v>565.01397388449993</v>
      </c>
      <c r="AR21" s="120">
        <v>52.272375082977234</v>
      </c>
      <c r="AS21" s="120">
        <v>258.09461325224464</v>
      </c>
      <c r="AT21" s="120">
        <v>26.310697605937683</v>
      </c>
      <c r="AU21" s="120">
        <v>121.25393135601988</v>
      </c>
      <c r="AV21" s="120">
        <v>142.92826133658571</v>
      </c>
      <c r="AW21" s="120">
        <v>838.43626855562286</v>
      </c>
      <c r="AX21" s="120">
        <v>1.2137651384287109</v>
      </c>
      <c r="AY21" s="120">
        <v>115.68744120731124</v>
      </c>
      <c r="AZ21" s="120">
        <v>507.93486698095603</v>
      </c>
      <c r="BA21" s="120">
        <v>133.21794436972272</v>
      </c>
      <c r="BB21" s="120">
        <v>12.049435933554305</v>
      </c>
      <c r="BC21" s="120">
        <v>235.09458992302197</v>
      </c>
      <c r="BD21" s="120">
        <v>657.45635671205628</v>
      </c>
      <c r="BE21" s="120">
        <v>325.52018044372738</v>
      </c>
      <c r="BF21" s="120">
        <v>169.62087834161429</v>
      </c>
      <c r="BG21" s="120">
        <v>434.1983375423012</v>
      </c>
      <c r="BH21" s="120">
        <v>22.005742972052694</v>
      </c>
      <c r="BI21" s="120">
        <v>82.755537189108395</v>
      </c>
      <c r="BJ21" s="120">
        <v>45.319351671272152</v>
      </c>
      <c r="BK21" s="120">
        <v>282.44627117546872</v>
      </c>
      <c r="BL21" s="120">
        <v>0</v>
      </c>
      <c r="BM21" s="120">
        <v>107.03517558251488</v>
      </c>
      <c r="BN21" s="120">
        <v>0</v>
      </c>
      <c r="BO21" s="120">
        <v>0</v>
      </c>
      <c r="BP21" s="113">
        <v>39645.902489909284</v>
      </c>
      <c r="BQ21" s="114">
        <v>30914.111194742007</v>
      </c>
      <c r="BR21" s="114">
        <v>0</v>
      </c>
      <c r="BS21" s="113">
        <v>30914.111194742007</v>
      </c>
      <c r="BT21" s="114">
        <v>0</v>
      </c>
      <c r="BU21" s="114">
        <v>1217.4097952777499</v>
      </c>
      <c r="BV21" s="113">
        <v>1217.4097952777499</v>
      </c>
      <c r="BW21" s="114">
        <v>7576.1401559541628</v>
      </c>
      <c r="BX21" s="113">
        <v>39707.661145973922</v>
      </c>
      <c r="BY21" s="168">
        <v>79353.563635883213</v>
      </c>
      <c r="BZ21" s="97"/>
      <c r="CB21" s="81"/>
    </row>
    <row r="22" spans="1:80" ht="14.25" customHeight="1">
      <c r="A22" s="32" t="s">
        <v>416</v>
      </c>
      <c r="B22" s="21" t="s">
        <v>360</v>
      </c>
      <c r="C22" s="98" t="s">
        <v>130</v>
      </c>
      <c r="D22" s="120">
        <v>1400.712072807107</v>
      </c>
      <c r="E22" s="120">
        <v>0.86204831068525456</v>
      </c>
      <c r="F22" s="120">
        <v>77.818530135220243</v>
      </c>
      <c r="G22" s="120">
        <v>288.83389169171846</v>
      </c>
      <c r="H22" s="120">
        <v>301.51605896061386</v>
      </c>
      <c r="I22" s="120">
        <v>109.52536753136012</v>
      </c>
      <c r="J22" s="120">
        <v>0</v>
      </c>
      <c r="K22" s="120">
        <v>0</v>
      </c>
      <c r="L22" s="120">
        <v>0.25333443036137637</v>
      </c>
      <c r="M22" s="120">
        <v>0</v>
      </c>
      <c r="N22" s="120">
        <v>0</v>
      </c>
      <c r="O22" s="120">
        <v>579.59275519864968</v>
      </c>
      <c r="P22" s="120">
        <v>0.46113191466223247</v>
      </c>
      <c r="Q22" s="120">
        <v>4.4637374816539008</v>
      </c>
      <c r="R22" s="120">
        <v>1.0498629819379921</v>
      </c>
      <c r="S22" s="120">
        <v>38.206888550530138</v>
      </c>
      <c r="T22" s="120">
        <v>0</v>
      </c>
      <c r="U22" s="120">
        <v>0</v>
      </c>
      <c r="V22" s="120">
        <v>0</v>
      </c>
      <c r="W22" s="120">
        <v>3.1939820253710254</v>
      </c>
      <c r="X22" s="120">
        <v>3.2018543375573409E-2</v>
      </c>
      <c r="Y22" s="120">
        <v>0</v>
      </c>
      <c r="Z22" s="120">
        <v>0.38238985399307396</v>
      </c>
      <c r="AA22" s="120">
        <v>0</v>
      </c>
      <c r="AB22" s="120">
        <v>6.3320501554895478E-2</v>
      </c>
      <c r="AC22" s="120">
        <v>92.478129678281107</v>
      </c>
      <c r="AD22" s="120">
        <v>74.606501263929843</v>
      </c>
      <c r="AE22" s="120">
        <v>0.82114336918356001</v>
      </c>
      <c r="AF22" s="120">
        <v>151.22224768307072</v>
      </c>
      <c r="AG22" s="120">
        <v>538.22144064159329</v>
      </c>
      <c r="AH22" s="120">
        <v>16.729315811221888</v>
      </c>
      <c r="AI22" s="120">
        <v>1.6627143941454689E-2</v>
      </c>
      <c r="AJ22" s="120">
        <v>105.9618758518619</v>
      </c>
      <c r="AK22" s="120">
        <v>62.577280050556226</v>
      </c>
      <c r="AL22" s="120">
        <v>25.255566311031782</v>
      </c>
      <c r="AM22" s="120">
        <v>121.73945270452883</v>
      </c>
      <c r="AN22" s="120">
        <v>54.762531517218846</v>
      </c>
      <c r="AO22" s="120">
        <v>26.324931014513645</v>
      </c>
      <c r="AP22" s="120">
        <v>328.29657121931416</v>
      </c>
      <c r="AQ22" s="120">
        <v>0.43894652189442135</v>
      </c>
      <c r="AR22" s="120">
        <v>14.153167500295181</v>
      </c>
      <c r="AS22" s="120">
        <v>6.4612997424075784</v>
      </c>
      <c r="AT22" s="120">
        <v>5.6714478148709266E-2</v>
      </c>
      <c r="AU22" s="120">
        <v>10.99300545060883</v>
      </c>
      <c r="AV22" s="120">
        <v>54.447693199238699</v>
      </c>
      <c r="AW22" s="120">
        <v>207.54206621540021</v>
      </c>
      <c r="AX22" s="120">
        <v>0</v>
      </c>
      <c r="AY22" s="120">
        <v>45.329103932749668</v>
      </c>
      <c r="AZ22" s="120">
        <v>40.529875115370672</v>
      </c>
      <c r="BA22" s="120">
        <v>60.29314342854483</v>
      </c>
      <c r="BB22" s="120">
        <v>0</v>
      </c>
      <c r="BC22" s="120">
        <v>138.19879853547616</v>
      </c>
      <c r="BD22" s="120">
        <v>236.45304384699415</v>
      </c>
      <c r="BE22" s="120">
        <v>86.4243280000683</v>
      </c>
      <c r="BF22" s="120">
        <v>3.96104477428185</v>
      </c>
      <c r="BG22" s="120">
        <v>11862.718715433601</v>
      </c>
      <c r="BH22" s="120">
        <v>7.3535271536439675</v>
      </c>
      <c r="BI22" s="120">
        <v>15.201970717791035</v>
      </c>
      <c r="BJ22" s="120">
        <v>5.2759893615410922</v>
      </c>
      <c r="BK22" s="120">
        <v>126.97016301967321</v>
      </c>
      <c r="BL22" s="120">
        <v>0</v>
      </c>
      <c r="BM22" s="120">
        <v>4.9434961583480153</v>
      </c>
      <c r="BN22" s="120">
        <v>0</v>
      </c>
      <c r="BO22" s="120">
        <v>0</v>
      </c>
      <c r="BP22" s="113">
        <v>17333.727097765117</v>
      </c>
      <c r="BQ22" s="114">
        <v>27052.662902911568</v>
      </c>
      <c r="BR22" s="114">
        <v>0</v>
      </c>
      <c r="BS22" s="113">
        <v>27052.662902911568</v>
      </c>
      <c r="BT22" s="114">
        <v>0</v>
      </c>
      <c r="BU22" s="114">
        <v>1232.1258312753557</v>
      </c>
      <c r="BV22" s="113">
        <v>1232.1258312753557</v>
      </c>
      <c r="BW22" s="114">
        <v>205.77289003822338</v>
      </c>
      <c r="BX22" s="113">
        <v>28490.561624225149</v>
      </c>
      <c r="BY22" s="168">
        <v>45824.288721990262</v>
      </c>
      <c r="BZ22" s="97"/>
      <c r="CB22" s="81"/>
    </row>
    <row r="23" spans="1:80" ht="14.25" customHeight="1">
      <c r="A23" s="32" t="s">
        <v>417</v>
      </c>
      <c r="B23" s="21" t="s">
        <v>335</v>
      </c>
      <c r="C23" s="98" t="s">
        <v>131</v>
      </c>
      <c r="D23" s="120">
        <v>774.2363335097358</v>
      </c>
      <c r="E23" s="120">
        <v>381.1483876528373</v>
      </c>
      <c r="F23" s="120">
        <v>73.063231864709223</v>
      </c>
      <c r="G23" s="120">
        <v>877.28193030450052</v>
      </c>
      <c r="H23" s="120">
        <v>4627.7141768918245</v>
      </c>
      <c r="I23" s="120">
        <v>90.963116933902228</v>
      </c>
      <c r="J23" s="120">
        <v>200.63645964212054</v>
      </c>
      <c r="K23" s="120">
        <v>14.641293671236161</v>
      </c>
      <c r="L23" s="120">
        <v>172.42246442501641</v>
      </c>
      <c r="M23" s="120">
        <v>0.37871666009405236</v>
      </c>
      <c r="N23" s="120">
        <v>824.44653502764356</v>
      </c>
      <c r="O23" s="120">
        <v>1074.0135739953676</v>
      </c>
      <c r="P23" s="120">
        <v>20.148570785921756</v>
      </c>
      <c r="Q23" s="120">
        <v>1318.8425692199412</v>
      </c>
      <c r="R23" s="120">
        <v>28.15931333040152</v>
      </c>
      <c r="S23" s="120">
        <v>169.54967075646263</v>
      </c>
      <c r="T23" s="120">
        <v>0.10503991292681157</v>
      </c>
      <c r="U23" s="120">
        <v>0.62860871872493229</v>
      </c>
      <c r="V23" s="120">
        <v>4.626079206188134</v>
      </c>
      <c r="W23" s="120">
        <v>5.7491021376047273E-2</v>
      </c>
      <c r="X23" s="120">
        <v>0</v>
      </c>
      <c r="Y23" s="120">
        <v>4.1209516537331439</v>
      </c>
      <c r="Z23" s="120">
        <v>53.857118781085838</v>
      </c>
      <c r="AA23" s="120">
        <v>0</v>
      </c>
      <c r="AB23" s="120">
        <v>12.086180740907382</v>
      </c>
      <c r="AC23" s="120">
        <v>794.03502042072364</v>
      </c>
      <c r="AD23" s="120">
        <v>10575.542848080166</v>
      </c>
      <c r="AE23" s="120">
        <v>1980.7644570433456</v>
      </c>
      <c r="AF23" s="120">
        <v>1100.7883539077641</v>
      </c>
      <c r="AG23" s="120">
        <v>1881.9510876280162</v>
      </c>
      <c r="AH23" s="120">
        <v>589.53448754500505</v>
      </c>
      <c r="AI23" s="120">
        <v>22.972108568967329</v>
      </c>
      <c r="AJ23" s="120">
        <v>101.33133768281286</v>
      </c>
      <c r="AK23" s="120">
        <v>172.46307319576707</v>
      </c>
      <c r="AL23" s="120">
        <v>117.53858183929607</v>
      </c>
      <c r="AM23" s="120">
        <v>957.28213133530642</v>
      </c>
      <c r="AN23" s="120">
        <v>18.3975604279346</v>
      </c>
      <c r="AO23" s="120">
        <v>82.123378919600214</v>
      </c>
      <c r="AP23" s="120">
        <v>1789.9525709710199</v>
      </c>
      <c r="AQ23" s="120">
        <v>271.63436274596745</v>
      </c>
      <c r="AR23" s="120">
        <v>273.39785860088665</v>
      </c>
      <c r="AS23" s="120">
        <v>180.57440256717857</v>
      </c>
      <c r="AT23" s="120">
        <v>6.7578180809771213</v>
      </c>
      <c r="AU23" s="120">
        <v>48.809477778475383</v>
      </c>
      <c r="AV23" s="120">
        <v>186.38664186459837</v>
      </c>
      <c r="AW23" s="120">
        <v>462.22788893391981</v>
      </c>
      <c r="AX23" s="120">
        <v>0</v>
      </c>
      <c r="AY23" s="120">
        <v>297.53308446719302</v>
      </c>
      <c r="AZ23" s="120">
        <v>142.04778977060153</v>
      </c>
      <c r="BA23" s="120">
        <v>44.066410643507375</v>
      </c>
      <c r="BB23" s="120">
        <v>7.3448946681530902</v>
      </c>
      <c r="BC23" s="120">
        <v>79.784395495014266</v>
      </c>
      <c r="BD23" s="120">
        <v>746.5943596315808</v>
      </c>
      <c r="BE23" s="120">
        <v>0</v>
      </c>
      <c r="BF23" s="120">
        <v>0.34439995143688362</v>
      </c>
      <c r="BG23" s="120">
        <v>9.6670808238247563</v>
      </c>
      <c r="BH23" s="120">
        <v>0</v>
      </c>
      <c r="BI23" s="120">
        <v>34.286361378294792</v>
      </c>
      <c r="BJ23" s="120">
        <v>29.069818549740603</v>
      </c>
      <c r="BK23" s="120">
        <v>189.84246186193928</v>
      </c>
      <c r="BL23" s="120">
        <v>0</v>
      </c>
      <c r="BM23" s="120">
        <v>64.009127542002133</v>
      </c>
      <c r="BN23" s="120">
        <v>0</v>
      </c>
      <c r="BO23" s="120">
        <v>0</v>
      </c>
      <c r="BP23" s="113">
        <v>33982.183447627671</v>
      </c>
      <c r="BQ23" s="114">
        <v>11235.029166934768</v>
      </c>
      <c r="BR23" s="114">
        <v>0</v>
      </c>
      <c r="BS23" s="113">
        <v>11235.029166934768</v>
      </c>
      <c r="BT23" s="114">
        <v>2719.0829914869482</v>
      </c>
      <c r="BU23" s="114">
        <v>1350.5295141421821</v>
      </c>
      <c r="BV23" s="113">
        <v>4069.6125056291303</v>
      </c>
      <c r="BW23" s="114">
        <v>1918.5351429366769</v>
      </c>
      <c r="BX23" s="113">
        <v>17223.176815500578</v>
      </c>
      <c r="BY23" s="168">
        <v>51205.360263128248</v>
      </c>
      <c r="BZ23" s="97"/>
      <c r="CB23" s="81"/>
    </row>
    <row r="24" spans="1:80" ht="14.25" customHeight="1">
      <c r="A24" s="32" t="s">
        <v>418</v>
      </c>
      <c r="B24" s="21" t="s">
        <v>336</v>
      </c>
      <c r="C24" s="98" t="s">
        <v>132</v>
      </c>
      <c r="D24" s="120">
        <v>264.32111735303022</v>
      </c>
      <c r="E24" s="120">
        <v>13.032930478788924</v>
      </c>
      <c r="F24" s="120">
        <v>113.88276296991708</v>
      </c>
      <c r="G24" s="120">
        <v>2652.9614426825706</v>
      </c>
      <c r="H24" s="120">
        <v>1877.5674846512484</v>
      </c>
      <c r="I24" s="120">
        <v>68.214348961324987</v>
      </c>
      <c r="J24" s="120">
        <v>215.57155285348611</v>
      </c>
      <c r="K24" s="120">
        <v>89.216973196960524</v>
      </c>
      <c r="L24" s="120">
        <v>14.278418542432437</v>
      </c>
      <c r="M24" s="120">
        <v>0.2325247349600463</v>
      </c>
      <c r="N24" s="120">
        <v>786.01917377969937</v>
      </c>
      <c r="O24" s="120">
        <v>876.74780688083376</v>
      </c>
      <c r="P24" s="120">
        <v>1.018910047314957</v>
      </c>
      <c r="Q24" s="120">
        <v>12316.603058953942</v>
      </c>
      <c r="R24" s="120">
        <v>6.7630250359134461E-2</v>
      </c>
      <c r="S24" s="120">
        <v>4280.1881167629499</v>
      </c>
      <c r="T24" s="120">
        <v>0</v>
      </c>
      <c r="U24" s="120">
        <v>0</v>
      </c>
      <c r="V24" s="120">
        <v>7.2959044081555247</v>
      </c>
      <c r="W24" s="120">
        <v>1.5586546510584567</v>
      </c>
      <c r="X24" s="120">
        <v>0</v>
      </c>
      <c r="Y24" s="120">
        <v>55.16411359709673</v>
      </c>
      <c r="Z24" s="120">
        <v>504.03609907584183</v>
      </c>
      <c r="AA24" s="120">
        <v>1732.3050118592876</v>
      </c>
      <c r="AB24" s="120">
        <v>14.659904452531027</v>
      </c>
      <c r="AC24" s="120">
        <v>93.923023277264079</v>
      </c>
      <c r="AD24" s="120">
        <v>48724.596028298802</v>
      </c>
      <c r="AE24" s="120">
        <v>30.972691641260951</v>
      </c>
      <c r="AF24" s="120">
        <v>2502.1554258131287</v>
      </c>
      <c r="AG24" s="120">
        <v>6753.4993112220554</v>
      </c>
      <c r="AH24" s="120">
        <v>768.38724008674251</v>
      </c>
      <c r="AI24" s="120">
        <v>59.841420948202156</v>
      </c>
      <c r="AJ24" s="120">
        <v>0.10561323862838218</v>
      </c>
      <c r="AK24" s="120">
        <v>27.650061702461219</v>
      </c>
      <c r="AL24" s="120">
        <v>7.7930199851113082</v>
      </c>
      <c r="AM24" s="120">
        <v>981.67049004629735</v>
      </c>
      <c r="AN24" s="120">
        <v>6.582822970857225</v>
      </c>
      <c r="AO24" s="120">
        <v>183.47951185033082</v>
      </c>
      <c r="AP24" s="120">
        <v>496.26100829592798</v>
      </c>
      <c r="AQ24" s="120">
        <v>40.471226186108836</v>
      </c>
      <c r="AR24" s="120">
        <v>61.030684630831438</v>
      </c>
      <c r="AS24" s="120">
        <v>82.910270210628525</v>
      </c>
      <c r="AT24" s="120">
        <v>0.57919434217626753</v>
      </c>
      <c r="AU24" s="120">
        <v>84.163305691832591</v>
      </c>
      <c r="AV24" s="120">
        <v>317.5662402990842</v>
      </c>
      <c r="AW24" s="120">
        <v>782.4450764490424</v>
      </c>
      <c r="AX24" s="120">
        <v>0.54276953673220674</v>
      </c>
      <c r="AY24" s="120">
        <v>26.685939659202926</v>
      </c>
      <c r="AZ24" s="120">
        <v>34.112844222384105</v>
      </c>
      <c r="BA24" s="120">
        <v>13.362962120313707</v>
      </c>
      <c r="BB24" s="120">
        <v>2.2985814864022776</v>
      </c>
      <c r="BC24" s="120">
        <v>129.44243048852545</v>
      </c>
      <c r="BD24" s="120">
        <v>132.19421455872222</v>
      </c>
      <c r="BE24" s="120">
        <v>164.548703557967</v>
      </c>
      <c r="BF24" s="120">
        <v>39.984914336425184</v>
      </c>
      <c r="BG24" s="120">
        <v>58.90358077386265</v>
      </c>
      <c r="BH24" s="120">
        <v>2.6623905587880659</v>
      </c>
      <c r="BI24" s="120">
        <v>8.6720201207222232</v>
      </c>
      <c r="BJ24" s="120">
        <v>0.9638237129473165</v>
      </c>
      <c r="BK24" s="120">
        <v>311.41269846392441</v>
      </c>
      <c r="BL24" s="120">
        <v>9.7462342382611347</v>
      </c>
      <c r="BM24" s="120">
        <v>31.706709982582023</v>
      </c>
      <c r="BN24" s="120">
        <v>0</v>
      </c>
      <c r="BO24" s="120">
        <v>0</v>
      </c>
      <c r="BP24" s="113">
        <v>88858.268426148352</v>
      </c>
      <c r="BQ24" s="114">
        <v>1838.7870595618458</v>
      </c>
      <c r="BR24" s="114">
        <v>0</v>
      </c>
      <c r="BS24" s="113">
        <v>1838.7870595618458</v>
      </c>
      <c r="BT24" s="114">
        <v>23425.640275581856</v>
      </c>
      <c r="BU24" s="114">
        <v>3957.1267620499548</v>
      </c>
      <c r="BV24" s="113">
        <v>27382.767037631813</v>
      </c>
      <c r="BW24" s="114">
        <v>9270.4935125920783</v>
      </c>
      <c r="BX24" s="113">
        <v>38492.047609785732</v>
      </c>
      <c r="BY24" s="168">
        <v>127350.31603593408</v>
      </c>
      <c r="BZ24" s="97"/>
      <c r="CB24" s="81"/>
    </row>
    <row r="25" spans="1:80" ht="14.25" customHeight="1">
      <c r="A25" s="32" t="s">
        <v>419</v>
      </c>
      <c r="B25" s="21" t="s">
        <v>361</v>
      </c>
      <c r="C25" s="98" t="s">
        <v>133</v>
      </c>
      <c r="D25" s="120">
        <v>39.444814127833872</v>
      </c>
      <c r="E25" s="120">
        <v>3.4475989746743854</v>
      </c>
      <c r="F25" s="120">
        <v>16.848385933918728</v>
      </c>
      <c r="G25" s="120">
        <v>8372.6246247229774</v>
      </c>
      <c r="H25" s="120">
        <v>237.15134342084485</v>
      </c>
      <c r="I25" s="120">
        <v>605.32320335907548</v>
      </c>
      <c r="J25" s="120">
        <v>531.24345464685132</v>
      </c>
      <c r="K25" s="120">
        <v>1146.5489870032302</v>
      </c>
      <c r="L25" s="120">
        <v>651.78983076331542</v>
      </c>
      <c r="M25" s="120">
        <v>3.5085807032912606</v>
      </c>
      <c r="N25" s="120">
        <v>451.49531214104354</v>
      </c>
      <c r="O25" s="120">
        <v>44.874156034358393</v>
      </c>
      <c r="P25" s="120">
        <v>4254.4108515795178</v>
      </c>
      <c r="Q25" s="120">
        <v>891.2400239178711</v>
      </c>
      <c r="R25" s="120">
        <v>18.732400939747439</v>
      </c>
      <c r="S25" s="120">
        <v>678.31542084675198</v>
      </c>
      <c r="T25" s="120">
        <v>0</v>
      </c>
      <c r="U25" s="120">
        <v>0</v>
      </c>
      <c r="V25" s="120">
        <v>33.070196445332286</v>
      </c>
      <c r="W25" s="120">
        <v>1480.2995417174063</v>
      </c>
      <c r="X25" s="120">
        <v>8.4820202262705383E-2</v>
      </c>
      <c r="Y25" s="120">
        <v>5.8631288309383311</v>
      </c>
      <c r="Z25" s="120">
        <v>26.163681964217446</v>
      </c>
      <c r="AA25" s="120">
        <v>0</v>
      </c>
      <c r="AB25" s="120">
        <v>0.33436531171352535</v>
      </c>
      <c r="AC25" s="120">
        <v>5969.8092208970438</v>
      </c>
      <c r="AD25" s="120">
        <v>13352.171494732203</v>
      </c>
      <c r="AE25" s="120">
        <v>10.737073890852244</v>
      </c>
      <c r="AF25" s="120">
        <v>704.28222642105641</v>
      </c>
      <c r="AG25" s="120">
        <v>1566.4411798793406</v>
      </c>
      <c r="AH25" s="120">
        <v>411.61929037202725</v>
      </c>
      <c r="AI25" s="120">
        <v>181.56126782565352</v>
      </c>
      <c r="AJ25" s="120">
        <v>0</v>
      </c>
      <c r="AK25" s="120">
        <v>269.52383822439919</v>
      </c>
      <c r="AL25" s="120">
        <v>135.76961434537267</v>
      </c>
      <c r="AM25" s="120">
        <v>220.3944274244401</v>
      </c>
      <c r="AN25" s="120">
        <v>1.812852718572656</v>
      </c>
      <c r="AO25" s="120">
        <v>1289.6189660520315</v>
      </c>
      <c r="AP25" s="120">
        <v>403.6269328526767</v>
      </c>
      <c r="AQ25" s="120">
        <v>1215.7579988181742</v>
      </c>
      <c r="AR25" s="120">
        <v>88.210671164631336</v>
      </c>
      <c r="AS25" s="120">
        <v>19.839125241939804</v>
      </c>
      <c r="AT25" s="120">
        <v>0.13352585147999083</v>
      </c>
      <c r="AU25" s="120">
        <v>54.166674134908327</v>
      </c>
      <c r="AV25" s="120">
        <v>1083.5287285490833</v>
      </c>
      <c r="AW25" s="120">
        <v>483.17344817656311</v>
      </c>
      <c r="AX25" s="120">
        <v>0</v>
      </c>
      <c r="AY25" s="120">
        <v>281.95605293204869</v>
      </c>
      <c r="AZ25" s="120">
        <v>229.82692020119174</v>
      </c>
      <c r="BA25" s="120">
        <v>24.457321539285733</v>
      </c>
      <c r="BB25" s="120">
        <v>14.5622459857706</v>
      </c>
      <c r="BC25" s="120">
        <v>7.4286539894584198</v>
      </c>
      <c r="BD25" s="120">
        <v>434.02215886448391</v>
      </c>
      <c r="BE25" s="120">
        <v>0</v>
      </c>
      <c r="BF25" s="120">
        <v>0</v>
      </c>
      <c r="BG25" s="120">
        <v>2.5235163529404847</v>
      </c>
      <c r="BH25" s="120">
        <v>0</v>
      </c>
      <c r="BI25" s="120">
        <v>4.244555920425916</v>
      </c>
      <c r="BJ25" s="120">
        <v>5.6465638421474833E-2</v>
      </c>
      <c r="BK25" s="120">
        <v>45.6011264144866</v>
      </c>
      <c r="BL25" s="120">
        <v>0</v>
      </c>
      <c r="BM25" s="120">
        <v>13.50759496214317</v>
      </c>
      <c r="BN25" s="120">
        <v>0</v>
      </c>
      <c r="BO25" s="120">
        <v>0</v>
      </c>
      <c r="BP25" s="113">
        <v>48013.179893960296</v>
      </c>
      <c r="BQ25" s="114">
        <v>388.91328828328085</v>
      </c>
      <c r="BR25" s="114">
        <v>41.26133399183616</v>
      </c>
      <c r="BS25" s="113">
        <v>430.17462227511703</v>
      </c>
      <c r="BT25" s="114">
        <v>17220.858946084005</v>
      </c>
      <c r="BU25" s="114">
        <v>4075.7379586625525</v>
      </c>
      <c r="BV25" s="113">
        <v>21296.596904746559</v>
      </c>
      <c r="BW25" s="114">
        <v>43828.391573616609</v>
      </c>
      <c r="BX25" s="113">
        <v>65555.163100638281</v>
      </c>
      <c r="BY25" s="168">
        <v>113568.34299459858</v>
      </c>
      <c r="BZ25" s="97"/>
      <c r="CB25" s="81"/>
    </row>
    <row r="26" spans="1:80" ht="14.25" customHeight="1">
      <c r="A26" s="32" t="s">
        <v>420</v>
      </c>
      <c r="B26" s="21" t="s">
        <v>337</v>
      </c>
      <c r="C26" s="98" t="s">
        <v>134</v>
      </c>
      <c r="D26" s="120">
        <v>943.45490773033725</v>
      </c>
      <c r="E26" s="120">
        <v>82.067320436965247</v>
      </c>
      <c r="F26" s="120">
        <v>39.997713030833836</v>
      </c>
      <c r="G26" s="120">
        <v>1373.6357498928414</v>
      </c>
      <c r="H26" s="120">
        <v>2109.3082601071869</v>
      </c>
      <c r="I26" s="120">
        <v>252.82078076557048</v>
      </c>
      <c r="J26" s="120">
        <v>239.72673281297591</v>
      </c>
      <c r="K26" s="120">
        <v>0.15023895095080342</v>
      </c>
      <c r="L26" s="120">
        <v>91.326023993944517</v>
      </c>
      <c r="M26" s="120">
        <v>0.38358402888723603</v>
      </c>
      <c r="N26" s="120">
        <v>275.82503465855325</v>
      </c>
      <c r="O26" s="120">
        <v>24.387375530886008</v>
      </c>
      <c r="P26" s="120">
        <v>92.830266229688817</v>
      </c>
      <c r="Q26" s="120">
        <v>325.45988598024655</v>
      </c>
      <c r="R26" s="120">
        <v>0</v>
      </c>
      <c r="S26" s="120">
        <v>686.27681869154901</v>
      </c>
      <c r="T26" s="120">
        <v>0.18881457541417815</v>
      </c>
      <c r="U26" s="120">
        <v>0.16212030926503354</v>
      </c>
      <c r="V26" s="120">
        <v>5.9485534921140477</v>
      </c>
      <c r="W26" s="120">
        <v>946.73076976706068</v>
      </c>
      <c r="X26" s="120">
        <v>0</v>
      </c>
      <c r="Y26" s="120">
        <v>17.225703157746775</v>
      </c>
      <c r="Z26" s="120">
        <v>250.89737500420006</v>
      </c>
      <c r="AA26" s="120">
        <v>0</v>
      </c>
      <c r="AB26" s="120">
        <v>8.4048733494259764</v>
      </c>
      <c r="AC26" s="120">
        <v>106.90796683673292</v>
      </c>
      <c r="AD26" s="120">
        <v>11023.317681633132</v>
      </c>
      <c r="AE26" s="120">
        <v>44.12594938759829</v>
      </c>
      <c r="AF26" s="120">
        <v>582.29637284030662</v>
      </c>
      <c r="AG26" s="120">
        <v>289.79126083297655</v>
      </c>
      <c r="AH26" s="120">
        <v>1050.761434553719</v>
      </c>
      <c r="AI26" s="120">
        <v>31.031464504625561</v>
      </c>
      <c r="AJ26" s="120">
        <v>3.2621931679521583</v>
      </c>
      <c r="AK26" s="120">
        <v>148.52307557583987</v>
      </c>
      <c r="AL26" s="120">
        <v>119.29192776105148</v>
      </c>
      <c r="AM26" s="120">
        <v>280.61335609717554</v>
      </c>
      <c r="AN26" s="120">
        <v>24.312603718088699</v>
      </c>
      <c r="AO26" s="120">
        <v>81.063998051767911</v>
      </c>
      <c r="AP26" s="120">
        <v>5681.5869580222925</v>
      </c>
      <c r="AQ26" s="120">
        <v>431.41871973167071</v>
      </c>
      <c r="AR26" s="120">
        <v>83.312995736114942</v>
      </c>
      <c r="AS26" s="120">
        <v>125.38968522027069</v>
      </c>
      <c r="AT26" s="120">
        <v>4.5692595890260703</v>
      </c>
      <c r="AU26" s="120">
        <v>91.10113185469902</v>
      </c>
      <c r="AV26" s="120">
        <v>125.2131933080222</v>
      </c>
      <c r="AW26" s="120">
        <v>1044.8768715961564</v>
      </c>
      <c r="AX26" s="120">
        <v>0</v>
      </c>
      <c r="AY26" s="120">
        <v>34.758013125510146</v>
      </c>
      <c r="AZ26" s="120">
        <v>220.78486553285506</v>
      </c>
      <c r="BA26" s="120">
        <v>55.250677237393283</v>
      </c>
      <c r="BB26" s="120">
        <v>28.364884728488427</v>
      </c>
      <c r="BC26" s="120">
        <v>149.06690199853765</v>
      </c>
      <c r="BD26" s="120">
        <v>243.64681548529055</v>
      </c>
      <c r="BE26" s="120">
        <v>0</v>
      </c>
      <c r="BF26" s="120">
        <v>0.39558084269706034</v>
      </c>
      <c r="BG26" s="120">
        <v>5.4957107946748236</v>
      </c>
      <c r="BH26" s="120">
        <v>2.9714326408684343E-2</v>
      </c>
      <c r="BI26" s="120">
        <v>8.6394472992020326</v>
      </c>
      <c r="BJ26" s="120">
        <v>3.7870446716604294</v>
      </c>
      <c r="BK26" s="120">
        <v>83.551734905464244</v>
      </c>
      <c r="BL26" s="120">
        <v>0</v>
      </c>
      <c r="BM26" s="120">
        <v>11.572742497305388</v>
      </c>
      <c r="BN26" s="120">
        <v>0</v>
      </c>
      <c r="BO26" s="120">
        <v>0</v>
      </c>
      <c r="BP26" s="113">
        <v>29985.321135961352</v>
      </c>
      <c r="BQ26" s="114">
        <v>27625.680629245559</v>
      </c>
      <c r="BR26" s="114">
        <v>0</v>
      </c>
      <c r="BS26" s="113">
        <v>27625.680629245559</v>
      </c>
      <c r="BT26" s="114">
        <v>12152.031200635531</v>
      </c>
      <c r="BU26" s="114">
        <v>1471.8243074244351</v>
      </c>
      <c r="BV26" s="113">
        <v>13623.855508059965</v>
      </c>
      <c r="BW26" s="114">
        <v>7420.0004195144529</v>
      </c>
      <c r="BX26" s="113">
        <v>48669.53655681997</v>
      </c>
      <c r="BY26" s="168">
        <v>78654.857692781326</v>
      </c>
      <c r="BZ26" s="97"/>
      <c r="CB26" s="81"/>
    </row>
    <row r="27" spans="1:80" ht="14.25" customHeight="1">
      <c r="A27" s="32" t="s">
        <v>421</v>
      </c>
      <c r="B27" s="21" t="s">
        <v>338</v>
      </c>
      <c r="C27" s="98" t="s">
        <v>135</v>
      </c>
      <c r="D27" s="120">
        <v>64.458864466098021</v>
      </c>
      <c r="E27" s="120">
        <v>4.178785322296493</v>
      </c>
      <c r="F27" s="120">
        <v>4.3665822544789732</v>
      </c>
      <c r="G27" s="120">
        <v>315.38396992137319</v>
      </c>
      <c r="H27" s="120">
        <v>290.87000886938944</v>
      </c>
      <c r="I27" s="120">
        <v>0.51097901463823991</v>
      </c>
      <c r="J27" s="120">
        <v>8.0269864932607877</v>
      </c>
      <c r="K27" s="120">
        <v>0</v>
      </c>
      <c r="L27" s="120">
        <v>3.2887573175667137</v>
      </c>
      <c r="M27" s="120">
        <v>14.006812505584147</v>
      </c>
      <c r="N27" s="120">
        <v>5.7301929067272864E-3</v>
      </c>
      <c r="O27" s="120">
        <v>8.3396075657469151</v>
      </c>
      <c r="P27" s="120">
        <v>4.7452810655097509E-3</v>
      </c>
      <c r="Q27" s="120">
        <v>59.412259821793796</v>
      </c>
      <c r="R27" s="120">
        <v>0</v>
      </c>
      <c r="S27" s="120">
        <v>2.7705643351242251</v>
      </c>
      <c r="T27" s="120">
        <v>0.21727033222844461</v>
      </c>
      <c r="U27" s="120">
        <v>10.727288761886429</v>
      </c>
      <c r="V27" s="120">
        <v>0.37209543429683323</v>
      </c>
      <c r="W27" s="120">
        <v>251.20546955246317</v>
      </c>
      <c r="X27" s="120">
        <v>0</v>
      </c>
      <c r="Y27" s="120">
        <v>2.2443505889767505E-2</v>
      </c>
      <c r="Z27" s="120">
        <v>0.30394589139183831</v>
      </c>
      <c r="AA27" s="120">
        <v>0</v>
      </c>
      <c r="AB27" s="120">
        <v>0.92920439661098786</v>
      </c>
      <c r="AC27" s="120">
        <v>9.4920305103454545</v>
      </c>
      <c r="AD27" s="120">
        <v>3041.8109816073943</v>
      </c>
      <c r="AE27" s="120">
        <v>56.113859345371885</v>
      </c>
      <c r="AF27" s="120">
        <v>227.49522984476513</v>
      </c>
      <c r="AG27" s="120">
        <v>482.57917666614145</v>
      </c>
      <c r="AH27" s="120">
        <v>130.97296059024291</v>
      </c>
      <c r="AI27" s="120">
        <v>20.937222655545387</v>
      </c>
      <c r="AJ27" s="120">
        <v>1600.8671971250101</v>
      </c>
      <c r="AK27" s="120">
        <v>338.18584703152891</v>
      </c>
      <c r="AL27" s="120">
        <v>464.53750750122919</v>
      </c>
      <c r="AM27" s="120">
        <v>161.95019569205351</v>
      </c>
      <c r="AN27" s="120">
        <v>97.577995795893926</v>
      </c>
      <c r="AO27" s="120">
        <v>367.31268531404078</v>
      </c>
      <c r="AP27" s="120">
        <v>2220.3264629037099</v>
      </c>
      <c r="AQ27" s="120">
        <v>2625.6242466039139</v>
      </c>
      <c r="AR27" s="120">
        <v>306.35804136354398</v>
      </c>
      <c r="AS27" s="120">
        <v>76.591815934270286</v>
      </c>
      <c r="AT27" s="120">
        <v>4.7822699276957863</v>
      </c>
      <c r="AU27" s="120">
        <v>24.021146905010543</v>
      </c>
      <c r="AV27" s="120">
        <v>146.44672394821731</v>
      </c>
      <c r="AW27" s="120">
        <v>234.99913563869504</v>
      </c>
      <c r="AX27" s="120">
        <v>0</v>
      </c>
      <c r="AY27" s="120">
        <v>33.68585490283234</v>
      </c>
      <c r="AZ27" s="120">
        <v>89.577485409651459</v>
      </c>
      <c r="BA27" s="120">
        <v>18.538483358333455</v>
      </c>
      <c r="BB27" s="120">
        <v>8.8519802773234929E-2</v>
      </c>
      <c r="BC27" s="120">
        <v>65.202711747178199</v>
      </c>
      <c r="BD27" s="120">
        <v>319.88598094703957</v>
      </c>
      <c r="BE27" s="120">
        <v>0</v>
      </c>
      <c r="BF27" s="120">
        <v>1.9930062897030383</v>
      </c>
      <c r="BG27" s="120">
        <v>12.78603149924254</v>
      </c>
      <c r="BH27" s="120">
        <v>1.9986492299780301</v>
      </c>
      <c r="BI27" s="120">
        <v>26.879798381094197</v>
      </c>
      <c r="BJ27" s="120">
        <v>14.72548063246388</v>
      </c>
      <c r="BK27" s="120">
        <v>84.464026971388208</v>
      </c>
      <c r="BL27" s="120">
        <v>0</v>
      </c>
      <c r="BM27" s="120">
        <v>41.655396944088544</v>
      </c>
      <c r="BN27" s="120">
        <v>0</v>
      </c>
      <c r="BO27" s="120">
        <v>0</v>
      </c>
      <c r="BP27" s="113">
        <v>14389.86653025648</v>
      </c>
      <c r="BQ27" s="114">
        <v>22164.521717234042</v>
      </c>
      <c r="BR27" s="114">
        <v>0</v>
      </c>
      <c r="BS27" s="113">
        <v>22164.521717234042</v>
      </c>
      <c r="BT27" s="114">
        <v>946.01102806917902</v>
      </c>
      <c r="BU27" s="114">
        <v>-185.89024326814913</v>
      </c>
      <c r="BV27" s="113">
        <v>760.12078480102991</v>
      </c>
      <c r="BW27" s="114">
        <v>924.60999757904085</v>
      </c>
      <c r="BX27" s="113">
        <v>23849.252499614115</v>
      </c>
      <c r="BY27" s="168">
        <v>38239.119029870591</v>
      </c>
      <c r="BZ27" s="97"/>
      <c r="CB27" s="81"/>
    </row>
    <row r="28" spans="1:80" ht="14.25" customHeight="1">
      <c r="A28" s="32" t="s">
        <v>422</v>
      </c>
      <c r="B28" s="21" t="s">
        <v>339</v>
      </c>
      <c r="C28" s="98" t="s">
        <v>136</v>
      </c>
      <c r="D28" s="120">
        <v>356.3071483226164</v>
      </c>
      <c r="E28" s="120">
        <v>2.9686245526584045</v>
      </c>
      <c r="F28" s="120">
        <v>8.679766017057398</v>
      </c>
      <c r="G28" s="120">
        <v>4742.301722142166</v>
      </c>
      <c r="H28" s="120">
        <v>198.31794901113159</v>
      </c>
      <c r="I28" s="120">
        <v>27.966601286746641</v>
      </c>
      <c r="J28" s="120">
        <v>18.053052793378921</v>
      </c>
      <c r="K28" s="120">
        <v>6.2952457554586783</v>
      </c>
      <c r="L28" s="120">
        <v>36.12726629504143</v>
      </c>
      <c r="M28" s="120">
        <v>0.66877774227299547</v>
      </c>
      <c r="N28" s="120">
        <v>0</v>
      </c>
      <c r="O28" s="120">
        <v>2.7792244778130151</v>
      </c>
      <c r="P28" s="120">
        <v>0.33144047675916372</v>
      </c>
      <c r="Q28" s="120">
        <v>284.92169244902408</v>
      </c>
      <c r="R28" s="120">
        <v>2.3511094557145686E-3</v>
      </c>
      <c r="S28" s="120">
        <v>31.669749197584213</v>
      </c>
      <c r="T28" s="120">
        <v>0.80616906773577579</v>
      </c>
      <c r="U28" s="120">
        <v>12.261257109272499</v>
      </c>
      <c r="V28" s="120">
        <v>6.2794143444271109</v>
      </c>
      <c r="W28" s="120">
        <v>0</v>
      </c>
      <c r="X28" s="120">
        <v>72.415672681751474</v>
      </c>
      <c r="Y28" s="120">
        <v>0.8455428168994662</v>
      </c>
      <c r="Z28" s="120">
        <v>245.15908291486991</v>
      </c>
      <c r="AA28" s="120">
        <v>0</v>
      </c>
      <c r="AB28" s="120">
        <v>4.3523545415775544</v>
      </c>
      <c r="AC28" s="120">
        <v>175.11179943705372</v>
      </c>
      <c r="AD28" s="120">
        <v>7618.3332767575648</v>
      </c>
      <c r="AE28" s="120">
        <v>540.95243552051977</v>
      </c>
      <c r="AF28" s="120">
        <v>969.26671183173721</v>
      </c>
      <c r="AG28" s="120">
        <v>434.54121302604551</v>
      </c>
      <c r="AH28" s="120">
        <v>532.24874189960792</v>
      </c>
      <c r="AI28" s="120">
        <v>22.141617684974314</v>
      </c>
      <c r="AJ28" s="120">
        <v>304.21546792590271</v>
      </c>
      <c r="AK28" s="120">
        <v>270.31412131556971</v>
      </c>
      <c r="AL28" s="120">
        <v>380.71448318852833</v>
      </c>
      <c r="AM28" s="120">
        <v>348.48316196342529</v>
      </c>
      <c r="AN28" s="120">
        <v>15.15040382983957</v>
      </c>
      <c r="AO28" s="120">
        <v>232.11176396698593</v>
      </c>
      <c r="AP28" s="120">
        <v>4035.78111167528</v>
      </c>
      <c r="AQ28" s="120">
        <v>908.66191860620506</v>
      </c>
      <c r="AR28" s="120">
        <v>109.23363128912447</v>
      </c>
      <c r="AS28" s="120">
        <v>139.12303587690374</v>
      </c>
      <c r="AT28" s="120">
        <v>1.2776550990667483</v>
      </c>
      <c r="AU28" s="120">
        <v>106.26613810892606</v>
      </c>
      <c r="AV28" s="120">
        <v>304.91592305449842</v>
      </c>
      <c r="AW28" s="120">
        <v>1382.9835629982688</v>
      </c>
      <c r="AX28" s="120">
        <v>13.318254218595152</v>
      </c>
      <c r="AY28" s="120">
        <v>86.301835438471286</v>
      </c>
      <c r="AZ28" s="120">
        <v>63.339753357917161</v>
      </c>
      <c r="BA28" s="120">
        <v>29.263059670445255</v>
      </c>
      <c r="BB28" s="120">
        <v>0.63246253660595342</v>
      </c>
      <c r="BC28" s="120">
        <v>381.16057137861213</v>
      </c>
      <c r="BD28" s="120">
        <v>868.55141923635881</v>
      </c>
      <c r="BE28" s="120">
        <v>3699.0486674506301</v>
      </c>
      <c r="BF28" s="120">
        <v>74.675386506265724</v>
      </c>
      <c r="BG28" s="120">
        <v>49.361271333714939</v>
      </c>
      <c r="BH28" s="120">
        <v>33.43005416895933</v>
      </c>
      <c r="BI28" s="120">
        <v>151.9904362649504</v>
      </c>
      <c r="BJ28" s="120">
        <v>112.60525590019732</v>
      </c>
      <c r="BK28" s="120">
        <v>556.65365317159342</v>
      </c>
      <c r="BL28" s="120">
        <v>0</v>
      </c>
      <c r="BM28" s="120">
        <v>17.11919118196122</v>
      </c>
      <c r="BN28" s="120">
        <v>0</v>
      </c>
      <c r="BO28" s="120">
        <v>0</v>
      </c>
      <c r="BP28" s="113">
        <v>31028.789551976999</v>
      </c>
      <c r="BQ28" s="114">
        <v>24130.909328254544</v>
      </c>
      <c r="BR28" s="114">
        <v>0</v>
      </c>
      <c r="BS28" s="113">
        <v>24130.909328254544</v>
      </c>
      <c r="BT28" s="114">
        <v>10876.331965947793</v>
      </c>
      <c r="BU28" s="114">
        <v>-39.937219567241129</v>
      </c>
      <c r="BV28" s="113">
        <v>10836.394746380553</v>
      </c>
      <c r="BW28" s="114">
        <v>1991.3322668193687</v>
      </c>
      <c r="BX28" s="113">
        <v>36958.636341454461</v>
      </c>
      <c r="BY28" s="168">
        <v>67987.425893431457</v>
      </c>
      <c r="BZ28" s="97"/>
      <c r="CB28" s="81"/>
    </row>
    <row r="29" spans="1:80" ht="14.25" customHeight="1">
      <c r="A29" s="32" t="s">
        <v>423</v>
      </c>
      <c r="B29" s="21" t="s">
        <v>340</v>
      </c>
      <c r="C29" s="98" t="s">
        <v>137</v>
      </c>
      <c r="D29" s="120">
        <v>223.4421767672867</v>
      </c>
      <c r="E29" s="120">
        <v>67.379274708771959</v>
      </c>
      <c r="F29" s="120">
        <v>21.064992053048584</v>
      </c>
      <c r="G29" s="120">
        <v>6320.6177327966852</v>
      </c>
      <c r="H29" s="120">
        <v>1162.0051652108959</v>
      </c>
      <c r="I29" s="120">
        <v>8.9408089381569766</v>
      </c>
      <c r="J29" s="120">
        <v>125.18458796601567</v>
      </c>
      <c r="K29" s="120">
        <v>3.8688352491147624</v>
      </c>
      <c r="L29" s="120">
        <v>74.421782859287362</v>
      </c>
      <c r="M29" s="120">
        <v>1.455213388943807</v>
      </c>
      <c r="N29" s="120">
        <v>0.45279469159960495</v>
      </c>
      <c r="O29" s="120">
        <v>39.565186512237055</v>
      </c>
      <c r="P29" s="120">
        <v>2.0983420393281378</v>
      </c>
      <c r="Q29" s="120">
        <v>2087.4519264406508</v>
      </c>
      <c r="R29" s="120">
        <v>533.55437211797766</v>
      </c>
      <c r="S29" s="120">
        <v>32.088431855844647</v>
      </c>
      <c r="T29" s="120">
        <v>0.11387809864607028</v>
      </c>
      <c r="U29" s="120">
        <v>2.1474699942399877E-2</v>
      </c>
      <c r="V29" s="120">
        <v>30.619058917541718</v>
      </c>
      <c r="W29" s="120">
        <v>109.73761298515002</v>
      </c>
      <c r="X29" s="120">
        <v>0</v>
      </c>
      <c r="Y29" s="120">
        <v>2.9078492770159339</v>
      </c>
      <c r="Z29" s="120">
        <v>24.168650735775888</v>
      </c>
      <c r="AA29" s="120">
        <v>0</v>
      </c>
      <c r="AB29" s="120">
        <v>28.697596053479302</v>
      </c>
      <c r="AC29" s="120">
        <v>313.02820656843835</v>
      </c>
      <c r="AD29" s="120">
        <v>5410.6914885845536</v>
      </c>
      <c r="AE29" s="120">
        <v>5613.0066379922864</v>
      </c>
      <c r="AF29" s="120">
        <v>762.80108484925324</v>
      </c>
      <c r="AG29" s="120">
        <v>789.09379617017601</v>
      </c>
      <c r="AH29" s="120">
        <v>588.14150004031535</v>
      </c>
      <c r="AI29" s="120">
        <v>376.64359090493633</v>
      </c>
      <c r="AJ29" s="120">
        <v>0.84044056098695707</v>
      </c>
      <c r="AK29" s="120">
        <v>275.60804138891035</v>
      </c>
      <c r="AL29" s="120">
        <v>31.685008329753611</v>
      </c>
      <c r="AM29" s="120">
        <v>420.85828957387798</v>
      </c>
      <c r="AN29" s="120">
        <v>16.604342415775079</v>
      </c>
      <c r="AO29" s="120">
        <v>193.30051749739638</v>
      </c>
      <c r="AP29" s="120">
        <v>373.19288189860066</v>
      </c>
      <c r="AQ29" s="120">
        <v>3785.2312385103442</v>
      </c>
      <c r="AR29" s="120">
        <v>613.31971160932187</v>
      </c>
      <c r="AS29" s="120">
        <v>398.29992124738101</v>
      </c>
      <c r="AT29" s="120">
        <v>3.8210597666121782</v>
      </c>
      <c r="AU29" s="120">
        <v>126.05929797255016</v>
      </c>
      <c r="AV29" s="120">
        <v>578.28566371696434</v>
      </c>
      <c r="AW29" s="120">
        <v>1930.8417376943241</v>
      </c>
      <c r="AX29" s="120">
        <v>0</v>
      </c>
      <c r="AY29" s="120">
        <v>55.136093076139503</v>
      </c>
      <c r="AZ29" s="120">
        <v>200.37397665395852</v>
      </c>
      <c r="BA29" s="120">
        <v>1284.6561506640994</v>
      </c>
      <c r="BB29" s="120">
        <v>2.514872770265042</v>
      </c>
      <c r="BC29" s="120">
        <v>300.68579575763897</v>
      </c>
      <c r="BD29" s="120">
        <v>432.97372649417309</v>
      </c>
      <c r="BE29" s="120">
        <v>775.7480322406459</v>
      </c>
      <c r="BF29" s="120">
        <v>18.788889725181107</v>
      </c>
      <c r="BG29" s="120">
        <v>1727.9642357482044</v>
      </c>
      <c r="BH29" s="120">
        <v>2.5737524175020079</v>
      </c>
      <c r="BI29" s="120">
        <v>71.561186838382284</v>
      </c>
      <c r="BJ29" s="120">
        <v>25.715375827826271</v>
      </c>
      <c r="BK29" s="120">
        <v>192.0255186555502</v>
      </c>
      <c r="BL29" s="120">
        <v>0</v>
      </c>
      <c r="BM29" s="120">
        <v>32.233376216394532</v>
      </c>
      <c r="BN29" s="120">
        <v>0</v>
      </c>
      <c r="BO29" s="120">
        <v>0</v>
      </c>
      <c r="BP29" s="113">
        <v>38624.163184742123</v>
      </c>
      <c r="BQ29" s="114">
        <v>1110.3487127431351</v>
      </c>
      <c r="BR29" s="114">
        <v>0</v>
      </c>
      <c r="BS29" s="113">
        <v>1110.3487127431351</v>
      </c>
      <c r="BT29" s="114">
        <v>21752.663931895586</v>
      </c>
      <c r="BU29" s="114">
        <v>568.76437976406078</v>
      </c>
      <c r="BV29" s="113">
        <v>22321.428311659645</v>
      </c>
      <c r="BW29" s="114">
        <v>2485.4363396075032</v>
      </c>
      <c r="BX29" s="113">
        <v>25917.213364010284</v>
      </c>
      <c r="BY29" s="168">
        <v>64541.376548752407</v>
      </c>
      <c r="BZ29" s="97"/>
      <c r="CB29" s="81"/>
    </row>
    <row r="30" spans="1:80" ht="14.25" customHeight="1">
      <c r="A30" s="32" t="s">
        <v>424</v>
      </c>
      <c r="B30" s="21" t="s">
        <v>362</v>
      </c>
      <c r="C30" s="98" t="s">
        <v>138</v>
      </c>
      <c r="D30" s="120">
        <v>55.892143928929094</v>
      </c>
      <c r="E30" s="120">
        <v>2.2053644794589564</v>
      </c>
      <c r="F30" s="120">
        <v>0</v>
      </c>
      <c r="G30" s="120">
        <v>110.2528554766228</v>
      </c>
      <c r="H30" s="120">
        <v>11.839223602202743</v>
      </c>
      <c r="I30" s="120">
        <v>6.593119895970986</v>
      </c>
      <c r="J30" s="120">
        <v>1.1929578359496653</v>
      </c>
      <c r="K30" s="120">
        <v>0</v>
      </c>
      <c r="L30" s="120">
        <v>0.77792858850796887</v>
      </c>
      <c r="M30" s="120">
        <v>0.32346616800347056</v>
      </c>
      <c r="N30" s="120">
        <v>0</v>
      </c>
      <c r="O30" s="120">
        <v>0</v>
      </c>
      <c r="P30" s="120">
        <v>4.9573129966479904E-2</v>
      </c>
      <c r="Q30" s="120">
        <v>118.29629394666951</v>
      </c>
      <c r="R30" s="120">
        <v>2.0684790015658234</v>
      </c>
      <c r="S30" s="120">
        <v>45.23266138712993</v>
      </c>
      <c r="T30" s="120">
        <v>0</v>
      </c>
      <c r="U30" s="120">
        <v>5.8484698112547728E-5</v>
      </c>
      <c r="V30" s="120">
        <v>0.93491278760327923</v>
      </c>
      <c r="W30" s="120">
        <v>0</v>
      </c>
      <c r="X30" s="120">
        <v>0</v>
      </c>
      <c r="Y30" s="120">
        <v>0.36043008687269767</v>
      </c>
      <c r="Z30" s="120">
        <v>13.0984900736282</v>
      </c>
      <c r="AA30" s="120">
        <v>13.081501903079165</v>
      </c>
      <c r="AB30" s="120">
        <v>1.8486736249885755E-2</v>
      </c>
      <c r="AC30" s="120">
        <v>56.312832641492221</v>
      </c>
      <c r="AD30" s="120">
        <v>244.08446819414883</v>
      </c>
      <c r="AE30" s="120">
        <v>567.34516479878459</v>
      </c>
      <c r="AF30" s="120">
        <v>50.455883086899753</v>
      </c>
      <c r="AG30" s="120">
        <v>40.161970089564278</v>
      </c>
      <c r="AH30" s="120">
        <v>67.734955743708625</v>
      </c>
      <c r="AI30" s="120">
        <v>12.371810603191834</v>
      </c>
      <c r="AJ30" s="120">
        <v>0.61302457307288793</v>
      </c>
      <c r="AK30" s="120">
        <v>56.140975181804222</v>
      </c>
      <c r="AL30" s="120">
        <v>74.762092438904858</v>
      </c>
      <c r="AM30" s="120">
        <v>43.021074479402429</v>
      </c>
      <c r="AN30" s="120">
        <v>1.4651912753959124</v>
      </c>
      <c r="AO30" s="120">
        <v>1.979458827169154</v>
      </c>
      <c r="AP30" s="120">
        <v>7.0047185175924813</v>
      </c>
      <c r="AQ30" s="120">
        <v>22.394160913243244</v>
      </c>
      <c r="AR30" s="120">
        <v>21.296950557927179</v>
      </c>
      <c r="AS30" s="120">
        <v>16.95035717697958</v>
      </c>
      <c r="AT30" s="120">
        <v>0.15394360919745775</v>
      </c>
      <c r="AU30" s="120">
        <v>1.794748508091647</v>
      </c>
      <c r="AV30" s="120">
        <v>69.629835841201881</v>
      </c>
      <c r="AW30" s="120">
        <v>109.57871085306212</v>
      </c>
      <c r="AX30" s="120">
        <v>9.6867437989341762E-2</v>
      </c>
      <c r="AY30" s="120">
        <v>2.7744759592492665</v>
      </c>
      <c r="AZ30" s="120">
        <v>1.0030969467104578</v>
      </c>
      <c r="BA30" s="120">
        <v>19.705481276616833</v>
      </c>
      <c r="BB30" s="120">
        <v>2.6869335873574416</v>
      </c>
      <c r="BC30" s="120">
        <v>21.434162708655737</v>
      </c>
      <c r="BD30" s="120">
        <v>35.725135565469714</v>
      </c>
      <c r="BE30" s="120">
        <v>167.39378708420068</v>
      </c>
      <c r="BF30" s="120">
        <v>5.8178046698265442</v>
      </c>
      <c r="BG30" s="120">
        <v>188.52753285026128</v>
      </c>
      <c r="BH30" s="120">
        <v>0.9613344313449792</v>
      </c>
      <c r="BI30" s="120">
        <v>4.6573348424119869</v>
      </c>
      <c r="BJ30" s="120">
        <v>0.83619473148277412</v>
      </c>
      <c r="BK30" s="120">
        <v>2.6626190034150174</v>
      </c>
      <c r="BL30" s="120">
        <v>0</v>
      </c>
      <c r="BM30" s="120">
        <v>15.366008491562985</v>
      </c>
      <c r="BN30" s="120">
        <v>0</v>
      </c>
      <c r="BO30" s="120">
        <v>0</v>
      </c>
      <c r="BP30" s="113">
        <v>2317.1190450104991</v>
      </c>
      <c r="BQ30" s="114">
        <v>34867.030361356359</v>
      </c>
      <c r="BR30" s="114">
        <v>0</v>
      </c>
      <c r="BS30" s="113">
        <v>34867.030361356359</v>
      </c>
      <c r="BT30" s="114">
        <v>26089.290143456099</v>
      </c>
      <c r="BU30" s="114">
        <v>3302.989465346006</v>
      </c>
      <c r="BV30" s="113">
        <v>29392.279608802106</v>
      </c>
      <c r="BW30" s="114">
        <v>1119.1817322121487</v>
      </c>
      <c r="BX30" s="113">
        <v>65378.491702370615</v>
      </c>
      <c r="BY30" s="168">
        <v>67695.610747381113</v>
      </c>
      <c r="BZ30" s="97"/>
      <c r="CB30" s="81"/>
    </row>
    <row r="31" spans="1:80" ht="14.25" customHeight="1">
      <c r="A31" s="32" t="s">
        <v>425</v>
      </c>
      <c r="B31" s="21" t="s">
        <v>341</v>
      </c>
      <c r="C31" s="98" t="s">
        <v>139</v>
      </c>
      <c r="D31" s="120">
        <v>21.010064744105712</v>
      </c>
      <c r="E31" s="120">
        <v>0</v>
      </c>
      <c r="F31" s="120">
        <v>4.0128039236264907</v>
      </c>
      <c r="G31" s="120">
        <v>4.5168317215009468</v>
      </c>
      <c r="H31" s="120">
        <v>10.289709212877145</v>
      </c>
      <c r="I31" s="120">
        <v>5.3833756512111476E-3</v>
      </c>
      <c r="J31" s="120">
        <v>9.8420499058353046E-3</v>
      </c>
      <c r="K31" s="120">
        <v>3.6052422294517252E-3</v>
      </c>
      <c r="L31" s="120">
        <v>3.4739625131666466E-2</v>
      </c>
      <c r="M31" s="120">
        <v>0</v>
      </c>
      <c r="N31" s="120">
        <v>0</v>
      </c>
      <c r="O31" s="120">
        <v>5.2212887627322707E-3</v>
      </c>
      <c r="P31" s="120">
        <v>1.3655244499620962</v>
      </c>
      <c r="Q31" s="120">
        <v>2.1646171136006331</v>
      </c>
      <c r="R31" s="120">
        <v>1.2509138659799768</v>
      </c>
      <c r="S31" s="120">
        <v>0</v>
      </c>
      <c r="T31" s="120">
        <v>0</v>
      </c>
      <c r="U31" s="120">
        <v>5.0973569164396452E-4</v>
      </c>
      <c r="V31" s="120">
        <v>0</v>
      </c>
      <c r="W31" s="120">
        <v>0.64628622265307423</v>
      </c>
      <c r="X31" s="120">
        <v>81.402173955763587</v>
      </c>
      <c r="Y31" s="120">
        <v>2.0151803741222472E-2</v>
      </c>
      <c r="Z31" s="120">
        <v>0.35901143281444764</v>
      </c>
      <c r="AA31" s="120">
        <v>5.4954138074023426E-2</v>
      </c>
      <c r="AB31" s="120">
        <v>8.298530881679991E-5</v>
      </c>
      <c r="AC31" s="120">
        <v>0.55776856025434152</v>
      </c>
      <c r="AD31" s="120">
        <v>13.043781218176916</v>
      </c>
      <c r="AE31" s="120">
        <v>12.429745705878821</v>
      </c>
      <c r="AF31" s="120">
        <v>3.5334573770963997</v>
      </c>
      <c r="AG31" s="120">
        <v>2.8270399328850764</v>
      </c>
      <c r="AH31" s="120">
        <v>1.3183762935098504</v>
      </c>
      <c r="AI31" s="120">
        <v>0.29507119855822944</v>
      </c>
      <c r="AJ31" s="120">
        <v>2448.8728717430172</v>
      </c>
      <c r="AK31" s="120">
        <v>265.6116898170996</v>
      </c>
      <c r="AL31" s="120">
        <v>3.2789084579816219</v>
      </c>
      <c r="AM31" s="120">
        <v>2.9431728368809869</v>
      </c>
      <c r="AN31" s="120">
        <v>0.12718818514201125</v>
      </c>
      <c r="AO31" s="120">
        <v>1.4734570877911541</v>
      </c>
      <c r="AP31" s="120">
        <v>0.93162206945591253</v>
      </c>
      <c r="AQ31" s="120">
        <v>2.3387119289038605</v>
      </c>
      <c r="AR31" s="120">
        <v>0.81030483497852712</v>
      </c>
      <c r="AS31" s="120">
        <v>0.17889985693968219</v>
      </c>
      <c r="AT31" s="120">
        <v>1.2724497210150208E-3</v>
      </c>
      <c r="AU31" s="120">
        <v>8.4674409717617999E-2</v>
      </c>
      <c r="AV31" s="120">
        <v>0.75904746241124199</v>
      </c>
      <c r="AW31" s="120">
        <v>3.6483089238571345</v>
      </c>
      <c r="AX31" s="120">
        <v>0</v>
      </c>
      <c r="AY31" s="120">
        <v>1.2491027764825078</v>
      </c>
      <c r="AZ31" s="120">
        <v>3.1545084620647694E-2</v>
      </c>
      <c r="BA31" s="120">
        <v>3.8005212408571909E-2</v>
      </c>
      <c r="BB31" s="120">
        <v>1.6063939982348258E-2</v>
      </c>
      <c r="BC31" s="120">
        <v>9.6121464794648546</v>
      </c>
      <c r="BD31" s="120">
        <v>4.8132502373323316</v>
      </c>
      <c r="BE31" s="120">
        <v>0</v>
      </c>
      <c r="BF31" s="120">
        <v>0</v>
      </c>
      <c r="BG31" s="120">
        <v>0</v>
      </c>
      <c r="BH31" s="120">
        <v>0</v>
      </c>
      <c r="BI31" s="120">
        <v>0.16185601026414087</v>
      </c>
      <c r="BJ31" s="120">
        <v>1.5463458443963645E-2</v>
      </c>
      <c r="BK31" s="120">
        <v>0.6619614196986745</v>
      </c>
      <c r="BL31" s="120">
        <v>0</v>
      </c>
      <c r="BM31" s="120">
        <v>9.462136740790817E-3</v>
      </c>
      <c r="BN31" s="120">
        <v>0</v>
      </c>
      <c r="BO31" s="120">
        <v>0</v>
      </c>
      <c r="BP31" s="113">
        <v>2908.8266539930769</v>
      </c>
      <c r="BQ31" s="114">
        <v>3192.1198826182022</v>
      </c>
      <c r="BR31" s="114">
        <v>0</v>
      </c>
      <c r="BS31" s="113">
        <v>3192.1198826182022</v>
      </c>
      <c r="BT31" s="114">
        <v>691.50003919813003</v>
      </c>
      <c r="BU31" s="114">
        <v>30.595921513547069</v>
      </c>
      <c r="BV31" s="113">
        <v>722.09596071167709</v>
      </c>
      <c r="BW31" s="114">
        <v>712.60344429500992</v>
      </c>
      <c r="BX31" s="113">
        <v>4626.8192876248886</v>
      </c>
      <c r="BY31" s="168">
        <v>7535.6459416179659</v>
      </c>
      <c r="BZ31" s="97"/>
      <c r="CB31" s="81"/>
    </row>
    <row r="32" spans="1:80" ht="14.25" customHeight="1">
      <c r="A32" s="32" t="s">
        <v>426</v>
      </c>
      <c r="B32" s="21" t="s">
        <v>342</v>
      </c>
      <c r="C32" s="98" t="s">
        <v>140</v>
      </c>
      <c r="D32" s="120">
        <v>7.444007998755052</v>
      </c>
      <c r="E32" s="120">
        <v>4.9859226959199212</v>
      </c>
      <c r="F32" s="120">
        <v>0.81279475479357044</v>
      </c>
      <c r="G32" s="120">
        <v>353.33025105588729</v>
      </c>
      <c r="H32" s="120">
        <v>122.44604665647547</v>
      </c>
      <c r="I32" s="120">
        <v>225.60503604483822</v>
      </c>
      <c r="J32" s="120">
        <v>72.598386322971365</v>
      </c>
      <c r="K32" s="120">
        <v>1.0439739625339315</v>
      </c>
      <c r="L32" s="120">
        <v>4.4519985810004137</v>
      </c>
      <c r="M32" s="120">
        <v>4.1665866764285449</v>
      </c>
      <c r="N32" s="120">
        <v>0.46393521364335893</v>
      </c>
      <c r="O32" s="120">
        <v>16.497645366254282</v>
      </c>
      <c r="P32" s="120">
        <v>339.44813997269728</v>
      </c>
      <c r="Q32" s="120">
        <v>111.17852143463246</v>
      </c>
      <c r="R32" s="120">
        <v>157.40673727303587</v>
      </c>
      <c r="S32" s="120">
        <v>2.1121791938366653E-2</v>
      </c>
      <c r="T32" s="120">
        <v>1.7082629542691021</v>
      </c>
      <c r="U32" s="120">
        <v>2.0989304416938457</v>
      </c>
      <c r="V32" s="120">
        <v>6.854928302079245E-3</v>
      </c>
      <c r="W32" s="120">
        <v>25.480089797732063</v>
      </c>
      <c r="X32" s="120">
        <v>1.331969605504843E-3</v>
      </c>
      <c r="Y32" s="120">
        <v>24.787297857681558</v>
      </c>
      <c r="Z32" s="120">
        <v>1.0554250208742868</v>
      </c>
      <c r="AA32" s="120">
        <v>0.13350069281888038</v>
      </c>
      <c r="AB32" s="120">
        <v>2.0927931353451439E-2</v>
      </c>
      <c r="AC32" s="120">
        <v>54.403569850001006</v>
      </c>
      <c r="AD32" s="120">
        <v>273.55380095350682</v>
      </c>
      <c r="AE32" s="120">
        <v>31.177183214216537</v>
      </c>
      <c r="AF32" s="120">
        <v>2176.5527797876998</v>
      </c>
      <c r="AG32" s="120">
        <v>33.19301347053424</v>
      </c>
      <c r="AH32" s="120">
        <v>95.630628163658415</v>
      </c>
      <c r="AI32" s="120">
        <v>0.57666614476826084</v>
      </c>
      <c r="AJ32" s="120">
        <v>313.92066544055973</v>
      </c>
      <c r="AK32" s="120">
        <v>161.84689876107151</v>
      </c>
      <c r="AL32" s="120">
        <v>43.670452067037786</v>
      </c>
      <c r="AM32" s="120">
        <v>153.30613636922521</v>
      </c>
      <c r="AN32" s="120">
        <v>5.4116422513129692</v>
      </c>
      <c r="AO32" s="120">
        <v>26.757626029508423</v>
      </c>
      <c r="AP32" s="120">
        <v>935.81113711003832</v>
      </c>
      <c r="AQ32" s="120">
        <v>94.150551488660312</v>
      </c>
      <c r="AR32" s="120">
        <v>156.3587878113687</v>
      </c>
      <c r="AS32" s="120">
        <v>27.662565351798207</v>
      </c>
      <c r="AT32" s="120">
        <v>0.95179396959075913</v>
      </c>
      <c r="AU32" s="120">
        <v>41.481571906604209</v>
      </c>
      <c r="AV32" s="120">
        <v>29.580402437681727</v>
      </c>
      <c r="AW32" s="120">
        <v>43.82021583098156</v>
      </c>
      <c r="AX32" s="120">
        <v>0</v>
      </c>
      <c r="AY32" s="120">
        <v>18.545259507658017</v>
      </c>
      <c r="AZ32" s="120">
        <v>82.662073135342695</v>
      </c>
      <c r="BA32" s="120">
        <v>12.396970889892023</v>
      </c>
      <c r="BB32" s="120">
        <v>0.29307155119170303</v>
      </c>
      <c r="BC32" s="120">
        <v>25.263358579966052</v>
      </c>
      <c r="BD32" s="120">
        <v>183.09008253873202</v>
      </c>
      <c r="BE32" s="120">
        <v>0</v>
      </c>
      <c r="BF32" s="120">
        <v>7.5017148901460842E-2</v>
      </c>
      <c r="BG32" s="120">
        <v>99.445176274371519</v>
      </c>
      <c r="BH32" s="120">
        <v>2.7369975512547398</v>
      </c>
      <c r="BI32" s="120">
        <v>19.091912747349404</v>
      </c>
      <c r="BJ32" s="120">
        <v>88.345688443580357</v>
      </c>
      <c r="BK32" s="120">
        <v>243.63860340275838</v>
      </c>
      <c r="BL32" s="120">
        <v>13.602896502912651</v>
      </c>
      <c r="BM32" s="120">
        <v>45.32927319586998</v>
      </c>
      <c r="BN32" s="120">
        <v>0</v>
      </c>
      <c r="BO32" s="120">
        <v>0</v>
      </c>
      <c r="BP32" s="113">
        <v>7011.5281972757393</v>
      </c>
      <c r="BQ32" s="114">
        <v>36789.661024628338</v>
      </c>
      <c r="BR32" s="114">
        <v>0</v>
      </c>
      <c r="BS32" s="113">
        <v>36789.661024628338</v>
      </c>
      <c r="BT32" s="114">
        <v>851.97933733257707</v>
      </c>
      <c r="BU32" s="114">
        <v>-51.772441318296217</v>
      </c>
      <c r="BV32" s="113">
        <v>800.2068960142808</v>
      </c>
      <c r="BW32" s="114">
        <v>5147.7498043387986</v>
      </c>
      <c r="BX32" s="113">
        <v>42737.617724981414</v>
      </c>
      <c r="BY32" s="168">
        <v>49749.14592225715</v>
      </c>
      <c r="BZ32" s="97"/>
      <c r="CB32" s="81"/>
    </row>
    <row r="33" spans="1:80" ht="14.25" customHeight="1">
      <c r="A33" s="32" t="s">
        <v>427</v>
      </c>
      <c r="B33" s="21" t="s">
        <v>343</v>
      </c>
      <c r="C33" s="98" t="s">
        <v>141</v>
      </c>
      <c r="D33" s="120">
        <v>0</v>
      </c>
      <c r="E33" s="120">
        <v>2.9563513667598902</v>
      </c>
      <c r="F33" s="120">
        <v>15.332109172170698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v>0.86293261894078677</v>
      </c>
      <c r="N33" s="120">
        <v>0</v>
      </c>
      <c r="O33" s="120">
        <v>8.4594292457036762</v>
      </c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0</v>
      </c>
      <c r="V33" s="120">
        <v>0</v>
      </c>
      <c r="W33" s="120">
        <v>0</v>
      </c>
      <c r="X33" s="120">
        <v>0</v>
      </c>
      <c r="Y33" s="120">
        <v>0</v>
      </c>
      <c r="Z33" s="120">
        <v>7.0189010329717769</v>
      </c>
      <c r="AA33" s="120">
        <v>0</v>
      </c>
      <c r="AB33" s="120">
        <v>0</v>
      </c>
      <c r="AC33" s="120">
        <v>31.013303084936656</v>
      </c>
      <c r="AD33" s="120">
        <v>68.754104836602608</v>
      </c>
      <c r="AE33" s="120">
        <v>0.44678489953548656</v>
      </c>
      <c r="AF33" s="120">
        <v>194.72211906438824</v>
      </c>
      <c r="AG33" s="120">
        <v>104.88802884116016</v>
      </c>
      <c r="AH33" s="120">
        <v>0.69693896526577492</v>
      </c>
      <c r="AI33" s="120">
        <v>3.1944905239073222E-2</v>
      </c>
      <c r="AJ33" s="120">
        <v>0</v>
      </c>
      <c r="AK33" s="120">
        <v>114.56685840275125</v>
      </c>
      <c r="AL33" s="120">
        <v>8.2747571788979535</v>
      </c>
      <c r="AM33" s="120">
        <v>5.394723264154913</v>
      </c>
      <c r="AN33" s="120">
        <v>0.34189197547451533</v>
      </c>
      <c r="AO33" s="120">
        <v>3.5044540368819841</v>
      </c>
      <c r="AP33" s="120">
        <v>833.67914624625632</v>
      </c>
      <c r="AQ33" s="120">
        <v>8.4393991996552984</v>
      </c>
      <c r="AR33" s="120">
        <v>2.3338220653628681</v>
      </c>
      <c r="AS33" s="120">
        <v>1.0651413944531047</v>
      </c>
      <c r="AT33" s="120">
        <v>7.3153003361451554E-3</v>
      </c>
      <c r="AU33" s="120">
        <v>2.2997715791899114</v>
      </c>
      <c r="AV33" s="120">
        <v>17.812777870640637</v>
      </c>
      <c r="AW33" s="120">
        <v>43.719420924505009</v>
      </c>
      <c r="AX33" s="120">
        <v>1.0796469704132494</v>
      </c>
      <c r="AY33" s="120">
        <v>21.305139740409643</v>
      </c>
      <c r="AZ33" s="120">
        <v>3.1987416177698789</v>
      </c>
      <c r="BA33" s="120">
        <v>5.2139784025641525E-2</v>
      </c>
      <c r="BB33" s="120">
        <v>1.3523155454242869E-4</v>
      </c>
      <c r="BC33" s="120">
        <v>94.496948756066402</v>
      </c>
      <c r="BD33" s="120">
        <v>46.886085286067782</v>
      </c>
      <c r="BE33" s="120">
        <v>125.98705140218004</v>
      </c>
      <c r="BF33" s="120">
        <v>93.243061513868952</v>
      </c>
      <c r="BG33" s="120">
        <v>169.36340209755258</v>
      </c>
      <c r="BH33" s="120">
        <v>3.0348917027217959</v>
      </c>
      <c r="BI33" s="120">
        <v>1.4553253429285498</v>
      </c>
      <c r="BJ33" s="120">
        <v>0.46237780444307341</v>
      </c>
      <c r="BK33" s="120">
        <v>0.14695738301069916</v>
      </c>
      <c r="BL33" s="120">
        <v>0.49736171926328332</v>
      </c>
      <c r="BM33" s="120">
        <v>92.520918754503782</v>
      </c>
      <c r="BN33" s="120">
        <v>0</v>
      </c>
      <c r="BO33" s="120">
        <v>0</v>
      </c>
      <c r="BP33" s="113">
        <v>2130.3526125790149</v>
      </c>
      <c r="BQ33" s="114">
        <v>363.09414381162327</v>
      </c>
      <c r="BR33" s="114">
        <v>25.269693</v>
      </c>
      <c r="BS33" s="113">
        <v>388.36383681162329</v>
      </c>
      <c r="BT33" s="114">
        <v>0</v>
      </c>
      <c r="BU33" s="114">
        <v>46.586506999086872</v>
      </c>
      <c r="BV33" s="113">
        <v>46.586506999086872</v>
      </c>
      <c r="BW33" s="114">
        <v>0</v>
      </c>
      <c r="BX33" s="113">
        <v>434.95034381071014</v>
      </c>
      <c r="BY33" s="168">
        <v>2565.3029563897253</v>
      </c>
      <c r="BZ33" s="97"/>
      <c r="CB33" s="81"/>
    </row>
    <row r="34" spans="1:80" ht="14.25" customHeight="1">
      <c r="A34" s="32" t="s">
        <v>428</v>
      </c>
      <c r="B34" s="21" t="s">
        <v>363</v>
      </c>
      <c r="C34" s="98" t="s">
        <v>53</v>
      </c>
      <c r="D34" s="120">
        <v>2703.6244818370856</v>
      </c>
      <c r="E34" s="120">
        <v>31.330792065766317</v>
      </c>
      <c r="F34" s="120">
        <v>585.4224988939078</v>
      </c>
      <c r="G34" s="120">
        <v>1268.0421408147988</v>
      </c>
      <c r="H34" s="120">
        <v>1998.2932955750919</v>
      </c>
      <c r="I34" s="120">
        <v>565.29404527682198</v>
      </c>
      <c r="J34" s="120">
        <v>178.41590123395321</v>
      </c>
      <c r="K34" s="120">
        <v>176.36055669419005</v>
      </c>
      <c r="L34" s="120">
        <v>223.23838177787675</v>
      </c>
      <c r="M34" s="120">
        <v>21.025451272065233</v>
      </c>
      <c r="N34" s="120">
        <v>63.676556997161988</v>
      </c>
      <c r="O34" s="120">
        <v>117.25237801617538</v>
      </c>
      <c r="P34" s="120">
        <v>219.87683697621264</v>
      </c>
      <c r="Q34" s="120">
        <v>1083.6704733370634</v>
      </c>
      <c r="R34" s="120">
        <v>254.84619913556369</v>
      </c>
      <c r="S34" s="120">
        <v>702.39190776875193</v>
      </c>
      <c r="T34" s="120">
        <v>3.0988638331061189</v>
      </c>
      <c r="U34" s="120">
        <v>60.886515634311962</v>
      </c>
      <c r="V34" s="120">
        <v>0.72662321571813993</v>
      </c>
      <c r="W34" s="120">
        <v>0</v>
      </c>
      <c r="X34" s="120">
        <v>2.3830512857414243</v>
      </c>
      <c r="Y34" s="120">
        <v>196.85094292386671</v>
      </c>
      <c r="Z34" s="120">
        <v>21.270303686119394</v>
      </c>
      <c r="AA34" s="120">
        <v>0</v>
      </c>
      <c r="AB34" s="120">
        <v>81.772916312497685</v>
      </c>
      <c r="AC34" s="120">
        <v>581.79656104929529</v>
      </c>
      <c r="AD34" s="120">
        <v>5051.6057921502133</v>
      </c>
      <c r="AE34" s="120">
        <v>788.83704611763494</v>
      </c>
      <c r="AF34" s="120">
        <v>2370.557882853147</v>
      </c>
      <c r="AG34" s="120">
        <v>1212.8936697835252</v>
      </c>
      <c r="AH34" s="120">
        <v>1303.4313949230707</v>
      </c>
      <c r="AI34" s="120">
        <v>81.282535085546385</v>
      </c>
      <c r="AJ34" s="120">
        <v>267.2336544852264</v>
      </c>
      <c r="AK34" s="120">
        <v>616.93257221350041</v>
      </c>
      <c r="AL34" s="120">
        <v>116.14432696710661</v>
      </c>
      <c r="AM34" s="120">
        <v>2140.9798128066282</v>
      </c>
      <c r="AN34" s="120">
        <v>74.463959960325269</v>
      </c>
      <c r="AO34" s="120">
        <v>490.9858691764353</v>
      </c>
      <c r="AP34" s="120">
        <v>2849.8448111100811</v>
      </c>
      <c r="AQ34" s="120">
        <v>540.90709658018034</v>
      </c>
      <c r="AR34" s="120">
        <v>1393.8722015349051</v>
      </c>
      <c r="AS34" s="120">
        <v>457.60388449255805</v>
      </c>
      <c r="AT34" s="120">
        <v>1.6270001551910667</v>
      </c>
      <c r="AU34" s="120">
        <v>1284.3543828971362</v>
      </c>
      <c r="AV34" s="120">
        <v>1138.2690344894902</v>
      </c>
      <c r="AW34" s="120">
        <v>71.233716040535668</v>
      </c>
      <c r="AX34" s="120">
        <v>116.31712968042763</v>
      </c>
      <c r="AY34" s="120">
        <v>86.860662096077988</v>
      </c>
      <c r="AZ34" s="120">
        <v>80.025172593136531</v>
      </c>
      <c r="BA34" s="120">
        <v>20.262481786459048</v>
      </c>
      <c r="BB34" s="120">
        <v>4.8903229542250255</v>
      </c>
      <c r="BC34" s="120">
        <v>121.87083915695334</v>
      </c>
      <c r="BD34" s="120">
        <v>1749.2752820577227</v>
      </c>
      <c r="BE34" s="120">
        <v>2702.6200777744193</v>
      </c>
      <c r="BF34" s="120">
        <v>1594.981496079743</v>
      </c>
      <c r="BG34" s="120">
        <v>1887.4644032384087</v>
      </c>
      <c r="BH34" s="120">
        <v>73.087643074964532</v>
      </c>
      <c r="BI34" s="120">
        <v>208.11996331720684</v>
      </c>
      <c r="BJ34" s="120">
        <v>293.58920424491106</v>
      </c>
      <c r="BK34" s="120">
        <v>150.38947322259861</v>
      </c>
      <c r="BL34" s="120">
        <v>793.62025306382759</v>
      </c>
      <c r="BM34" s="120">
        <v>0.95960543626061034</v>
      </c>
      <c r="BN34" s="120">
        <v>0</v>
      </c>
      <c r="BO34" s="120">
        <v>0</v>
      </c>
      <c r="BP34" s="113">
        <v>43278.942329212914</v>
      </c>
      <c r="BQ34" s="114">
        <v>38742.037456374987</v>
      </c>
      <c r="BR34" s="114">
        <v>142.81943613802102</v>
      </c>
      <c r="BS34" s="113">
        <v>38884.856892513009</v>
      </c>
      <c r="BT34" s="114">
        <v>0</v>
      </c>
      <c r="BU34" s="114">
        <v>-0.13819952242493258</v>
      </c>
      <c r="BV34" s="113">
        <v>-0.13819952242493258</v>
      </c>
      <c r="BW34" s="114">
        <v>34688.861679828333</v>
      </c>
      <c r="BX34" s="113">
        <v>73573.58037281892</v>
      </c>
      <c r="BY34" s="168">
        <v>116852.52270203183</v>
      </c>
      <c r="BZ34" s="97"/>
      <c r="CB34" s="81"/>
    </row>
    <row r="35" spans="1:80" ht="14.25" customHeight="1">
      <c r="A35" s="32" t="s">
        <v>429</v>
      </c>
      <c r="B35" s="21" t="s">
        <v>344</v>
      </c>
      <c r="C35" s="98" t="s">
        <v>54</v>
      </c>
      <c r="D35" s="120">
        <v>1054.3418313629265</v>
      </c>
      <c r="E35" s="120">
        <v>0.17026645100676988</v>
      </c>
      <c r="F35" s="120">
        <v>218.45375295973142</v>
      </c>
      <c r="G35" s="120">
        <v>32.781805912683765</v>
      </c>
      <c r="H35" s="120">
        <v>13.223012923282367</v>
      </c>
      <c r="I35" s="120">
        <v>267.38698375561978</v>
      </c>
      <c r="J35" s="120">
        <v>0.50947355012395679</v>
      </c>
      <c r="K35" s="120">
        <v>2.2486980679961417</v>
      </c>
      <c r="L35" s="120">
        <v>0.10929444978418115</v>
      </c>
      <c r="M35" s="120">
        <v>0</v>
      </c>
      <c r="N35" s="120">
        <v>0.30266496503870693</v>
      </c>
      <c r="O35" s="120">
        <v>0</v>
      </c>
      <c r="P35" s="120">
        <v>3.512793574268382</v>
      </c>
      <c r="Q35" s="120">
        <v>38.791791149473639</v>
      </c>
      <c r="R35" s="120">
        <v>0</v>
      </c>
      <c r="S35" s="120">
        <v>25.996618132044073</v>
      </c>
      <c r="T35" s="120">
        <v>0</v>
      </c>
      <c r="U35" s="120">
        <v>0</v>
      </c>
      <c r="V35" s="120">
        <v>18.643640493356443</v>
      </c>
      <c r="W35" s="120">
        <v>31.826813910521913</v>
      </c>
      <c r="X35" s="120">
        <v>1.4329684266254601</v>
      </c>
      <c r="Y35" s="120">
        <v>1.2208586394932148</v>
      </c>
      <c r="Z35" s="120">
        <v>11.03973237102487</v>
      </c>
      <c r="AA35" s="120">
        <v>75.813844680471178</v>
      </c>
      <c r="AB35" s="120">
        <v>6734.9287150274959</v>
      </c>
      <c r="AC35" s="120">
        <v>60.969448842954385</v>
      </c>
      <c r="AD35" s="120">
        <v>636.95171470321827</v>
      </c>
      <c r="AE35" s="120">
        <v>2.6716740244854789</v>
      </c>
      <c r="AF35" s="120">
        <v>177.97303065839441</v>
      </c>
      <c r="AG35" s="120">
        <v>72.547084260793667</v>
      </c>
      <c r="AH35" s="120">
        <v>386.23974874388796</v>
      </c>
      <c r="AI35" s="120">
        <v>0</v>
      </c>
      <c r="AJ35" s="120">
        <v>0</v>
      </c>
      <c r="AK35" s="120">
        <v>60.817077723883258</v>
      </c>
      <c r="AL35" s="120">
        <v>8.9562684558533707</v>
      </c>
      <c r="AM35" s="120">
        <v>404.01786970180444</v>
      </c>
      <c r="AN35" s="120">
        <v>0.15411005963712293</v>
      </c>
      <c r="AO35" s="120">
        <v>175.09981685883059</v>
      </c>
      <c r="AP35" s="120">
        <v>1.1000493752710743</v>
      </c>
      <c r="AQ35" s="120">
        <v>3.1516070674004029</v>
      </c>
      <c r="AR35" s="120">
        <v>56.38991399875087</v>
      </c>
      <c r="AS35" s="120">
        <v>185.82782229888014</v>
      </c>
      <c r="AT35" s="120">
        <v>1.2762496491145165</v>
      </c>
      <c r="AU35" s="120">
        <v>108.23249135038044</v>
      </c>
      <c r="AV35" s="120">
        <v>44.554846354723907</v>
      </c>
      <c r="AW35" s="120">
        <v>64.34189013973446</v>
      </c>
      <c r="AX35" s="120">
        <v>0.94376167243881393</v>
      </c>
      <c r="AY35" s="120">
        <v>55.544625243973528</v>
      </c>
      <c r="AZ35" s="120">
        <v>7.9316531280353493</v>
      </c>
      <c r="BA35" s="120">
        <v>0.87764341761981834</v>
      </c>
      <c r="BB35" s="120">
        <v>0</v>
      </c>
      <c r="BC35" s="120">
        <v>174.48223398028966</v>
      </c>
      <c r="BD35" s="120">
        <v>22.569147688890745</v>
      </c>
      <c r="BE35" s="120">
        <v>496.07944506347417</v>
      </c>
      <c r="BF35" s="120">
        <v>243.78915348970753</v>
      </c>
      <c r="BG35" s="120">
        <v>2390.9582840577618</v>
      </c>
      <c r="BH35" s="120">
        <v>25.820012492002576</v>
      </c>
      <c r="BI35" s="120">
        <v>267.83607780589858</v>
      </c>
      <c r="BJ35" s="120">
        <v>22.093446886823195</v>
      </c>
      <c r="BK35" s="120">
        <v>69.313683429336507</v>
      </c>
      <c r="BL35" s="120">
        <v>0.40750023158713222</v>
      </c>
      <c r="BM35" s="120">
        <v>32.713745213792663</v>
      </c>
      <c r="BN35" s="120">
        <v>0</v>
      </c>
      <c r="BO35" s="120">
        <v>0</v>
      </c>
      <c r="BP35" s="113">
        <v>14795.368688872599</v>
      </c>
      <c r="BQ35" s="114">
        <v>4764.408036427727</v>
      </c>
      <c r="BR35" s="114">
        <v>4453.1635934250598</v>
      </c>
      <c r="BS35" s="113">
        <v>9217.5716298527877</v>
      </c>
      <c r="BT35" s="114">
        <v>0</v>
      </c>
      <c r="BU35" s="114">
        <v>0</v>
      </c>
      <c r="BV35" s="113">
        <v>0</v>
      </c>
      <c r="BW35" s="114">
        <v>0</v>
      </c>
      <c r="BX35" s="113">
        <v>9217.5716298527877</v>
      </c>
      <c r="BY35" s="168">
        <v>24012.940318725385</v>
      </c>
      <c r="BZ35" s="97"/>
      <c r="CB35" s="81"/>
    </row>
    <row r="36" spans="1:80" ht="14.25" customHeight="1">
      <c r="A36" s="32" t="s">
        <v>430</v>
      </c>
      <c r="B36" s="21" t="s">
        <v>364</v>
      </c>
      <c r="C36" s="98" t="s">
        <v>55</v>
      </c>
      <c r="D36" s="120">
        <v>0.23952531715700237</v>
      </c>
      <c r="E36" s="120">
        <v>3.0555515732974452E-3</v>
      </c>
      <c r="F36" s="120">
        <v>1.519190315393623E-4</v>
      </c>
      <c r="G36" s="120">
        <v>373.54794217756807</v>
      </c>
      <c r="H36" s="120">
        <v>30.829067329958416</v>
      </c>
      <c r="I36" s="120">
        <v>455.74539414144925</v>
      </c>
      <c r="J36" s="120">
        <v>0.56766380227579527</v>
      </c>
      <c r="K36" s="120">
        <v>3871.1097324951184</v>
      </c>
      <c r="L36" s="120">
        <v>2.4813755828847046E-2</v>
      </c>
      <c r="M36" s="120">
        <v>74.346242750334653</v>
      </c>
      <c r="N36" s="120">
        <v>99.864727668612602</v>
      </c>
      <c r="O36" s="120">
        <v>5.9670116464312639E-3</v>
      </c>
      <c r="P36" s="120">
        <v>133.19510363570089</v>
      </c>
      <c r="Q36" s="120">
        <v>105.54815073351432</v>
      </c>
      <c r="R36" s="120">
        <v>56.242856559936335</v>
      </c>
      <c r="S36" s="120">
        <v>1.9932612516865682</v>
      </c>
      <c r="T36" s="120">
        <v>1.1067469842735871E-3</v>
      </c>
      <c r="U36" s="120">
        <v>1.0592157266355478E-3</v>
      </c>
      <c r="V36" s="120">
        <v>0.33778879895614222</v>
      </c>
      <c r="W36" s="120">
        <v>9.2419158646427843E-3</v>
      </c>
      <c r="X36" s="120">
        <v>4.1610742667470314E-4</v>
      </c>
      <c r="Y36" s="120">
        <v>6.0977066279993508</v>
      </c>
      <c r="Z36" s="120">
        <v>6.6859168606416883</v>
      </c>
      <c r="AA36" s="120">
        <v>4700.8496585612756</v>
      </c>
      <c r="AB36" s="120">
        <v>872.99793937463346</v>
      </c>
      <c r="AC36" s="120">
        <v>3289.4424430051704</v>
      </c>
      <c r="AD36" s="120">
        <v>368.43737753974898</v>
      </c>
      <c r="AE36" s="120">
        <v>36.055704624644889</v>
      </c>
      <c r="AF36" s="120">
        <v>458.72148107006745</v>
      </c>
      <c r="AG36" s="120">
        <v>20.160978376065877</v>
      </c>
      <c r="AH36" s="120">
        <v>1.2400213760429555</v>
      </c>
      <c r="AI36" s="120">
        <v>3.7992044799964077E-2</v>
      </c>
      <c r="AJ36" s="120">
        <v>2.4303772340868269E-4</v>
      </c>
      <c r="AK36" s="120">
        <v>0.57500802002401197</v>
      </c>
      <c r="AL36" s="120">
        <v>34.218809010694166</v>
      </c>
      <c r="AM36" s="120">
        <v>132.58856951186306</v>
      </c>
      <c r="AN36" s="120">
        <v>1.1913753872018713</v>
      </c>
      <c r="AO36" s="120">
        <v>0.27644108548053814</v>
      </c>
      <c r="AP36" s="120">
        <v>78.41609954895884</v>
      </c>
      <c r="AQ36" s="120">
        <v>3.4833775055328471</v>
      </c>
      <c r="AR36" s="120">
        <v>0.65939802696232519</v>
      </c>
      <c r="AS36" s="120">
        <v>0.14626443521743684</v>
      </c>
      <c r="AT36" s="120">
        <v>9.9476442653057755E-4</v>
      </c>
      <c r="AU36" s="120">
        <v>3.5751458386637327</v>
      </c>
      <c r="AV36" s="120">
        <v>0.50337146490962437</v>
      </c>
      <c r="AW36" s="120">
        <v>1.9169144812438916</v>
      </c>
      <c r="AX36" s="120">
        <v>1.9036415802445913E-3</v>
      </c>
      <c r="AY36" s="120">
        <v>0.40830959030029407</v>
      </c>
      <c r="AZ36" s="120">
        <v>0.19140122980426863</v>
      </c>
      <c r="BA36" s="120">
        <v>8.3815396246668533E-3</v>
      </c>
      <c r="BB36" s="120">
        <v>5.1718433763341828E-2</v>
      </c>
      <c r="BC36" s="120">
        <v>0.78608201200667693</v>
      </c>
      <c r="BD36" s="120">
        <v>174.74872507643195</v>
      </c>
      <c r="BE36" s="120">
        <v>9.1781555825097434E-12</v>
      </c>
      <c r="BF36" s="120">
        <v>8.3964430390563779E-3</v>
      </c>
      <c r="BG36" s="120">
        <v>4.9541246040615148</v>
      </c>
      <c r="BH36" s="120">
        <v>2.1739326483597539E-3</v>
      </c>
      <c r="BI36" s="120">
        <v>0.10054957168377102</v>
      </c>
      <c r="BJ36" s="120">
        <v>1.5170472629338046E-3</v>
      </c>
      <c r="BK36" s="120">
        <v>1.4838513139831828</v>
      </c>
      <c r="BL36" s="120">
        <v>4.334095300313229</v>
      </c>
      <c r="BM36" s="120">
        <v>1.7123509188903253E-2</v>
      </c>
      <c r="BN36" s="120">
        <v>0</v>
      </c>
      <c r="BO36" s="120">
        <v>0</v>
      </c>
      <c r="BP36" s="113">
        <v>15408.990853712041</v>
      </c>
      <c r="BQ36" s="114">
        <v>9888.9225458806686</v>
      </c>
      <c r="BR36" s="114">
        <v>3016.2299814763951</v>
      </c>
      <c r="BS36" s="113">
        <v>12905.152527357064</v>
      </c>
      <c r="BT36" s="114">
        <v>0</v>
      </c>
      <c r="BU36" s="114">
        <v>247.36460598451006</v>
      </c>
      <c r="BV36" s="113">
        <v>247.36460598451006</v>
      </c>
      <c r="BW36" s="114">
        <v>8804.6347597586046</v>
      </c>
      <c r="BX36" s="113">
        <v>21957.151893100177</v>
      </c>
      <c r="BY36" s="168">
        <v>37366.14274681222</v>
      </c>
      <c r="BZ36" s="97"/>
      <c r="CB36" s="81"/>
    </row>
    <row r="37" spans="1:80" ht="14.25" customHeight="1">
      <c r="A37" s="32" t="s">
        <v>431</v>
      </c>
      <c r="B37" s="21" t="s">
        <v>365</v>
      </c>
      <c r="C37" s="98" t="s">
        <v>56</v>
      </c>
      <c r="D37" s="120">
        <v>71.93141422069354</v>
      </c>
      <c r="E37" s="120">
        <v>20.44939286121117</v>
      </c>
      <c r="F37" s="120">
        <v>1.9467643570721218</v>
      </c>
      <c r="G37" s="120">
        <v>63.922663878125313</v>
      </c>
      <c r="H37" s="120">
        <v>19.528172301832885</v>
      </c>
      <c r="I37" s="120">
        <v>945.44779365183535</v>
      </c>
      <c r="J37" s="120">
        <v>0.16661344317617449</v>
      </c>
      <c r="K37" s="120">
        <v>41.896519768461104</v>
      </c>
      <c r="L37" s="120">
        <v>4.006420568035745</v>
      </c>
      <c r="M37" s="120">
        <v>0</v>
      </c>
      <c r="N37" s="120">
        <v>0.89667275869930541</v>
      </c>
      <c r="O37" s="120">
        <v>0</v>
      </c>
      <c r="P37" s="120">
        <v>14.180951319015097</v>
      </c>
      <c r="Q37" s="120">
        <v>1506.8155740350928</v>
      </c>
      <c r="R37" s="120">
        <v>716.6275270058045</v>
      </c>
      <c r="S37" s="120">
        <v>587.5536938148972</v>
      </c>
      <c r="T37" s="120">
        <v>5.4711793598541982</v>
      </c>
      <c r="U37" s="120">
        <v>592.24366891227942</v>
      </c>
      <c r="V37" s="120">
        <v>79.725716452558828</v>
      </c>
      <c r="W37" s="120">
        <v>136.10086197075148</v>
      </c>
      <c r="X37" s="120">
        <v>6.1277964734044632</v>
      </c>
      <c r="Y37" s="120">
        <v>24.633333911652567</v>
      </c>
      <c r="Z37" s="120">
        <v>2.3271891584835132</v>
      </c>
      <c r="AA37" s="120">
        <v>400.49696986647371</v>
      </c>
      <c r="AB37" s="120">
        <v>0</v>
      </c>
      <c r="AC37" s="120">
        <v>551.66071475295792</v>
      </c>
      <c r="AD37" s="120">
        <v>33045.303561589673</v>
      </c>
      <c r="AE37" s="120">
        <v>116.45253843904925</v>
      </c>
      <c r="AF37" s="120">
        <v>989.11027477499181</v>
      </c>
      <c r="AG37" s="120">
        <v>115.09636445905235</v>
      </c>
      <c r="AH37" s="120">
        <v>287.85079641678323</v>
      </c>
      <c r="AI37" s="120">
        <v>0</v>
      </c>
      <c r="AJ37" s="120">
        <v>2.3241525938237948E-2</v>
      </c>
      <c r="AK37" s="120">
        <v>1991.4616988765872</v>
      </c>
      <c r="AL37" s="120">
        <v>71.186760043322849</v>
      </c>
      <c r="AM37" s="120">
        <v>314.85080583985541</v>
      </c>
      <c r="AN37" s="120">
        <v>1.3035216435837493</v>
      </c>
      <c r="AO37" s="120">
        <v>39.390419678656727</v>
      </c>
      <c r="AP37" s="120">
        <v>544.49972045328639</v>
      </c>
      <c r="AQ37" s="120">
        <v>952.37196388575308</v>
      </c>
      <c r="AR37" s="120">
        <v>2.6489012771827576</v>
      </c>
      <c r="AS37" s="120">
        <v>0.72141700651039886</v>
      </c>
      <c r="AT37" s="120">
        <v>4.9546305285938135E-3</v>
      </c>
      <c r="AU37" s="120">
        <v>803.59944234170518</v>
      </c>
      <c r="AV37" s="120">
        <v>100.54293894368021</v>
      </c>
      <c r="AW37" s="120">
        <v>169.63952149725753</v>
      </c>
      <c r="AX37" s="120">
        <v>2.0105374514687115</v>
      </c>
      <c r="AY37" s="120">
        <v>419.81659576017967</v>
      </c>
      <c r="AZ37" s="120">
        <v>9.3280342092617019</v>
      </c>
      <c r="BA37" s="120">
        <v>3.2478740631142995</v>
      </c>
      <c r="BB37" s="120">
        <v>0</v>
      </c>
      <c r="BC37" s="120">
        <v>5851.1724210853126</v>
      </c>
      <c r="BD37" s="120">
        <v>205.29942537697798</v>
      </c>
      <c r="BE37" s="120">
        <v>3310.2072647064388</v>
      </c>
      <c r="BF37" s="120">
        <v>154.0906699231578</v>
      </c>
      <c r="BG37" s="120">
        <v>1449.8985120568357</v>
      </c>
      <c r="BH37" s="120">
        <v>23.506907314460719</v>
      </c>
      <c r="BI37" s="120">
        <v>64.439021670854714</v>
      </c>
      <c r="BJ37" s="120">
        <v>5.8468144527290082</v>
      </c>
      <c r="BK37" s="120">
        <v>28.366276903408973</v>
      </c>
      <c r="BL37" s="120">
        <v>42.399134025035373</v>
      </c>
      <c r="BM37" s="120">
        <v>35.181611983527844</v>
      </c>
      <c r="BN37" s="120">
        <v>0</v>
      </c>
      <c r="BO37" s="120">
        <v>0</v>
      </c>
      <c r="BP37" s="113">
        <v>56945.02754914853</v>
      </c>
      <c r="BQ37" s="114">
        <v>18199.790303658232</v>
      </c>
      <c r="BR37" s="114">
        <v>6595.9043704902924</v>
      </c>
      <c r="BS37" s="113">
        <v>24795.694674148523</v>
      </c>
      <c r="BT37" s="114">
        <v>424474.66927124769</v>
      </c>
      <c r="BU37" s="114">
        <v>0</v>
      </c>
      <c r="BV37" s="113">
        <v>424474.66927124769</v>
      </c>
      <c r="BW37" s="114">
        <v>3351.4840095190179</v>
      </c>
      <c r="BX37" s="113">
        <v>452621.84795491525</v>
      </c>
      <c r="BY37" s="168">
        <v>509566.87550406379</v>
      </c>
      <c r="BZ37" s="97"/>
      <c r="CB37" s="81"/>
    </row>
    <row r="38" spans="1:80" ht="14.25" customHeight="1">
      <c r="A38" s="32" t="s">
        <v>432</v>
      </c>
      <c r="B38" s="21" t="s">
        <v>345</v>
      </c>
      <c r="C38" s="98" t="s">
        <v>57</v>
      </c>
      <c r="D38" s="120">
        <v>104.9798222095904</v>
      </c>
      <c r="E38" s="120">
        <v>0.61733084748358125</v>
      </c>
      <c r="F38" s="120">
        <v>0</v>
      </c>
      <c r="G38" s="120">
        <v>232.08647374705191</v>
      </c>
      <c r="H38" s="120">
        <v>29.608076947907875</v>
      </c>
      <c r="I38" s="120">
        <v>2138.9799048214195</v>
      </c>
      <c r="J38" s="120">
        <v>0.38830369769198986</v>
      </c>
      <c r="K38" s="120">
        <v>307.92800876709765</v>
      </c>
      <c r="L38" s="120">
        <v>6.4413528238181241</v>
      </c>
      <c r="M38" s="120">
        <v>0</v>
      </c>
      <c r="N38" s="120">
        <v>0.37383348644253039</v>
      </c>
      <c r="O38" s="120">
        <v>0</v>
      </c>
      <c r="P38" s="120">
        <v>109.74837417904693</v>
      </c>
      <c r="Q38" s="120">
        <v>69.03321300451492</v>
      </c>
      <c r="R38" s="120">
        <v>5.0842102490900383E-2</v>
      </c>
      <c r="S38" s="120">
        <v>961.21412806593332</v>
      </c>
      <c r="T38" s="120">
        <v>0.83214293138797857</v>
      </c>
      <c r="U38" s="120">
        <v>93.420969702089693</v>
      </c>
      <c r="V38" s="120">
        <v>0</v>
      </c>
      <c r="W38" s="120">
        <v>0</v>
      </c>
      <c r="X38" s="120">
        <v>0</v>
      </c>
      <c r="Y38" s="120">
        <v>118.50660804383287</v>
      </c>
      <c r="Z38" s="120">
        <v>471.74443705328196</v>
      </c>
      <c r="AA38" s="120">
        <v>335.80552033177247</v>
      </c>
      <c r="AB38" s="120">
        <v>0</v>
      </c>
      <c r="AC38" s="120">
        <v>155.191881029066</v>
      </c>
      <c r="AD38" s="120">
        <v>427.89124222838279</v>
      </c>
      <c r="AE38" s="120">
        <v>903.79755053010967</v>
      </c>
      <c r="AF38" s="120">
        <v>5346.8669616416528</v>
      </c>
      <c r="AG38" s="120">
        <v>646.37761011662622</v>
      </c>
      <c r="AH38" s="120">
        <v>43.257668927736979</v>
      </c>
      <c r="AI38" s="120">
        <v>2.0599100012877471</v>
      </c>
      <c r="AJ38" s="120">
        <v>568.98481200193589</v>
      </c>
      <c r="AK38" s="120">
        <v>878.35188321168823</v>
      </c>
      <c r="AL38" s="120">
        <v>33.047044397369596</v>
      </c>
      <c r="AM38" s="120">
        <v>35.881954042039929</v>
      </c>
      <c r="AN38" s="120">
        <v>5.5335390703098142</v>
      </c>
      <c r="AO38" s="120">
        <v>6.5411371144104197E-2</v>
      </c>
      <c r="AP38" s="120">
        <v>841.37555935268665</v>
      </c>
      <c r="AQ38" s="120">
        <v>1.2105414163359201</v>
      </c>
      <c r="AR38" s="120">
        <v>55.41696975650018</v>
      </c>
      <c r="AS38" s="120">
        <v>53.107137842422567</v>
      </c>
      <c r="AT38" s="120">
        <v>0.36473529742955185</v>
      </c>
      <c r="AU38" s="120">
        <v>26.849058431689365</v>
      </c>
      <c r="AV38" s="120">
        <v>3057.7519060489067</v>
      </c>
      <c r="AW38" s="120">
        <v>404.96192789073228</v>
      </c>
      <c r="AX38" s="120">
        <v>4.6258079496685194E-2</v>
      </c>
      <c r="AY38" s="120">
        <v>38.965019663953953</v>
      </c>
      <c r="AZ38" s="120">
        <v>5.7859283605573903</v>
      </c>
      <c r="BA38" s="120">
        <v>66.075664884090884</v>
      </c>
      <c r="BB38" s="120">
        <v>0.51543015264709269</v>
      </c>
      <c r="BC38" s="120">
        <v>3960.8439848024359</v>
      </c>
      <c r="BD38" s="120">
        <v>165.74555436921514</v>
      </c>
      <c r="BE38" s="120">
        <v>277.03058104008113</v>
      </c>
      <c r="BF38" s="120">
        <v>10.950956893861626</v>
      </c>
      <c r="BG38" s="120">
        <v>242.48136219039122</v>
      </c>
      <c r="BH38" s="120">
        <v>3.5529443959821703</v>
      </c>
      <c r="BI38" s="120">
        <v>38.072185418445798</v>
      </c>
      <c r="BJ38" s="120">
        <v>0.57209735038599319</v>
      </c>
      <c r="BK38" s="120">
        <v>1.685104892515122</v>
      </c>
      <c r="BL38" s="120">
        <v>6.0170902718043092E-3</v>
      </c>
      <c r="BM38" s="120">
        <v>121.21125282870231</v>
      </c>
      <c r="BN38" s="120">
        <v>0</v>
      </c>
      <c r="BO38" s="120">
        <v>0</v>
      </c>
      <c r="BP38" s="113">
        <v>23403.644989781948</v>
      </c>
      <c r="BQ38" s="114">
        <v>14183.814840355923</v>
      </c>
      <c r="BR38" s="114">
        <v>0</v>
      </c>
      <c r="BS38" s="113">
        <v>14183.814840355923</v>
      </c>
      <c r="BT38" s="114">
        <v>0</v>
      </c>
      <c r="BU38" s="114">
        <v>0</v>
      </c>
      <c r="BV38" s="113">
        <v>0</v>
      </c>
      <c r="BW38" s="114">
        <v>2165.5300931658735</v>
      </c>
      <c r="BX38" s="113">
        <v>16349.344933521796</v>
      </c>
      <c r="BY38" s="168">
        <v>39752.989923303743</v>
      </c>
      <c r="BZ38" s="97"/>
      <c r="CB38" s="81"/>
    </row>
    <row r="39" spans="1:80" ht="14.25" customHeight="1">
      <c r="A39" s="32" t="s">
        <v>433</v>
      </c>
      <c r="B39" s="21" t="s">
        <v>366</v>
      </c>
      <c r="C39" s="98" t="s">
        <v>58</v>
      </c>
      <c r="D39" s="120">
        <v>0</v>
      </c>
      <c r="E39" s="120">
        <v>0</v>
      </c>
      <c r="F39" s="120">
        <v>0</v>
      </c>
      <c r="G39" s="120">
        <v>14.99692844584095</v>
      </c>
      <c r="H39" s="120">
        <v>0.14361661506946546</v>
      </c>
      <c r="I39" s="120">
        <v>17.057955623269784</v>
      </c>
      <c r="J39" s="120">
        <v>1.8415080525416322E-3</v>
      </c>
      <c r="K39" s="120">
        <v>5.3167263766279414E-2</v>
      </c>
      <c r="L39" s="120">
        <v>0.2582635034713901</v>
      </c>
      <c r="M39" s="120">
        <v>0</v>
      </c>
      <c r="N39" s="120">
        <v>1.4676245015789896E-3</v>
      </c>
      <c r="O39" s="120">
        <v>0</v>
      </c>
      <c r="P39" s="120">
        <v>7.0531445238414037E-2</v>
      </c>
      <c r="Q39" s="120">
        <v>5.4669477031816807E-2</v>
      </c>
      <c r="R39" s="120">
        <v>0</v>
      </c>
      <c r="S39" s="120">
        <v>28.657045643165979</v>
      </c>
      <c r="T39" s="120">
        <v>0</v>
      </c>
      <c r="U39" s="120">
        <v>0</v>
      </c>
      <c r="V39" s="120">
        <v>0</v>
      </c>
      <c r="W39" s="120">
        <v>0</v>
      </c>
      <c r="X39" s="120">
        <v>0</v>
      </c>
      <c r="Y39" s="120">
        <v>0.44687332050654222</v>
      </c>
      <c r="Z39" s="120">
        <v>0.23512487090048503</v>
      </c>
      <c r="AA39" s="120">
        <v>1.1607364466801837</v>
      </c>
      <c r="AB39" s="120">
        <v>0</v>
      </c>
      <c r="AC39" s="120">
        <v>0.11032932643103871</v>
      </c>
      <c r="AD39" s="120">
        <v>50.428216069810716</v>
      </c>
      <c r="AE39" s="120">
        <v>0.28106022914799306</v>
      </c>
      <c r="AF39" s="120">
        <v>508.92685116527474</v>
      </c>
      <c r="AG39" s="120">
        <v>14.701822884777844</v>
      </c>
      <c r="AH39" s="120">
        <v>15.244018654292688</v>
      </c>
      <c r="AI39" s="120">
        <v>0</v>
      </c>
      <c r="AJ39" s="120">
        <v>1.06445580249248</v>
      </c>
      <c r="AK39" s="120">
        <v>25.059020883410124</v>
      </c>
      <c r="AL39" s="120">
        <v>0</v>
      </c>
      <c r="AM39" s="120">
        <v>1.8718380958542169</v>
      </c>
      <c r="AN39" s="120">
        <v>0.6023169709765881</v>
      </c>
      <c r="AO39" s="120">
        <v>5.1814243571834222</v>
      </c>
      <c r="AP39" s="120">
        <v>0.58106611962051646</v>
      </c>
      <c r="AQ39" s="120">
        <v>2.6788612091414743</v>
      </c>
      <c r="AR39" s="120">
        <v>37.61481131478466</v>
      </c>
      <c r="AS39" s="120">
        <v>11.671405306972595</v>
      </c>
      <c r="AT39" s="120">
        <v>8.0158217124986608E-2</v>
      </c>
      <c r="AU39" s="120">
        <v>0.92149412150792409</v>
      </c>
      <c r="AV39" s="120">
        <v>3.1947213973804511</v>
      </c>
      <c r="AW39" s="120">
        <v>4.2100001059760901</v>
      </c>
      <c r="AX39" s="120">
        <v>5.9500631619104018E-4</v>
      </c>
      <c r="AY39" s="120">
        <v>3.918144297268221</v>
      </c>
      <c r="AZ39" s="120">
        <v>0.17485818756704807</v>
      </c>
      <c r="BA39" s="120">
        <v>2.4617202266291804E-3</v>
      </c>
      <c r="BB39" s="120">
        <v>0</v>
      </c>
      <c r="BC39" s="120">
        <v>80.94070505744925</v>
      </c>
      <c r="BD39" s="120">
        <v>0.3180559648750832</v>
      </c>
      <c r="BE39" s="120">
        <v>1.814635844159538E-9</v>
      </c>
      <c r="BF39" s="120">
        <v>0.27667375278518958</v>
      </c>
      <c r="BG39" s="120">
        <v>41.726244413159456</v>
      </c>
      <c r="BH39" s="120">
        <v>9.8057942697360595E-2</v>
      </c>
      <c r="BI39" s="120">
        <v>7.3146825881526567</v>
      </c>
      <c r="BJ39" s="120">
        <v>0.42798114646433283</v>
      </c>
      <c r="BK39" s="120">
        <v>40.052335048051695</v>
      </c>
      <c r="BL39" s="120">
        <v>0.1749477928228535</v>
      </c>
      <c r="BM39" s="120">
        <v>9.0036136400017841E-2</v>
      </c>
      <c r="BN39" s="120">
        <v>0</v>
      </c>
      <c r="BO39" s="120">
        <v>0</v>
      </c>
      <c r="BP39" s="113">
        <v>923.07787307570652</v>
      </c>
      <c r="BQ39" s="114">
        <v>0</v>
      </c>
      <c r="BR39" s="114">
        <v>1301.8388717974979</v>
      </c>
      <c r="BS39" s="113">
        <v>1301.8388717974979</v>
      </c>
      <c r="BT39" s="114">
        <v>0</v>
      </c>
      <c r="BU39" s="114">
        <v>0</v>
      </c>
      <c r="BV39" s="113">
        <v>0</v>
      </c>
      <c r="BW39" s="114">
        <v>1568.1180829386722</v>
      </c>
      <c r="BX39" s="113">
        <v>2869.9569547361698</v>
      </c>
      <c r="BY39" s="168">
        <v>3793.0348278118763</v>
      </c>
      <c r="BZ39" s="97"/>
      <c r="CB39" s="81"/>
    </row>
    <row r="40" spans="1:80" ht="14.25" customHeight="1">
      <c r="A40" s="32" t="s">
        <v>434</v>
      </c>
      <c r="B40" s="21" t="s">
        <v>367</v>
      </c>
      <c r="C40" s="98" t="s">
        <v>59</v>
      </c>
      <c r="D40" s="120">
        <v>0</v>
      </c>
      <c r="E40" s="120">
        <v>2.4256784377534135</v>
      </c>
      <c r="F40" s="120">
        <v>6.9074319715900376</v>
      </c>
      <c r="G40" s="120">
        <v>135.70292242191817</v>
      </c>
      <c r="H40" s="120">
        <v>37.146680837522879</v>
      </c>
      <c r="I40" s="120">
        <v>752.10871742109623</v>
      </c>
      <c r="J40" s="120">
        <v>0.36988704435098341</v>
      </c>
      <c r="K40" s="120">
        <v>181.77343447206275</v>
      </c>
      <c r="L40" s="120">
        <v>1.9224976496771724</v>
      </c>
      <c r="M40" s="120">
        <v>0.21588061520495314</v>
      </c>
      <c r="N40" s="120">
        <v>0.33286193289388982</v>
      </c>
      <c r="O40" s="120">
        <v>4.601646249459062</v>
      </c>
      <c r="P40" s="120">
        <v>22.795875755169519</v>
      </c>
      <c r="Q40" s="120">
        <v>18.616357389707431</v>
      </c>
      <c r="R40" s="120">
        <v>0.10700570157736443</v>
      </c>
      <c r="S40" s="120">
        <v>818.47190194570851</v>
      </c>
      <c r="T40" s="120">
        <v>1.2567805599204782</v>
      </c>
      <c r="U40" s="120">
        <v>805.50540002315608</v>
      </c>
      <c r="V40" s="120">
        <v>51.867040912797187</v>
      </c>
      <c r="W40" s="120">
        <v>88.542935582203455</v>
      </c>
      <c r="X40" s="120">
        <v>3.9865514483082811</v>
      </c>
      <c r="Y40" s="120">
        <v>86.265093580503432</v>
      </c>
      <c r="Z40" s="120">
        <v>29.496819555902697</v>
      </c>
      <c r="AA40" s="120">
        <v>58.065144996058827</v>
      </c>
      <c r="AB40" s="120">
        <v>0</v>
      </c>
      <c r="AC40" s="120">
        <v>342.90747513141639</v>
      </c>
      <c r="AD40" s="120">
        <v>807.69581564658938</v>
      </c>
      <c r="AE40" s="120">
        <v>149.92135768605289</v>
      </c>
      <c r="AF40" s="120">
        <v>259.11062831538709</v>
      </c>
      <c r="AG40" s="120">
        <v>38.928285820966892</v>
      </c>
      <c r="AH40" s="120">
        <v>62.403848747426224</v>
      </c>
      <c r="AI40" s="120">
        <v>4.1236273399964218E-2</v>
      </c>
      <c r="AJ40" s="120">
        <v>2.3278773533139265</v>
      </c>
      <c r="AK40" s="120">
        <v>268.09770059065994</v>
      </c>
      <c r="AL40" s="120">
        <v>33.944209822786021</v>
      </c>
      <c r="AM40" s="120">
        <v>34.313104922520338</v>
      </c>
      <c r="AN40" s="120">
        <v>1.5800013964391448</v>
      </c>
      <c r="AO40" s="120">
        <v>16.243571003997939</v>
      </c>
      <c r="AP40" s="120">
        <v>293.5332808548448</v>
      </c>
      <c r="AQ40" s="120">
        <v>43.77395417173301</v>
      </c>
      <c r="AR40" s="120">
        <v>245.51113516484631</v>
      </c>
      <c r="AS40" s="120">
        <v>128.93280644241463</v>
      </c>
      <c r="AT40" s="120">
        <v>0.88549952825052769</v>
      </c>
      <c r="AU40" s="120">
        <v>11.170339986492891</v>
      </c>
      <c r="AV40" s="120">
        <v>16.854442838934837</v>
      </c>
      <c r="AW40" s="120">
        <v>549.10736938736898</v>
      </c>
      <c r="AX40" s="120">
        <v>3.4080770742874038</v>
      </c>
      <c r="AY40" s="120">
        <v>11.653189649433811</v>
      </c>
      <c r="AZ40" s="120">
        <v>22.624403357920805</v>
      </c>
      <c r="BA40" s="120">
        <v>1.978389049837536E-2</v>
      </c>
      <c r="BB40" s="120">
        <v>0.10334303854551498</v>
      </c>
      <c r="BC40" s="120">
        <v>724.71138604018051</v>
      </c>
      <c r="BD40" s="120">
        <v>82.998491799065562</v>
      </c>
      <c r="BE40" s="120">
        <v>503.23113895199106</v>
      </c>
      <c r="BF40" s="120">
        <v>368.8800330697963</v>
      </c>
      <c r="BG40" s="120">
        <v>882.19061336941127</v>
      </c>
      <c r="BH40" s="120">
        <v>26.045357685415226</v>
      </c>
      <c r="BI40" s="120">
        <v>37.882110869528169</v>
      </c>
      <c r="BJ40" s="120">
        <v>4.7268020075355341</v>
      </c>
      <c r="BK40" s="120">
        <v>86.454360442921811</v>
      </c>
      <c r="BL40" s="120">
        <v>0.53681434492652402</v>
      </c>
      <c r="BM40" s="120">
        <v>2.8595839430651404</v>
      </c>
      <c r="BN40" s="120">
        <v>0</v>
      </c>
      <c r="BO40" s="120">
        <v>0</v>
      </c>
      <c r="BP40" s="113">
        <v>9174.0939771249086</v>
      </c>
      <c r="BQ40" s="114">
        <v>0</v>
      </c>
      <c r="BR40" s="114">
        <v>5.9025482499999997</v>
      </c>
      <c r="BS40" s="113">
        <v>5.9025482499999997</v>
      </c>
      <c r="BT40" s="114">
        <v>0</v>
      </c>
      <c r="BU40" s="114">
        <v>0</v>
      </c>
      <c r="BV40" s="113">
        <v>0</v>
      </c>
      <c r="BW40" s="114">
        <v>5927.0033249695043</v>
      </c>
      <c r="BX40" s="113">
        <v>5932.9058732195044</v>
      </c>
      <c r="BY40" s="168">
        <v>15106.999850344413</v>
      </c>
      <c r="BZ40" s="97"/>
      <c r="CB40" s="81"/>
    </row>
    <row r="41" spans="1:80" ht="14.25" customHeight="1">
      <c r="A41" s="32" t="s">
        <v>435</v>
      </c>
      <c r="B41" s="21" t="s">
        <v>368</v>
      </c>
      <c r="C41" s="98" t="s">
        <v>60</v>
      </c>
      <c r="D41" s="120">
        <v>85.483495094587056</v>
      </c>
      <c r="E41" s="120">
        <v>2.7611430469330553</v>
      </c>
      <c r="F41" s="120">
        <v>13.728697901200402</v>
      </c>
      <c r="G41" s="120">
        <v>85.678708668294206</v>
      </c>
      <c r="H41" s="120">
        <v>3.2362530831974823</v>
      </c>
      <c r="I41" s="120">
        <v>448.25703764916983</v>
      </c>
      <c r="J41" s="120">
        <v>0.15910454895639642</v>
      </c>
      <c r="K41" s="120">
        <v>41.034054654393024</v>
      </c>
      <c r="L41" s="120">
        <v>1.3371851755964581</v>
      </c>
      <c r="M41" s="120">
        <v>4.0759064877618552E-2</v>
      </c>
      <c r="N41" s="120">
        <v>1.161372219172097</v>
      </c>
      <c r="O41" s="120">
        <v>1.5631132246838583E-2</v>
      </c>
      <c r="P41" s="120">
        <v>7.6317792304097578</v>
      </c>
      <c r="Q41" s="120">
        <v>17.403300271135453</v>
      </c>
      <c r="R41" s="120">
        <v>1.1909291204182799</v>
      </c>
      <c r="S41" s="120">
        <v>238.755929876311</v>
      </c>
      <c r="T41" s="120">
        <v>2.0765163140542113</v>
      </c>
      <c r="U41" s="120">
        <v>187.28170925948754</v>
      </c>
      <c r="V41" s="120">
        <v>15.958810396252842</v>
      </c>
      <c r="W41" s="120">
        <v>27.243503697458205</v>
      </c>
      <c r="X41" s="120">
        <v>1.2266097617834533</v>
      </c>
      <c r="Y41" s="120">
        <v>21.760808460408029</v>
      </c>
      <c r="Z41" s="120">
        <v>3.3903372615949401</v>
      </c>
      <c r="AA41" s="120">
        <v>54.17247310049585</v>
      </c>
      <c r="AB41" s="120">
        <v>0</v>
      </c>
      <c r="AC41" s="120">
        <v>19.022062238674039</v>
      </c>
      <c r="AD41" s="120">
        <v>186.65498047052463</v>
      </c>
      <c r="AE41" s="120">
        <v>22.328059983920934</v>
      </c>
      <c r="AF41" s="120">
        <v>429.30658399148155</v>
      </c>
      <c r="AG41" s="120">
        <v>37.133531324003229</v>
      </c>
      <c r="AH41" s="120">
        <v>2945.1686261335858</v>
      </c>
      <c r="AI41" s="120">
        <v>0.21853905220078187</v>
      </c>
      <c r="AJ41" s="120">
        <v>0</v>
      </c>
      <c r="AK41" s="120">
        <v>65.863731764897267</v>
      </c>
      <c r="AL41" s="120">
        <v>5.9175197772604022</v>
      </c>
      <c r="AM41" s="120">
        <v>6.5069031653525258</v>
      </c>
      <c r="AN41" s="120">
        <v>0.85904016887974</v>
      </c>
      <c r="AO41" s="120">
        <v>1.5434503210829162</v>
      </c>
      <c r="AP41" s="120">
        <v>35.427268277432439</v>
      </c>
      <c r="AQ41" s="120">
        <v>3.7359633653405475</v>
      </c>
      <c r="AR41" s="120">
        <v>4.61022372823418</v>
      </c>
      <c r="AS41" s="120">
        <v>7.2962298182990848</v>
      </c>
      <c r="AT41" s="120">
        <v>5.0109884678550612E-2</v>
      </c>
      <c r="AU41" s="120">
        <v>12.515069821586938</v>
      </c>
      <c r="AV41" s="120">
        <v>3.6442823321826867</v>
      </c>
      <c r="AW41" s="120">
        <v>19.30243839469119</v>
      </c>
      <c r="AX41" s="120">
        <v>0.18053667957415326</v>
      </c>
      <c r="AY41" s="120">
        <v>3.884255303274275</v>
      </c>
      <c r="AZ41" s="120">
        <v>2.0657455251528605</v>
      </c>
      <c r="BA41" s="120">
        <v>1.381403750320526E-5</v>
      </c>
      <c r="BB41" s="120">
        <v>1.3346274700532685</v>
      </c>
      <c r="BC41" s="120">
        <v>87.089865230002815</v>
      </c>
      <c r="BD41" s="120">
        <v>57.282150577268361</v>
      </c>
      <c r="BE41" s="120">
        <v>159.59417546797218</v>
      </c>
      <c r="BF41" s="120">
        <v>1559.7652371361428</v>
      </c>
      <c r="BG41" s="120">
        <v>43.770980453063167</v>
      </c>
      <c r="BH41" s="120">
        <v>2.664603921388073</v>
      </c>
      <c r="BI41" s="120">
        <v>4.9899040391758609</v>
      </c>
      <c r="BJ41" s="120">
        <v>0.75519187288138967</v>
      </c>
      <c r="BK41" s="120">
        <v>0.90367281208459593</v>
      </c>
      <c r="BL41" s="120">
        <v>0.18450306663522398</v>
      </c>
      <c r="BM41" s="120">
        <v>0.88553944786914796</v>
      </c>
      <c r="BN41" s="120">
        <v>0</v>
      </c>
      <c r="BO41" s="120">
        <v>0</v>
      </c>
      <c r="BP41" s="113">
        <v>6993.4417658193215</v>
      </c>
      <c r="BQ41" s="114">
        <v>14652.818013587619</v>
      </c>
      <c r="BR41" s="114">
        <v>2773.7018186921819</v>
      </c>
      <c r="BS41" s="113">
        <v>17426.519832279802</v>
      </c>
      <c r="BT41" s="114">
        <v>0</v>
      </c>
      <c r="BU41" s="114">
        <v>0</v>
      </c>
      <c r="BV41" s="113">
        <v>0</v>
      </c>
      <c r="BW41" s="114">
        <v>34281.526730208505</v>
      </c>
      <c r="BX41" s="113">
        <v>51708.046562488307</v>
      </c>
      <c r="BY41" s="168">
        <v>58701.488328307627</v>
      </c>
      <c r="BZ41" s="97"/>
      <c r="CB41" s="81"/>
    </row>
    <row r="42" spans="1:80" ht="14.25" customHeight="1">
      <c r="A42" s="32" t="s">
        <v>436</v>
      </c>
      <c r="B42" s="21" t="s">
        <v>369</v>
      </c>
      <c r="C42" s="98" t="s">
        <v>142</v>
      </c>
      <c r="D42" s="120">
        <v>0</v>
      </c>
      <c r="E42" s="120">
        <v>0</v>
      </c>
      <c r="F42" s="120">
        <v>0</v>
      </c>
      <c r="G42" s="120">
        <v>9.2347399620180948</v>
      </c>
      <c r="H42" s="120">
        <v>0.68739160162079904</v>
      </c>
      <c r="I42" s="120">
        <v>313.06795983700749</v>
      </c>
      <c r="J42" s="120">
        <v>5.9539475409497705E-3</v>
      </c>
      <c r="K42" s="120">
        <v>27.44948013069488</v>
      </c>
      <c r="L42" s="120">
        <v>0.10688283618293623</v>
      </c>
      <c r="M42" s="120">
        <v>0</v>
      </c>
      <c r="N42" s="120">
        <v>7.3379746279176854E-3</v>
      </c>
      <c r="O42" s="120">
        <v>0</v>
      </c>
      <c r="P42" s="120">
        <v>1.0267771810265497E-2</v>
      </c>
      <c r="Q42" s="120">
        <v>0.59412299402927449</v>
      </c>
      <c r="R42" s="120">
        <v>0</v>
      </c>
      <c r="S42" s="120">
        <v>67.071689684514098</v>
      </c>
      <c r="T42" s="120">
        <v>0</v>
      </c>
      <c r="U42" s="120">
        <v>0</v>
      </c>
      <c r="V42" s="120">
        <v>0</v>
      </c>
      <c r="W42" s="120">
        <v>0</v>
      </c>
      <c r="X42" s="120">
        <v>0</v>
      </c>
      <c r="Y42" s="120">
        <v>1.5997110415602089</v>
      </c>
      <c r="Z42" s="120">
        <v>0</v>
      </c>
      <c r="AA42" s="120">
        <v>0</v>
      </c>
      <c r="AB42" s="120">
        <v>0</v>
      </c>
      <c r="AC42" s="120">
        <v>0.1810955968664229</v>
      </c>
      <c r="AD42" s="120">
        <v>17.009526069689496</v>
      </c>
      <c r="AE42" s="120">
        <v>2.9057925485113869</v>
      </c>
      <c r="AF42" s="120">
        <v>54.001748838076693</v>
      </c>
      <c r="AG42" s="120">
        <v>4.6227709845534797</v>
      </c>
      <c r="AH42" s="120">
        <v>32.917894389706404</v>
      </c>
      <c r="AI42" s="120">
        <v>3.6319594406691866</v>
      </c>
      <c r="AJ42" s="120">
        <v>0</v>
      </c>
      <c r="AK42" s="120">
        <v>10.072166596156542</v>
      </c>
      <c r="AL42" s="120">
        <v>0.38334795829750129</v>
      </c>
      <c r="AM42" s="120">
        <v>2.8381545080234982</v>
      </c>
      <c r="AN42" s="120">
        <v>0</v>
      </c>
      <c r="AO42" s="120">
        <v>0</v>
      </c>
      <c r="AP42" s="120">
        <v>1.5965045018622008</v>
      </c>
      <c r="AQ42" s="120">
        <v>0</v>
      </c>
      <c r="AR42" s="120">
        <v>0</v>
      </c>
      <c r="AS42" s="120">
        <v>0</v>
      </c>
      <c r="AT42" s="120">
        <v>0</v>
      </c>
      <c r="AU42" s="120">
        <v>3.3093244379617101E-3</v>
      </c>
      <c r="AV42" s="120">
        <v>0.17692025525268462</v>
      </c>
      <c r="AW42" s="120">
        <v>7.6453709517577295E-2</v>
      </c>
      <c r="AX42" s="120">
        <v>6.684058509535093E-6</v>
      </c>
      <c r="AY42" s="120">
        <v>4.4014836513657563E-2</v>
      </c>
      <c r="AZ42" s="120">
        <v>0.20486132537467452</v>
      </c>
      <c r="BA42" s="120">
        <v>0</v>
      </c>
      <c r="BB42" s="120">
        <v>0</v>
      </c>
      <c r="BC42" s="120">
        <v>30.264233618398031</v>
      </c>
      <c r="BD42" s="120">
        <v>1.7474834052702577</v>
      </c>
      <c r="BE42" s="120">
        <v>0</v>
      </c>
      <c r="BF42" s="120">
        <v>0</v>
      </c>
      <c r="BG42" s="120">
        <v>0</v>
      </c>
      <c r="BH42" s="120">
        <v>0</v>
      </c>
      <c r="BI42" s="120">
        <v>0</v>
      </c>
      <c r="BJ42" s="120">
        <v>5.1550585318994445E-2</v>
      </c>
      <c r="BK42" s="120">
        <v>0</v>
      </c>
      <c r="BL42" s="120">
        <v>2.1338003418296132E-3</v>
      </c>
      <c r="BM42" s="120">
        <v>0</v>
      </c>
      <c r="BN42" s="120">
        <v>0</v>
      </c>
      <c r="BO42" s="120">
        <v>0</v>
      </c>
      <c r="BP42" s="113">
        <v>582.56746675850388</v>
      </c>
      <c r="BQ42" s="114">
        <v>12853.521502182217</v>
      </c>
      <c r="BR42" s="114">
        <v>0</v>
      </c>
      <c r="BS42" s="113">
        <v>12853.521502182217</v>
      </c>
      <c r="BT42" s="114">
        <v>0</v>
      </c>
      <c r="BU42" s="114">
        <v>0</v>
      </c>
      <c r="BV42" s="113">
        <v>0</v>
      </c>
      <c r="BW42" s="114">
        <v>14689.910339979744</v>
      </c>
      <c r="BX42" s="113">
        <v>27543.431842161961</v>
      </c>
      <c r="BY42" s="168">
        <v>28125.999308920465</v>
      </c>
      <c r="BZ42" s="97"/>
      <c r="CB42" s="81"/>
    </row>
    <row r="43" spans="1:80" ht="14.25" customHeight="1">
      <c r="A43" s="32" t="s">
        <v>437</v>
      </c>
      <c r="B43" s="21" t="s">
        <v>370</v>
      </c>
      <c r="C43" s="98" t="s">
        <v>143</v>
      </c>
      <c r="D43" s="120">
        <v>0</v>
      </c>
      <c r="E43" s="120">
        <v>0</v>
      </c>
      <c r="F43" s="120">
        <v>0</v>
      </c>
      <c r="G43" s="120">
        <v>0.4143087875020407</v>
      </c>
      <c r="H43" s="120">
        <v>3.2000279140073459E-2</v>
      </c>
      <c r="I43" s="120">
        <v>0.10637425063361614</v>
      </c>
      <c r="J43" s="120">
        <v>0</v>
      </c>
      <c r="K43" s="120">
        <v>0</v>
      </c>
      <c r="L43" s="120">
        <v>0</v>
      </c>
      <c r="M43" s="120">
        <v>0</v>
      </c>
      <c r="N43" s="120">
        <v>1.0976286242837618E-2</v>
      </c>
      <c r="O43" s="120">
        <v>0</v>
      </c>
      <c r="P43" s="120">
        <v>0</v>
      </c>
      <c r="Q43" s="120">
        <v>487.90477436429478</v>
      </c>
      <c r="R43" s="120">
        <v>64.986074227682892</v>
      </c>
      <c r="S43" s="120">
        <v>0.30233891339173924</v>
      </c>
      <c r="T43" s="120">
        <v>0</v>
      </c>
      <c r="U43" s="120">
        <v>0</v>
      </c>
      <c r="V43" s="120">
        <v>0</v>
      </c>
      <c r="W43" s="120">
        <v>0</v>
      </c>
      <c r="X43" s="120">
        <v>0</v>
      </c>
      <c r="Y43" s="120">
        <v>0</v>
      </c>
      <c r="Z43" s="120">
        <v>0</v>
      </c>
      <c r="AA43" s="120">
        <v>0.37681658259007117</v>
      </c>
      <c r="AB43" s="120">
        <v>0</v>
      </c>
      <c r="AC43" s="120">
        <v>8.6433264170274096E-2</v>
      </c>
      <c r="AD43" s="120">
        <v>4.7844832349735595</v>
      </c>
      <c r="AE43" s="120">
        <v>0.65606821052327857</v>
      </c>
      <c r="AF43" s="120">
        <v>5.4282611504285372</v>
      </c>
      <c r="AG43" s="120">
        <v>15.689041206132348</v>
      </c>
      <c r="AH43" s="120">
        <v>2.5595224195572497</v>
      </c>
      <c r="AI43" s="120">
        <v>0</v>
      </c>
      <c r="AJ43" s="120">
        <v>0</v>
      </c>
      <c r="AK43" s="120">
        <v>1.330567720774644</v>
      </c>
      <c r="AL43" s="120">
        <v>1.6335423254866583</v>
      </c>
      <c r="AM43" s="120">
        <v>0.17533823537847618</v>
      </c>
      <c r="AN43" s="120">
        <v>0</v>
      </c>
      <c r="AO43" s="120">
        <v>0.81183635117998643</v>
      </c>
      <c r="AP43" s="120">
        <v>4.7852763536742069E-3</v>
      </c>
      <c r="AQ43" s="120">
        <v>0</v>
      </c>
      <c r="AR43" s="120">
        <v>0.72753837420426326</v>
      </c>
      <c r="AS43" s="120">
        <v>0</v>
      </c>
      <c r="AT43" s="120">
        <v>0</v>
      </c>
      <c r="AU43" s="120">
        <v>0</v>
      </c>
      <c r="AV43" s="120">
        <v>1.9410147297141158E-2</v>
      </c>
      <c r="AW43" s="120">
        <v>73.348772436162037</v>
      </c>
      <c r="AX43" s="120">
        <v>5.8363051316401817</v>
      </c>
      <c r="AY43" s="120">
        <v>2.3805064498163678E-2</v>
      </c>
      <c r="AZ43" s="120">
        <v>2.618704928365938</v>
      </c>
      <c r="BA43" s="120">
        <v>0</v>
      </c>
      <c r="BB43" s="120">
        <v>0</v>
      </c>
      <c r="BC43" s="120">
        <v>823.71362534101661</v>
      </c>
      <c r="BD43" s="120">
        <v>0.27161835845119625</v>
      </c>
      <c r="BE43" s="120">
        <v>922.88008108986617</v>
      </c>
      <c r="BF43" s="120">
        <v>6.3788483299604728</v>
      </c>
      <c r="BG43" s="120">
        <v>2.4780729599624971</v>
      </c>
      <c r="BH43" s="120">
        <v>1.5910441319723905</v>
      </c>
      <c r="BI43" s="120">
        <v>11.038413555483503</v>
      </c>
      <c r="BJ43" s="120">
        <v>1.6033297240180782</v>
      </c>
      <c r="BK43" s="120">
        <v>12.318409525648839</v>
      </c>
      <c r="BL43" s="120">
        <v>3.5653299737542293E-4</v>
      </c>
      <c r="BM43" s="120">
        <v>0</v>
      </c>
      <c r="BN43" s="120">
        <v>0</v>
      </c>
      <c r="BO43" s="120">
        <v>0</v>
      </c>
      <c r="BP43" s="113">
        <v>2452.1418787179819</v>
      </c>
      <c r="BQ43" s="114">
        <v>7660.3346284139716</v>
      </c>
      <c r="BR43" s="114">
        <v>0</v>
      </c>
      <c r="BS43" s="113">
        <v>7660.3346284139716</v>
      </c>
      <c r="BT43" s="114">
        <v>0</v>
      </c>
      <c r="BU43" s="114">
        <v>0</v>
      </c>
      <c r="BV43" s="113">
        <v>0</v>
      </c>
      <c r="BW43" s="114">
        <v>15194.481785101942</v>
      </c>
      <c r="BX43" s="113">
        <v>22854.816413515913</v>
      </c>
      <c r="BY43" s="168">
        <v>25306.958292233896</v>
      </c>
      <c r="BZ43" s="97"/>
      <c r="CB43" s="81"/>
    </row>
    <row r="44" spans="1:80" ht="14.25" customHeight="1">
      <c r="A44" s="32" t="s">
        <v>438</v>
      </c>
      <c r="B44" s="21" t="s">
        <v>371</v>
      </c>
      <c r="C44" s="98" t="s">
        <v>144</v>
      </c>
      <c r="D44" s="120">
        <v>0</v>
      </c>
      <c r="E44" s="120">
        <v>7.079899375790542</v>
      </c>
      <c r="F44" s="120">
        <v>0</v>
      </c>
      <c r="G44" s="120">
        <v>158.92966995895969</v>
      </c>
      <c r="H44" s="120">
        <v>0.20592538796674853</v>
      </c>
      <c r="I44" s="120">
        <v>85.034246703908209</v>
      </c>
      <c r="J44" s="120">
        <v>4.0518038256587754E-3</v>
      </c>
      <c r="K44" s="120">
        <v>0.69250769792064515</v>
      </c>
      <c r="L44" s="120">
        <v>4.2113632131183763E-2</v>
      </c>
      <c r="M44" s="120">
        <v>0</v>
      </c>
      <c r="N44" s="120">
        <v>3.8716388355116353E-3</v>
      </c>
      <c r="O44" s="120">
        <v>0</v>
      </c>
      <c r="P44" s="120">
        <v>0.38968983275485358</v>
      </c>
      <c r="Q44" s="120">
        <v>0.68601787112488599</v>
      </c>
      <c r="R44" s="120">
        <v>0</v>
      </c>
      <c r="S44" s="120">
        <v>7.1459631866572515</v>
      </c>
      <c r="T44" s="120">
        <v>0</v>
      </c>
      <c r="U44" s="120">
        <v>0</v>
      </c>
      <c r="V44" s="120">
        <v>0</v>
      </c>
      <c r="W44" s="120">
        <v>0</v>
      </c>
      <c r="X44" s="120">
        <v>0</v>
      </c>
      <c r="Y44" s="120">
        <v>0.30834358668423895</v>
      </c>
      <c r="Z44" s="120">
        <v>0.91115911382936954</v>
      </c>
      <c r="AA44" s="120">
        <v>35.420076159964985</v>
      </c>
      <c r="AB44" s="120">
        <v>0</v>
      </c>
      <c r="AC44" s="120">
        <v>1.2783846804709271</v>
      </c>
      <c r="AD44" s="120">
        <v>142.99736450791099</v>
      </c>
      <c r="AE44" s="120">
        <v>0.70564006516949029</v>
      </c>
      <c r="AF44" s="120">
        <v>98.559216087609855</v>
      </c>
      <c r="AG44" s="120">
        <v>5.4087482178553534</v>
      </c>
      <c r="AH44" s="120">
        <v>5210.2742312708779</v>
      </c>
      <c r="AI44" s="120">
        <v>103.13078791311882</v>
      </c>
      <c r="AJ44" s="120">
        <v>99.363969734563241</v>
      </c>
      <c r="AK44" s="120">
        <v>8210.026574635498</v>
      </c>
      <c r="AL44" s="120">
        <v>0</v>
      </c>
      <c r="AM44" s="120">
        <v>2.5094967262538841</v>
      </c>
      <c r="AN44" s="120">
        <v>0.10450052910738997</v>
      </c>
      <c r="AO44" s="120">
        <v>4.9784353621631663</v>
      </c>
      <c r="AP44" s="120">
        <v>1624.4012090347437</v>
      </c>
      <c r="AQ44" s="120">
        <v>8.971700398173871</v>
      </c>
      <c r="AR44" s="120">
        <v>28.055812790527739</v>
      </c>
      <c r="AS44" s="120">
        <v>12.268952589328388</v>
      </c>
      <c r="AT44" s="120">
        <v>8.4262120943056171E-2</v>
      </c>
      <c r="AU44" s="120">
        <v>3.2883223003007997</v>
      </c>
      <c r="AV44" s="120">
        <v>21.167951195751435</v>
      </c>
      <c r="AW44" s="120">
        <v>27.89510122869628</v>
      </c>
      <c r="AX44" s="120">
        <v>3.9424610460941324E-3</v>
      </c>
      <c r="AY44" s="120">
        <v>25.961289560489519</v>
      </c>
      <c r="AZ44" s="120">
        <v>0.93569941448108018</v>
      </c>
      <c r="BA44" s="120">
        <v>0.18132817041207536</v>
      </c>
      <c r="BB44" s="120">
        <v>0</v>
      </c>
      <c r="BC44" s="120">
        <v>1448.3097408688016</v>
      </c>
      <c r="BD44" s="120">
        <v>2.1074116658541335</v>
      </c>
      <c r="BE44" s="120">
        <v>5.6747092495576527E-10</v>
      </c>
      <c r="BF44" s="120">
        <v>7.6014757254552423E-2</v>
      </c>
      <c r="BG44" s="120">
        <v>18.442024682067739</v>
      </c>
      <c r="BH44" s="120">
        <v>4.3339318573496502E-2</v>
      </c>
      <c r="BI44" s="120">
        <v>6.9037224138151316</v>
      </c>
      <c r="BJ44" s="120">
        <v>0.46667249209390749</v>
      </c>
      <c r="BK44" s="120">
        <v>217.85543205345095</v>
      </c>
      <c r="BL44" s="120">
        <v>0.40875896810900458</v>
      </c>
      <c r="BM44" s="120">
        <v>0.37782851572597598</v>
      </c>
      <c r="BN44" s="120">
        <v>0</v>
      </c>
      <c r="BO44" s="120">
        <v>0</v>
      </c>
      <c r="BP44" s="113">
        <v>17624.39740268216</v>
      </c>
      <c r="BQ44" s="114">
        <v>5533.5309371192834</v>
      </c>
      <c r="BR44" s="114">
        <v>1012.9844278988671</v>
      </c>
      <c r="BS44" s="113">
        <v>6546.515365018151</v>
      </c>
      <c r="BT44" s="114">
        <v>0</v>
      </c>
      <c r="BU44" s="114">
        <v>0</v>
      </c>
      <c r="BV44" s="113">
        <v>0</v>
      </c>
      <c r="BW44" s="114">
        <v>25244.134543516491</v>
      </c>
      <c r="BX44" s="113">
        <v>31790.649908534644</v>
      </c>
      <c r="BY44" s="168">
        <v>49415.047311216804</v>
      </c>
      <c r="BZ44" s="97"/>
      <c r="CB44" s="81"/>
    </row>
    <row r="45" spans="1:80" ht="14.25" customHeight="1">
      <c r="A45" s="33" t="s">
        <v>439</v>
      </c>
      <c r="B45" s="22" t="s">
        <v>372</v>
      </c>
      <c r="C45" s="83" t="s">
        <v>61</v>
      </c>
      <c r="D45" s="120">
        <v>0</v>
      </c>
      <c r="E45" s="120">
        <v>0</v>
      </c>
      <c r="F45" s="120">
        <v>0.50284466034508413</v>
      </c>
      <c r="G45" s="120">
        <v>54.590779128564172</v>
      </c>
      <c r="H45" s="120">
        <v>6.0524878284320121</v>
      </c>
      <c r="I45" s="120">
        <v>272.34118879924677</v>
      </c>
      <c r="J45" s="120">
        <v>9.4025100426255712E-2</v>
      </c>
      <c r="K45" s="120">
        <v>15.500603520266898</v>
      </c>
      <c r="L45" s="120">
        <v>8.2780454611850054</v>
      </c>
      <c r="M45" s="120">
        <v>0</v>
      </c>
      <c r="N45" s="120">
        <v>3.6841567614242954</v>
      </c>
      <c r="O45" s="120">
        <v>1.3710748479931512</v>
      </c>
      <c r="P45" s="120">
        <v>11.886895034481789</v>
      </c>
      <c r="Q45" s="120">
        <v>10.688665422731646</v>
      </c>
      <c r="R45" s="120">
        <v>6.9741037576903947E-2</v>
      </c>
      <c r="S45" s="120">
        <v>266.84446904187041</v>
      </c>
      <c r="T45" s="120">
        <v>3.3212298087975594</v>
      </c>
      <c r="U45" s="120">
        <v>83.859690859300954</v>
      </c>
      <c r="V45" s="120">
        <v>23.05067096903008</v>
      </c>
      <c r="W45" s="120">
        <v>39.350115966107069</v>
      </c>
      <c r="X45" s="120">
        <v>1.7716970954745916</v>
      </c>
      <c r="Y45" s="120">
        <v>12.137754334893895</v>
      </c>
      <c r="Z45" s="120">
        <v>3.2236288427283157</v>
      </c>
      <c r="AA45" s="120">
        <v>1662.943227138077</v>
      </c>
      <c r="AB45" s="120">
        <v>0</v>
      </c>
      <c r="AC45" s="120">
        <v>4.523138452539893</v>
      </c>
      <c r="AD45" s="120">
        <v>888.12049808513927</v>
      </c>
      <c r="AE45" s="120">
        <v>63.266547942876947</v>
      </c>
      <c r="AF45" s="120">
        <v>535.24899477939789</v>
      </c>
      <c r="AG45" s="120">
        <v>101.45171686700928</v>
      </c>
      <c r="AH45" s="120">
        <v>125.33448988277641</v>
      </c>
      <c r="AI45" s="120">
        <v>0.13253847269240987</v>
      </c>
      <c r="AJ45" s="120">
        <v>1.7060030917544098</v>
      </c>
      <c r="AK45" s="120">
        <v>807.87913392855592</v>
      </c>
      <c r="AL45" s="120">
        <v>27.393445315752263</v>
      </c>
      <c r="AM45" s="120">
        <v>72.4894103236105</v>
      </c>
      <c r="AN45" s="120">
        <v>5.118220591712074</v>
      </c>
      <c r="AO45" s="120">
        <v>26.559842329973606</v>
      </c>
      <c r="AP45" s="120">
        <v>2057.4317480103709</v>
      </c>
      <c r="AQ45" s="120">
        <v>29.221405280445257</v>
      </c>
      <c r="AR45" s="120">
        <v>1496.1264817012145</v>
      </c>
      <c r="AS45" s="120">
        <v>526.93403360361219</v>
      </c>
      <c r="AT45" s="120">
        <v>3.6189380426117053</v>
      </c>
      <c r="AU45" s="120">
        <v>18.504635874700735</v>
      </c>
      <c r="AV45" s="120">
        <v>58.279827578672666</v>
      </c>
      <c r="AW45" s="120">
        <v>54.89943608311016</v>
      </c>
      <c r="AX45" s="120">
        <v>0.38995280510445796</v>
      </c>
      <c r="AY45" s="120">
        <v>31.319117643157075</v>
      </c>
      <c r="AZ45" s="120">
        <v>7.561180215205014</v>
      </c>
      <c r="BA45" s="120">
        <v>0.55466906416458484</v>
      </c>
      <c r="BB45" s="120">
        <v>0.37707439778149637</v>
      </c>
      <c r="BC45" s="120">
        <v>588.73945399243519</v>
      </c>
      <c r="BD45" s="120">
        <v>17.837229554879276</v>
      </c>
      <c r="BE45" s="120">
        <v>275.01765877606897</v>
      </c>
      <c r="BF45" s="120">
        <v>11.037583403625071</v>
      </c>
      <c r="BG45" s="120">
        <v>55.563814439061332</v>
      </c>
      <c r="BH45" s="120">
        <v>0.36583644609879357</v>
      </c>
      <c r="BI45" s="120">
        <v>47.385449463890744</v>
      </c>
      <c r="BJ45" s="120">
        <v>1.8592121344408283</v>
      </c>
      <c r="BK45" s="120">
        <v>361.85288725440762</v>
      </c>
      <c r="BL45" s="120">
        <v>1.3980529622880171</v>
      </c>
      <c r="BM45" s="120">
        <v>40.147576209255448</v>
      </c>
      <c r="BN45" s="120">
        <v>0</v>
      </c>
      <c r="BO45" s="120">
        <v>0</v>
      </c>
      <c r="BP45" s="113">
        <v>10827.21022665935</v>
      </c>
      <c r="BQ45" s="114">
        <v>1932.814671617255</v>
      </c>
      <c r="BR45" s="114">
        <v>0</v>
      </c>
      <c r="BS45" s="113">
        <v>1932.814671617255</v>
      </c>
      <c r="BT45" s="114">
        <v>0</v>
      </c>
      <c r="BU45" s="114">
        <v>0</v>
      </c>
      <c r="BV45" s="113">
        <v>0</v>
      </c>
      <c r="BW45" s="114">
        <v>1252.718591678153</v>
      </c>
      <c r="BX45" s="113">
        <v>3185.5332632954078</v>
      </c>
      <c r="BY45" s="168">
        <v>14012.743489954759</v>
      </c>
      <c r="BZ45" s="97"/>
      <c r="CB45" s="81"/>
    </row>
    <row r="46" spans="1:80" ht="14.25" customHeight="1">
      <c r="A46" s="33" t="s">
        <v>440</v>
      </c>
      <c r="B46" s="22" t="s">
        <v>373</v>
      </c>
      <c r="C46" s="83" t="s">
        <v>62</v>
      </c>
      <c r="D46" s="120">
        <v>0</v>
      </c>
      <c r="E46" s="120">
        <v>2.2720212882279807</v>
      </c>
      <c r="F46" s="120">
        <v>0.81247304649100327</v>
      </c>
      <c r="G46" s="120">
        <v>0.34056912655695187</v>
      </c>
      <c r="H46" s="120">
        <v>2.4504028067648393</v>
      </c>
      <c r="I46" s="120">
        <v>53.575238324899701</v>
      </c>
      <c r="J46" s="120">
        <v>1.9980024701129412E-3</v>
      </c>
      <c r="K46" s="120">
        <v>0.54609264270945856</v>
      </c>
      <c r="L46" s="120">
        <v>1.9333105930584729E-3</v>
      </c>
      <c r="M46" s="120">
        <v>2.5546283257665454E-2</v>
      </c>
      <c r="N46" s="120">
        <v>8.2057511875135492E-4</v>
      </c>
      <c r="O46" s="120">
        <v>0.54453688872737094</v>
      </c>
      <c r="P46" s="120">
        <v>1.7504308778807907E-2</v>
      </c>
      <c r="Q46" s="120">
        <v>3.0614191305901955E-2</v>
      </c>
      <c r="R46" s="120">
        <v>2.6631259756493785E-4</v>
      </c>
      <c r="S46" s="120">
        <v>11.829083848845627</v>
      </c>
      <c r="T46" s="120">
        <v>3.7377987411601324E-2</v>
      </c>
      <c r="U46" s="120">
        <v>25.597514082165493</v>
      </c>
      <c r="V46" s="120">
        <v>0.12115707729990208</v>
      </c>
      <c r="W46" s="120">
        <v>0.2068289052527473</v>
      </c>
      <c r="X46" s="120">
        <v>9.3122513542806366E-3</v>
      </c>
      <c r="Y46" s="120">
        <v>2.6232781855417788</v>
      </c>
      <c r="Z46" s="120">
        <v>6.8928413088390652</v>
      </c>
      <c r="AA46" s="120">
        <v>24.668502627684031</v>
      </c>
      <c r="AB46" s="120">
        <v>0</v>
      </c>
      <c r="AC46" s="120">
        <v>0.57907356867718174</v>
      </c>
      <c r="AD46" s="120">
        <v>149.29493504999428</v>
      </c>
      <c r="AE46" s="120">
        <v>1.351473345675188</v>
      </c>
      <c r="AF46" s="120">
        <v>47.780577041098176</v>
      </c>
      <c r="AG46" s="120">
        <v>18.566078959333691</v>
      </c>
      <c r="AH46" s="120">
        <v>522.64751068902478</v>
      </c>
      <c r="AI46" s="120">
        <v>3.509462313989737E-4</v>
      </c>
      <c r="AJ46" s="120">
        <v>8.0009707327746185</v>
      </c>
      <c r="AK46" s="120">
        <v>482.14931917480141</v>
      </c>
      <c r="AL46" s="120">
        <v>0.31382258737872509</v>
      </c>
      <c r="AM46" s="120">
        <v>732.18627398745798</v>
      </c>
      <c r="AN46" s="120">
        <v>8.0208611957894665E-2</v>
      </c>
      <c r="AO46" s="120">
        <v>99.186982821927188</v>
      </c>
      <c r="AP46" s="120">
        <v>2.925745433090464</v>
      </c>
      <c r="AQ46" s="120">
        <v>189.21614797082373</v>
      </c>
      <c r="AR46" s="120">
        <v>141.26456268781124</v>
      </c>
      <c r="AS46" s="120">
        <v>66.194346745408694</v>
      </c>
      <c r="AT46" s="120">
        <v>0.45461713301098827</v>
      </c>
      <c r="AU46" s="120">
        <v>0.25777623513074194</v>
      </c>
      <c r="AV46" s="120">
        <v>12.721578185660757</v>
      </c>
      <c r="AW46" s="120">
        <v>58.169729585887168</v>
      </c>
      <c r="AX46" s="120">
        <v>5.0530064797853749</v>
      </c>
      <c r="AY46" s="120">
        <v>9.4943384513526787</v>
      </c>
      <c r="AZ46" s="120">
        <v>32.994500237342614</v>
      </c>
      <c r="BA46" s="120">
        <v>6.9609051329641905E-4</v>
      </c>
      <c r="BB46" s="120">
        <v>5.1055597602924815E-2</v>
      </c>
      <c r="BC46" s="120">
        <v>1367.5670619502507</v>
      </c>
      <c r="BD46" s="120">
        <v>19.732140197842611</v>
      </c>
      <c r="BE46" s="120">
        <v>1086.2558084479265</v>
      </c>
      <c r="BF46" s="120">
        <v>272.71725164001919</v>
      </c>
      <c r="BG46" s="120">
        <v>415.78006976293142</v>
      </c>
      <c r="BH46" s="120">
        <v>2.3918240098690702</v>
      </c>
      <c r="BI46" s="120">
        <v>87.898926668064448</v>
      </c>
      <c r="BJ46" s="120">
        <v>28.524604068073675</v>
      </c>
      <c r="BK46" s="120">
        <v>266.09878182846842</v>
      </c>
      <c r="BL46" s="120">
        <v>7.7183426766957224</v>
      </c>
      <c r="BM46" s="120">
        <v>6.9299970017410645E-2</v>
      </c>
      <c r="BN46" s="120">
        <v>0</v>
      </c>
      <c r="BO46" s="120">
        <v>0</v>
      </c>
      <c r="BP46" s="113">
        <v>6268.2957029528079</v>
      </c>
      <c r="BQ46" s="114">
        <v>85246.830775352355</v>
      </c>
      <c r="BR46" s="114">
        <v>405.62417555263426</v>
      </c>
      <c r="BS46" s="113">
        <v>85652.454950904983</v>
      </c>
      <c r="BT46" s="114">
        <v>0</v>
      </c>
      <c r="BU46" s="114">
        <v>0</v>
      </c>
      <c r="BV46" s="113">
        <v>0</v>
      </c>
      <c r="BW46" s="114">
        <v>128720.38604313321</v>
      </c>
      <c r="BX46" s="113">
        <v>214372.84099403821</v>
      </c>
      <c r="BY46" s="168">
        <v>220641.13669699102</v>
      </c>
      <c r="BZ46" s="97"/>
      <c r="CB46" s="81"/>
    </row>
    <row r="47" spans="1:80" ht="14.25" customHeight="1">
      <c r="A47" s="33" t="s">
        <v>441</v>
      </c>
      <c r="B47" s="22" t="s">
        <v>346</v>
      </c>
      <c r="C47" s="83" t="s">
        <v>145</v>
      </c>
      <c r="D47" s="120">
        <v>0.71800127106310108</v>
      </c>
      <c r="E47" s="120">
        <v>3.2424040285362381E-2</v>
      </c>
      <c r="F47" s="120">
        <v>0.11421337978883206</v>
      </c>
      <c r="G47" s="120">
        <v>4.1013134078266082</v>
      </c>
      <c r="H47" s="120">
        <v>29.048515411177956</v>
      </c>
      <c r="I47" s="120">
        <v>0.10152933453589698</v>
      </c>
      <c r="J47" s="120">
        <v>2.8331419690739486E-3</v>
      </c>
      <c r="K47" s="120">
        <v>0</v>
      </c>
      <c r="L47" s="120">
        <v>773.3890869987971</v>
      </c>
      <c r="M47" s="120">
        <v>0</v>
      </c>
      <c r="N47" s="120">
        <v>18.422297232774365</v>
      </c>
      <c r="O47" s="120">
        <v>0.54180521469569642</v>
      </c>
      <c r="P47" s="120">
        <v>0</v>
      </c>
      <c r="Q47" s="120">
        <v>0.9745845060058087</v>
      </c>
      <c r="R47" s="120">
        <v>0.13577935960643409</v>
      </c>
      <c r="S47" s="120">
        <v>127.9469778058195</v>
      </c>
      <c r="T47" s="120">
        <v>5.8251206509031733E-2</v>
      </c>
      <c r="U47" s="120">
        <v>0.76854980422092978</v>
      </c>
      <c r="V47" s="120">
        <v>0</v>
      </c>
      <c r="W47" s="120">
        <v>0</v>
      </c>
      <c r="X47" s="120">
        <v>0</v>
      </c>
      <c r="Y47" s="120">
        <v>1.523482511670341</v>
      </c>
      <c r="Z47" s="120">
        <v>4.2422856631455206</v>
      </c>
      <c r="AA47" s="120">
        <v>0.552873976702283</v>
      </c>
      <c r="AB47" s="120">
        <v>2.7672262075772748E-6</v>
      </c>
      <c r="AC47" s="120">
        <v>0.20487579799722636</v>
      </c>
      <c r="AD47" s="120">
        <v>18.825393988516375</v>
      </c>
      <c r="AE47" s="120">
        <v>0.43180721657886406</v>
      </c>
      <c r="AF47" s="120">
        <v>102.99945110991843</v>
      </c>
      <c r="AG47" s="120">
        <v>36.00931360417156</v>
      </c>
      <c r="AH47" s="120">
        <v>18.665417542096996</v>
      </c>
      <c r="AI47" s="120">
        <v>1.2635101102352122</v>
      </c>
      <c r="AJ47" s="120">
        <v>0.21897565845250169</v>
      </c>
      <c r="AK47" s="120">
        <v>19.222326228834184</v>
      </c>
      <c r="AL47" s="120">
        <v>8.877384186400489</v>
      </c>
      <c r="AM47" s="120">
        <v>2.2599413974134692</v>
      </c>
      <c r="AN47" s="120">
        <v>1.8236734284937925</v>
      </c>
      <c r="AO47" s="120">
        <v>15.035753667697708</v>
      </c>
      <c r="AP47" s="120">
        <v>26.396209921661217</v>
      </c>
      <c r="AQ47" s="120">
        <v>9.6894446388166475</v>
      </c>
      <c r="AR47" s="120">
        <v>333.06678590349372</v>
      </c>
      <c r="AS47" s="120">
        <v>60.351515845498078</v>
      </c>
      <c r="AT47" s="120">
        <v>0.1630325396870215</v>
      </c>
      <c r="AU47" s="120">
        <v>10.001800286163197</v>
      </c>
      <c r="AV47" s="120">
        <v>7.4402221913833575</v>
      </c>
      <c r="AW47" s="120">
        <v>11.098317269667623</v>
      </c>
      <c r="AX47" s="120">
        <v>6.7626148505862478</v>
      </c>
      <c r="AY47" s="120">
        <v>75.675026289329125</v>
      </c>
      <c r="AZ47" s="120">
        <v>261.06713519411363</v>
      </c>
      <c r="BA47" s="120">
        <v>0.17746815752194164</v>
      </c>
      <c r="BB47" s="120">
        <v>0.28728118852701662</v>
      </c>
      <c r="BC47" s="120">
        <v>58.598879657080943</v>
      </c>
      <c r="BD47" s="120">
        <v>496.41170378494985</v>
      </c>
      <c r="BE47" s="120">
        <v>88.475333207471166</v>
      </c>
      <c r="BF47" s="120">
        <v>73.483008459516711</v>
      </c>
      <c r="BG47" s="120">
        <v>297.65674888756718</v>
      </c>
      <c r="BH47" s="120">
        <v>0.14827641256677512</v>
      </c>
      <c r="BI47" s="120">
        <v>28.983697647525144</v>
      </c>
      <c r="BJ47" s="120">
        <v>2.9441292644448298</v>
      </c>
      <c r="BK47" s="120">
        <v>73.723175422550682</v>
      </c>
      <c r="BL47" s="120">
        <v>0.40244746779629714</v>
      </c>
      <c r="BM47" s="120">
        <v>48.802042261049216</v>
      </c>
      <c r="BN47" s="120">
        <v>0</v>
      </c>
      <c r="BO47" s="120">
        <v>0</v>
      </c>
      <c r="BP47" s="113">
        <v>3160.3189277195943</v>
      </c>
      <c r="BQ47" s="114">
        <v>2390.045199713968</v>
      </c>
      <c r="BR47" s="114">
        <v>0</v>
      </c>
      <c r="BS47" s="113">
        <v>2390.045199713968</v>
      </c>
      <c r="BT47" s="114">
        <v>0</v>
      </c>
      <c r="BU47" s="114">
        <v>38.481069169323881</v>
      </c>
      <c r="BV47" s="113">
        <v>38.481069169323881</v>
      </c>
      <c r="BW47" s="114">
        <v>1666.5830556076332</v>
      </c>
      <c r="BX47" s="113">
        <v>4095.1093244909252</v>
      </c>
      <c r="BY47" s="168">
        <v>7255.4282522105195</v>
      </c>
      <c r="BZ47" s="97"/>
      <c r="CB47" s="81"/>
    </row>
    <row r="48" spans="1:80" ht="14.25" customHeight="1">
      <c r="A48" s="33" t="s">
        <v>442</v>
      </c>
      <c r="B48" s="22" t="s">
        <v>374</v>
      </c>
      <c r="C48" s="83" t="s">
        <v>146</v>
      </c>
      <c r="D48" s="120">
        <v>0</v>
      </c>
      <c r="E48" s="120">
        <v>0</v>
      </c>
      <c r="F48" s="120">
        <v>0</v>
      </c>
      <c r="G48" s="120">
        <v>0.48205496429714056</v>
      </c>
      <c r="H48" s="120">
        <v>9.0286316247155565E-2</v>
      </c>
      <c r="I48" s="120">
        <v>0.32161287767356139</v>
      </c>
      <c r="J48" s="120">
        <v>1.5154266139821936E-6</v>
      </c>
      <c r="K48" s="120">
        <v>2.7856527774030725E-3</v>
      </c>
      <c r="L48" s="120">
        <v>4.4682003681845689E-2</v>
      </c>
      <c r="M48" s="120">
        <v>0</v>
      </c>
      <c r="N48" s="120">
        <v>2.8196282506722528E-4</v>
      </c>
      <c r="O48" s="120">
        <v>0</v>
      </c>
      <c r="P48" s="120">
        <v>3.755186880910507E-2</v>
      </c>
      <c r="Q48" s="120">
        <v>2.6539753749890275E-3</v>
      </c>
      <c r="R48" s="120">
        <v>0</v>
      </c>
      <c r="S48" s="120">
        <v>0.35341419967406185</v>
      </c>
      <c r="T48" s="120">
        <v>0</v>
      </c>
      <c r="U48" s="120">
        <v>0</v>
      </c>
      <c r="V48" s="120">
        <v>0</v>
      </c>
      <c r="W48" s="120">
        <v>0</v>
      </c>
      <c r="X48" s="120">
        <v>0</v>
      </c>
      <c r="Y48" s="120">
        <v>5.1270992972856002E-3</v>
      </c>
      <c r="Z48" s="120">
        <v>6.4176826423365911E-3</v>
      </c>
      <c r="AA48" s="120">
        <v>0.39988231961890786</v>
      </c>
      <c r="AB48" s="120">
        <v>0</v>
      </c>
      <c r="AC48" s="120">
        <v>3.0810178437687707E-3</v>
      </c>
      <c r="AD48" s="120">
        <v>1.3223630751519966</v>
      </c>
      <c r="AE48" s="120">
        <v>1.3557126099097075E-2</v>
      </c>
      <c r="AF48" s="120">
        <v>3.562665187213431</v>
      </c>
      <c r="AG48" s="120">
        <v>2.630983799816565</v>
      </c>
      <c r="AH48" s="120">
        <v>5.9332609179977007</v>
      </c>
      <c r="AI48" s="120">
        <v>0</v>
      </c>
      <c r="AJ48" s="120">
        <v>2.8875893989864054E-4</v>
      </c>
      <c r="AK48" s="120">
        <v>1.3440663119275567</v>
      </c>
      <c r="AL48" s="120">
        <v>0</v>
      </c>
      <c r="AM48" s="120">
        <v>0.20464950129745418</v>
      </c>
      <c r="AN48" s="120">
        <v>0.11336094122645715</v>
      </c>
      <c r="AO48" s="120">
        <v>2900.2387419392599</v>
      </c>
      <c r="AP48" s="120">
        <v>4717.9817409369334</v>
      </c>
      <c r="AQ48" s="120">
        <v>9.8409504074409626E-2</v>
      </c>
      <c r="AR48" s="120">
        <v>4.6376214881828259</v>
      </c>
      <c r="AS48" s="120">
        <v>20.275100222906001</v>
      </c>
      <c r="AT48" s="120">
        <v>0.138273185877196</v>
      </c>
      <c r="AU48" s="120">
        <v>0.15408022750397313</v>
      </c>
      <c r="AV48" s="120">
        <v>0.32249118271890426</v>
      </c>
      <c r="AW48" s="120">
        <v>0.59875917473025742</v>
      </c>
      <c r="AX48" s="120">
        <v>3.9131833541957311E-6</v>
      </c>
      <c r="AY48" s="120">
        <v>682.28130643296197</v>
      </c>
      <c r="AZ48" s="120">
        <v>0.26199356598456669</v>
      </c>
      <c r="BA48" s="120">
        <v>7.8115069137679434E-6</v>
      </c>
      <c r="BB48" s="120">
        <v>0</v>
      </c>
      <c r="BC48" s="120">
        <v>3.9131539895279692</v>
      </c>
      <c r="BD48" s="120">
        <v>0.16494319427233517</v>
      </c>
      <c r="BE48" s="120">
        <v>8.7225029497797666E-10</v>
      </c>
      <c r="BF48" s="120">
        <v>0.14630648260219392</v>
      </c>
      <c r="BG48" s="120">
        <v>5.2558172948814352</v>
      </c>
      <c r="BH48" s="120">
        <v>4.500645552783674E-2</v>
      </c>
      <c r="BI48" s="120">
        <v>15.279239835955632</v>
      </c>
      <c r="BJ48" s="120">
        <v>1.1461888763648203</v>
      </c>
      <c r="BK48" s="120">
        <v>9.2572017546385101</v>
      </c>
      <c r="BL48" s="120">
        <v>1.6118600368710784E-2</v>
      </c>
      <c r="BM48" s="120">
        <v>2.6460343659089606E-4</v>
      </c>
      <c r="BN48" s="120">
        <v>0</v>
      </c>
      <c r="BO48" s="120">
        <v>0</v>
      </c>
      <c r="BP48" s="113">
        <v>8379.0877997501302</v>
      </c>
      <c r="BQ48" s="114">
        <v>5089.6756038534922</v>
      </c>
      <c r="BR48" s="114">
        <v>2431.3484869399995</v>
      </c>
      <c r="BS48" s="113">
        <v>7521.0240907934913</v>
      </c>
      <c r="BT48" s="114">
        <v>0</v>
      </c>
      <c r="BU48" s="114">
        <v>0</v>
      </c>
      <c r="BV48" s="113">
        <v>0</v>
      </c>
      <c r="BW48" s="114">
        <v>8243.9639901773444</v>
      </c>
      <c r="BX48" s="113">
        <v>15764.988080970836</v>
      </c>
      <c r="BY48" s="168">
        <v>24144.075880720964</v>
      </c>
      <c r="BZ48" s="97"/>
      <c r="CB48" s="81"/>
    </row>
    <row r="49" spans="1:80" ht="14.25" customHeight="1">
      <c r="A49" s="33" t="s">
        <v>443</v>
      </c>
      <c r="B49" s="22" t="s">
        <v>375</v>
      </c>
      <c r="C49" s="83" t="s">
        <v>63</v>
      </c>
      <c r="D49" s="120">
        <v>0</v>
      </c>
      <c r="E49" s="120">
        <v>0.20867879358146826</v>
      </c>
      <c r="F49" s="120">
        <v>2.1272611012513791</v>
      </c>
      <c r="G49" s="120">
        <v>74.355421146382014</v>
      </c>
      <c r="H49" s="120">
        <v>8.5265420174024289</v>
      </c>
      <c r="I49" s="120">
        <v>372.06274386768791</v>
      </c>
      <c r="J49" s="120">
        <v>0.13125444315405255</v>
      </c>
      <c r="K49" s="120">
        <v>21.373638961821744</v>
      </c>
      <c r="L49" s="120">
        <v>11.676123122653783</v>
      </c>
      <c r="M49" s="120">
        <v>6.1363091568476552E-2</v>
      </c>
      <c r="N49" s="120">
        <v>5.1968143108831679</v>
      </c>
      <c r="O49" s="120">
        <v>1.8990509677260383</v>
      </c>
      <c r="P49" s="120">
        <v>16.63320850960773</v>
      </c>
      <c r="Q49" s="120">
        <v>14.990571699430456</v>
      </c>
      <c r="R49" s="120">
        <v>8.5925063908985855E-2</v>
      </c>
      <c r="S49" s="120">
        <v>372.71404478891935</v>
      </c>
      <c r="T49" s="120">
        <v>4.6562263464013753</v>
      </c>
      <c r="U49" s="120">
        <v>117.98719119674612</v>
      </c>
      <c r="V49" s="120">
        <v>32.077280932620035</v>
      </c>
      <c r="W49" s="120">
        <v>54.759565405792344</v>
      </c>
      <c r="X49" s="120">
        <v>2.465491157953775</v>
      </c>
      <c r="Y49" s="120">
        <v>17.063065329649035</v>
      </c>
      <c r="Z49" s="120">
        <v>4.5738217075932948</v>
      </c>
      <c r="AA49" s="120">
        <v>2359.683206870925</v>
      </c>
      <c r="AB49" s="120">
        <v>0</v>
      </c>
      <c r="AC49" s="120">
        <v>6.2494706585505284</v>
      </c>
      <c r="AD49" s="120">
        <v>481.8819730743615</v>
      </c>
      <c r="AE49" s="120">
        <v>89.209525622063452</v>
      </c>
      <c r="AF49" s="120">
        <v>746.61908058016377</v>
      </c>
      <c r="AG49" s="120">
        <v>143.37179291448766</v>
      </c>
      <c r="AH49" s="120">
        <v>163.30221159015784</v>
      </c>
      <c r="AI49" s="120">
        <v>0.12968337895188914</v>
      </c>
      <c r="AJ49" s="120">
        <v>1.409381559524024</v>
      </c>
      <c r="AK49" s="120">
        <v>274.63980544943234</v>
      </c>
      <c r="AL49" s="120">
        <v>38.903501509550864</v>
      </c>
      <c r="AM49" s="120">
        <v>104.01324023307605</v>
      </c>
      <c r="AN49" s="120">
        <v>7.2069524569437933</v>
      </c>
      <c r="AO49" s="120">
        <v>37.570657744141712</v>
      </c>
      <c r="AP49" s="120">
        <v>4012.7393539209775</v>
      </c>
      <c r="AQ49" s="120">
        <v>40.526700949641089</v>
      </c>
      <c r="AR49" s="120">
        <v>2127.4720394300116</v>
      </c>
      <c r="AS49" s="120">
        <v>749.18448205676259</v>
      </c>
      <c r="AT49" s="120">
        <v>5.1453351845728736</v>
      </c>
      <c r="AU49" s="120">
        <v>151.51350397757048</v>
      </c>
      <c r="AV49" s="120">
        <v>82.040098047707616</v>
      </c>
      <c r="AW49" s="120">
        <v>75.107540744961653</v>
      </c>
      <c r="AX49" s="120">
        <v>0.70433283158110627</v>
      </c>
      <c r="AY49" s="120">
        <v>44.087698762385386</v>
      </c>
      <c r="AZ49" s="120">
        <v>10.143214295920904</v>
      </c>
      <c r="BA49" s="120">
        <v>0.77889338990388357</v>
      </c>
      <c r="BB49" s="120">
        <v>0.53080494316003601</v>
      </c>
      <c r="BC49" s="120">
        <v>815.65788137982031</v>
      </c>
      <c r="BD49" s="120">
        <v>25.502776635590561</v>
      </c>
      <c r="BE49" s="120">
        <v>149.93603355720253</v>
      </c>
      <c r="BF49" s="120">
        <v>13.031365633115804</v>
      </c>
      <c r="BG49" s="120">
        <v>86.696958424738853</v>
      </c>
      <c r="BH49" s="120">
        <v>1.8671167547155458</v>
      </c>
      <c r="BI49" s="120">
        <v>68.479609997730591</v>
      </c>
      <c r="BJ49" s="120">
        <v>2.9652563496317921</v>
      </c>
      <c r="BK49" s="120">
        <v>510.91961039681394</v>
      </c>
      <c r="BL49" s="120">
        <v>1.9472851575584733</v>
      </c>
      <c r="BM49" s="120">
        <v>56.823016256181916</v>
      </c>
      <c r="BN49" s="120">
        <v>0</v>
      </c>
      <c r="BO49" s="120">
        <v>0</v>
      </c>
      <c r="BP49" s="113">
        <v>14623.616676683321</v>
      </c>
      <c r="BQ49" s="114">
        <v>30964.027888508295</v>
      </c>
      <c r="BR49" s="114">
        <v>0</v>
      </c>
      <c r="BS49" s="113">
        <v>30964.027888508295</v>
      </c>
      <c r="BT49" s="114">
        <v>0</v>
      </c>
      <c r="BU49" s="114">
        <v>0</v>
      </c>
      <c r="BV49" s="113">
        <v>0</v>
      </c>
      <c r="BW49" s="114">
        <v>26883.942205536147</v>
      </c>
      <c r="BX49" s="113">
        <v>57847.970094044445</v>
      </c>
      <c r="BY49" s="168">
        <v>72471.586770727765</v>
      </c>
      <c r="BZ49" s="97"/>
      <c r="CB49" s="81"/>
    </row>
    <row r="50" spans="1:80" ht="14.25" customHeight="1">
      <c r="A50" s="33" t="s">
        <v>444</v>
      </c>
      <c r="B50" s="22" t="s">
        <v>376</v>
      </c>
      <c r="C50" s="83" t="s">
        <v>64</v>
      </c>
      <c r="D50" s="120">
        <v>0</v>
      </c>
      <c r="E50" s="120">
        <v>0</v>
      </c>
      <c r="F50" s="120">
        <v>0</v>
      </c>
      <c r="G50" s="120">
        <v>7.4419323455580946</v>
      </c>
      <c r="H50" s="120">
        <v>1.0951770286561864</v>
      </c>
      <c r="I50" s="120">
        <v>61.697984964638493</v>
      </c>
      <c r="J50" s="120">
        <v>8.2780977941661772E-3</v>
      </c>
      <c r="K50" s="120">
        <v>0.60167722240685484</v>
      </c>
      <c r="L50" s="120">
        <v>44.335516693440347</v>
      </c>
      <c r="M50" s="120">
        <v>3.8327017452241632E-3</v>
      </c>
      <c r="N50" s="120">
        <v>0.25998792967814455</v>
      </c>
      <c r="O50" s="120">
        <v>0</v>
      </c>
      <c r="P50" s="120">
        <v>2.4887096262803531E-3</v>
      </c>
      <c r="Q50" s="120">
        <v>0.37704794655172852</v>
      </c>
      <c r="R50" s="120">
        <v>0</v>
      </c>
      <c r="S50" s="120">
        <v>14.564478136392788</v>
      </c>
      <c r="T50" s="120">
        <v>0</v>
      </c>
      <c r="U50" s="120">
        <v>0</v>
      </c>
      <c r="V50" s="120">
        <v>2.1342212452818909</v>
      </c>
      <c r="W50" s="120">
        <v>3.6433583044939084</v>
      </c>
      <c r="X50" s="120">
        <v>0.16403833044367144</v>
      </c>
      <c r="Y50" s="120">
        <v>1.5364012739772162</v>
      </c>
      <c r="Z50" s="120">
        <v>0.27856340091116888</v>
      </c>
      <c r="AA50" s="120">
        <v>59.364173798704286</v>
      </c>
      <c r="AB50" s="120">
        <v>0</v>
      </c>
      <c r="AC50" s="120">
        <v>4.1699988907860072E-2</v>
      </c>
      <c r="AD50" s="120">
        <v>21.220010425964205</v>
      </c>
      <c r="AE50" s="120">
        <v>0.27583282229957728</v>
      </c>
      <c r="AF50" s="120">
        <v>22.027051010537015</v>
      </c>
      <c r="AG50" s="120">
        <v>3.9760583786010271</v>
      </c>
      <c r="AH50" s="120">
        <v>5.2532857773432928</v>
      </c>
      <c r="AI50" s="120">
        <v>0</v>
      </c>
      <c r="AJ50" s="120">
        <v>0.34129672908954456</v>
      </c>
      <c r="AK50" s="120">
        <v>40.8920677229098</v>
      </c>
      <c r="AL50" s="120">
        <v>0</v>
      </c>
      <c r="AM50" s="120">
        <v>7.9845911060580219</v>
      </c>
      <c r="AN50" s="120">
        <v>0.44538819974118632</v>
      </c>
      <c r="AO50" s="120">
        <v>10.030600976118677</v>
      </c>
      <c r="AP50" s="120">
        <v>608.35976905775033</v>
      </c>
      <c r="AQ50" s="120">
        <v>1681.4198805793458</v>
      </c>
      <c r="AR50" s="120">
        <v>1474.0261623482397</v>
      </c>
      <c r="AS50" s="120">
        <v>501.82536047208021</v>
      </c>
      <c r="AT50" s="120">
        <v>3.4464938150605238</v>
      </c>
      <c r="AU50" s="120">
        <v>7.0948055775323535</v>
      </c>
      <c r="AV50" s="120">
        <v>12.943416221777905</v>
      </c>
      <c r="AW50" s="120">
        <v>36.852382553982231</v>
      </c>
      <c r="AX50" s="120">
        <v>2.2040134917257429E-3</v>
      </c>
      <c r="AY50" s="120">
        <v>14.513531468016986</v>
      </c>
      <c r="AZ50" s="120">
        <v>0.87444648633151223</v>
      </c>
      <c r="BA50" s="120">
        <v>1.2643917508676555E-2</v>
      </c>
      <c r="BB50" s="120">
        <v>0.10275558150313145</v>
      </c>
      <c r="BC50" s="120">
        <v>144.36069362291758</v>
      </c>
      <c r="BD50" s="120">
        <v>1.9948399256788558</v>
      </c>
      <c r="BE50" s="120">
        <v>2.699010573768649E-9</v>
      </c>
      <c r="BF50" s="120">
        <v>0.84608723689706566</v>
      </c>
      <c r="BG50" s="120">
        <v>69.059725881969456</v>
      </c>
      <c r="BH50" s="120">
        <v>0.16229245498772626</v>
      </c>
      <c r="BI50" s="120">
        <v>13.198936220285168</v>
      </c>
      <c r="BJ50" s="120">
        <v>0.74141731513218578</v>
      </c>
      <c r="BK50" s="120">
        <v>135.23568013844573</v>
      </c>
      <c r="BL50" s="120">
        <v>2.0458229294033394</v>
      </c>
      <c r="BM50" s="120">
        <v>1.8455520986366186E-2</v>
      </c>
      <c r="BN50" s="120">
        <v>0</v>
      </c>
      <c r="BO50" s="120">
        <v>0</v>
      </c>
      <c r="BP50" s="113">
        <v>5019.1348446098946</v>
      </c>
      <c r="BQ50" s="114">
        <v>0</v>
      </c>
      <c r="BR50" s="114">
        <v>6.1200000000000002E-4</v>
      </c>
      <c r="BS50" s="113">
        <v>6.1200000000000002E-4</v>
      </c>
      <c r="BT50" s="114">
        <v>20531.527821277698</v>
      </c>
      <c r="BU50" s="114">
        <v>0</v>
      </c>
      <c r="BV50" s="113">
        <v>20531.527821277698</v>
      </c>
      <c r="BW50" s="114">
        <v>36948.574017501232</v>
      </c>
      <c r="BX50" s="113">
        <v>57480.102450778926</v>
      </c>
      <c r="BY50" s="168">
        <v>62499.237295388819</v>
      </c>
      <c r="BZ50" s="97"/>
      <c r="CB50" s="81"/>
    </row>
    <row r="51" spans="1:80" s="24" customFormat="1" ht="14.25" customHeight="1">
      <c r="A51" s="33" t="s">
        <v>445</v>
      </c>
      <c r="B51" s="22" t="s">
        <v>347</v>
      </c>
      <c r="C51" s="83" t="s">
        <v>147</v>
      </c>
      <c r="D51" s="120">
        <v>273.75587739292047</v>
      </c>
      <c r="E51" s="120">
        <v>3.7000501338955862</v>
      </c>
      <c r="F51" s="120">
        <v>30.312404661344935</v>
      </c>
      <c r="G51" s="120">
        <v>440.98161159942049</v>
      </c>
      <c r="H51" s="120">
        <v>654.02259237827047</v>
      </c>
      <c r="I51" s="120">
        <v>1319.3790269698491</v>
      </c>
      <c r="J51" s="120">
        <v>71.636782014339104</v>
      </c>
      <c r="K51" s="120">
        <v>91.464023484048596</v>
      </c>
      <c r="L51" s="120">
        <v>82.150567187943778</v>
      </c>
      <c r="M51" s="120">
        <v>8.2209007576846851</v>
      </c>
      <c r="N51" s="120">
        <v>25.278197196831989</v>
      </c>
      <c r="O51" s="120">
        <v>12.819509675011394</v>
      </c>
      <c r="P51" s="120">
        <v>57.908032452734588</v>
      </c>
      <c r="Q51" s="120">
        <v>315.08896276446279</v>
      </c>
      <c r="R51" s="120">
        <v>299.50503667223632</v>
      </c>
      <c r="S51" s="120">
        <v>1549.1598032934421</v>
      </c>
      <c r="T51" s="120">
        <v>3.9912178616641647</v>
      </c>
      <c r="U51" s="120">
        <v>65.87376181402405</v>
      </c>
      <c r="V51" s="120">
        <v>32.386154357752382</v>
      </c>
      <c r="W51" s="120">
        <v>75.604220434065127</v>
      </c>
      <c r="X51" s="120">
        <v>3.1362457933561529</v>
      </c>
      <c r="Y51" s="120">
        <v>137.22364587369336</v>
      </c>
      <c r="Z51" s="120">
        <v>44.403968431628847</v>
      </c>
      <c r="AA51" s="120">
        <v>2909.4660003026033</v>
      </c>
      <c r="AB51" s="120">
        <v>0.63382288524972741</v>
      </c>
      <c r="AC51" s="120">
        <v>158.21524189691965</v>
      </c>
      <c r="AD51" s="120">
        <v>3709.7546411027338</v>
      </c>
      <c r="AE51" s="120">
        <v>684.37234923482413</v>
      </c>
      <c r="AF51" s="120">
        <v>4992.1158920947255</v>
      </c>
      <c r="AG51" s="120">
        <v>2575.7065437754009</v>
      </c>
      <c r="AH51" s="120">
        <v>437.43026560687514</v>
      </c>
      <c r="AI51" s="120">
        <v>17.098013308623042</v>
      </c>
      <c r="AJ51" s="120">
        <v>16.218532152957302</v>
      </c>
      <c r="AK51" s="120">
        <v>175.07572404868088</v>
      </c>
      <c r="AL51" s="120">
        <v>28.571755896366454</v>
      </c>
      <c r="AM51" s="120">
        <v>1585.3031050952864</v>
      </c>
      <c r="AN51" s="120">
        <v>16.675592072112032</v>
      </c>
      <c r="AO51" s="120">
        <v>86.855333011036066</v>
      </c>
      <c r="AP51" s="120">
        <v>327.75259954220866</v>
      </c>
      <c r="AQ51" s="120">
        <v>158.92974412312907</v>
      </c>
      <c r="AR51" s="120">
        <v>5416.0287183402597</v>
      </c>
      <c r="AS51" s="120">
        <v>455.62117400485596</v>
      </c>
      <c r="AT51" s="120">
        <v>1.0259736232682413</v>
      </c>
      <c r="AU51" s="120">
        <v>441.66066578179391</v>
      </c>
      <c r="AV51" s="120">
        <v>71.409408304912489</v>
      </c>
      <c r="AW51" s="120">
        <v>121.17367588328287</v>
      </c>
      <c r="AX51" s="120">
        <v>0.37723680278841087</v>
      </c>
      <c r="AY51" s="120">
        <v>23.076771300376961</v>
      </c>
      <c r="AZ51" s="120">
        <v>207.13411796430776</v>
      </c>
      <c r="BA51" s="120">
        <v>17.893102575952252</v>
      </c>
      <c r="BB51" s="120">
        <v>1.5812198059095792</v>
      </c>
      <c r="BC51" s="120">
        <v>302.72169579550496</v>
      </c>
      <c r="BD51" s="120">
        <v>118.00202415370254</v>
      </c>
      <c r="BE51" s="120">
        <v>1059.3248109241661</v>
      </c>
      <c r="BF51" s="120">
        <v>270.38731701812083</v>
      </c>
      <c r="BG51" s="120">
        <v>251.01354316747907</v>
      </c>
      <c r="BH51" s="120">
        <v>3.8136203570992739</v>
      </c>
      <c r="BI51" s="120">
        <v>97.438535815796044</v>
      </c>
      <c r="BJ51" s="120">
        <v>26.660105266589596</v>
      </c>
      <c r="BK51" s="120">
        <v>502.25981457082571</v>
      </c>
      <c r="BL51" s="120">
        <v>98.17455853128908</v>
      </c>
      <c r="BM51" s="120">
        <v>451.78124480876022</v>
      </c>
      <c r="BN51" s="120">
        <v>2.3507470696307777</v>
      </c>
      <c r="BO51" s="120">
        <v>0</v>
      </c>
      <c r="BP51" s="113">
        <v>33419.087831217017</v>
      </c>
      <c r="BQ51" s="114">
        <v>12930.815397797855</v>
      </c>
      <c r="BR51" s="114">
        <v>118.321168</v>
      </c>
      <c r="BS51" s="113">
        <v>13049.136565797855</v>
      </c>
      <c r="BT51" s="114">
        <v>0</v>
      </c>
      <c r="BU51" s="114">
        <v>0</v>
      </c>
      <c r="BV51" s="113">
        <v>0</v>
      </c>
      <c r="BW51" s="114">
        <v>18051.082271140705</v>
      </c>
      <c r="BX51" s="113">
        <v>31100.218836938562</v>
      </c>
      <c r="BY51" s="168">
        <v>64519.306668155594</v>
      </c>
      <c r="BZ51" s="77"/>
      <c r="CA51" s="76"/>
      <c r="CB51" s="116"/>
    </row>
    <row r="52" spans="1:80" ht="14.25" customHeight="1">
      <c r="A52" s="33" t="s">
        <v>446</v>
      </c>
      <c r="B52" s="22" t="s">
        <v>377</v>
      </c>
      <c r="C52" s="84" t="s">
        <v>148</v>
      </c>
      <c r="D52" s="120">
        <v>0</v>
      </c>
      <c r="E52" s="120">
        <v>0.52432512335789661</v>
      </c>
      <c r="F52" s="120">
        <v>0</v>
      </c>
      <c r="G52" s="120">
        <v>159.759933832032</v>
      </c>
      <c r="H52" s="120">
        <v>4.8959165531663054</v>
      </c>
      <c r="I52" s="120">
        <v>318.49711497636025</v>
      </c>
      <c r="J52" s="120">
        <v>4.8241793273329107E-2</v>
      </c>
      <c r="K52" s="120">
        <v>16.112108217739905</v>
      </c>
      <c r="L52" s="120">
        <v>0.6258188383756812</v>
      </c>
      <c r="M52" s="120">
        <v>0.17680724865674677</v>
      </c>
      <c r="N52" s="120">
        <v>0.31119609256319669</v>
      </c>
      <c r="O52" s="120">
        <v>1.4505114610375562</v>
      </c>
      <c r="P52" s="120">
        <v>4.7708392743201973</v>
      </c>
      <c r="Q52" s="120">
        <v>13.206099060102163</v>
      </c>
      <c r="R52" s="120">
        <v>2.1312424397956296E-2</v>
      </c>
      <c r="S52" s="120">
        <v>646.04707897622211</v>
      </c>
      <c r="T52" s="120">
        <v>0.32526673580214827</v>
      </c>
      <c r="U52" s="120">
        <v>23.219758416311286</v>
      </c>
      <c r="V52" s="120">
        <v>0</v>
      </c>
      <c r="W52" s="120">
        <v>0</v>
      </c>
      <c r="X52" s="120">
        <v>0</v>
      </c>
      <c r="Y52" s="120">
        <v>8.2655822301556068</v>
      </c>
      <c r="Z52" s="120">
        <v>0.48834233296298457</v>
      </c>
      <c r="AA52" s="120">
        <v>115.23397588420896</v>
      </c>
      <c r="AB52" s="120">
        <v>0</v>
      </c>
      <c r="AC52" s="120">
        <v>2.5116787130985458</v>
      </c>
      <c r="AD52" s="120">
        <v>783.43051923730604</v>
      </c>
      <c r="AE52" s="120">
        <v>53.393454608147259</v>
      </c>
      <c r="AF52" s="120">
        <v>945.88778710846827</v>
      </c>
      <c r="AG52" s="120">
        <v>90.290829522273242</v>
      </c>
      <c r="AH52" s="120">
        <v>18.116489982835088</v>
      </c>
      <c r="AI52" s="120">
        <v>0.43220214597551376</v>
      </c>
      <c r="AJ52" s="120">
        <v>2.3928379531132418</v>
      </c>
      <c r="AK52" s="120">
        <v>328.5997720775826</v>
      </c>
      <c r="AL52" s="120">
        <v>3.0976163658498925</v>
      </c>
      <c r="AM52" s="120">
        <v>32.576760256081066</v>
      </c>
      <c r="AN52" s="120">
        <v>0.84504605542907751</v>
      </c>
      <c r="AO52" s="120">
        <v>6.7598347492368447</v>
      </c>
      <c r="AP52" s="120">
        <v>44.5020116287482</v>
      </c>
      <c r="AQ52" s="120">
        <v>11.766893111350671</v>
      </c>
      <c r="AR52" s="120">
        <v>1252.0651475619911</v>
      </c>
      <c r="AS52" s="120">
        <v>952.13912166282842</v>
      </c>
      <c r="AT52" s="120">
        <v>6.5392103555728331</v>
      </c>
      <c r="AU52" s="120">
        <v>36.110189016450036</v>
      </c>
      <c r="AV52" s="120">
        <v>8.2095829305840056</v>
      </c>
      <c r="AW52" s="120">
        <v>26.227586112569952</v>
      </c>
      <c r="AX52" s="120">
        <v>2.2681488003014613E-4</v>
      </c>
      <c r="AY52" s="120">
        <v>1.493586546130653</v>
      </c>
      <c r="AZ52" s="120">
        <v>4.7406956961874194</v>
      </c>
      <c r="BA52" s="120">
        <v>0.12812047082532854</v>
      </c>
      <c r="BB52" s="120">
        <v>0</v>
      </c>
      <c r="BC52" s="120">
        <v>57.950132425640824</v>
      </c>
      <c r="BD52" s="120">
        <v>38.980376970222224</v>
      </c>
      <c r="BE52" s="120">
        <v>24.530765784930328</v>
      </c>
      <c r="BF52" s="120">
        <v>1.0029719026057164</v>
      </c>
      <c r="BG52" s="120">
        <v>179.59907736298601</v>
      </c>
      <c r="BH52" s="120">
        <v>0.4213401229405167</v>
      </c>
      <c r="BI52" s="120">
        <v>22.942660621774117</v>
      </c>
      <c r="BJ52" s="120">
        <v>1.1918339868081005</v>
      </c>
      <c r="BK52" s="120">
        <v>104.53903597276025</v>
      </c>
      <c r="BL52" s="120">
        <v>0.72233850538210298</v>
      </c>
      <c r="BM52" s="120">
        <v>46.26288605427812</v>
      </c>
      <c r="BN52" s="120">
        <v>0</v>
      </c>
      <c r="BO52" s="120">
        <v>0</v>
      </c>
      <c r="BP52" s="113">
        <v>6404.3808498648896</v>
      </c>
      <c r="BQ52" s="114">
        <v>7731.8432277936299</v>
      </c>
      <c r="BR52" s="114">
        <v>0</v>
      </c>
      <c r="BS52" s="113">
        <v>7731.8432277936299</v>
      </c>
      <c r="BT52" s="114">
        <v>0</v>
      </c>
      <c r="BU52" s="114">
        <v>0</v>
      </c>
      <c r="BV52" s="113">
        <v>0</v>
      </c>
      <c r="BW52" s="114">
        <v>5918.0901930608698</v>
      </c>
      <c r="BX52" s="113">
        <v>13649.933420854501</v>
      </c>
      <c r="BY52" s="168">
        <v>20054.314270719391</v>
      </c>
      <c r="BZ52" s="97"/>
      <c r="CB52" s="81"/>
    </row>
    <row r="53" spans="1:80" ht="14.25" customHeight="1">
      <c r="A53" s="33" t="s">
        <v>447</v>
      </c>
      <c r="B53" s="22" t="s">
        <v>348</v>
      </c>
      <c r="C53" s="84" t="s">
        <v>149</v>
      </c>
      <c r="D53" s="120">
        <v>0</v>
      </c>
      <c r="E53" s="120">
        <v>2.8980488754599798E-2</v>
      </c>
      <c r="F53" s="120">
        <v>0</v>
      </c>
      <c r="G53" s="120">
        <v>8.8302481792284997</v>
      </c>
      <c r="H53" s="120">
        <v>0.27060701135933457</v>
      </c>
      <c r="I53" s="120">
        <v>17.603966790361994</v>
      </c>
      <c r="J53" s="120">
        <v>2.6664195270786895E-3</v>
      </c>
      <c r="K53" s="120">
        <v>0.890548154600596</v>
      </c>
      <c r="L53" s="120">
        <v>3.4590247539184396E-2</v>
      </c>
      <c r="M53" s="120">
        <v>9.7724870565300825E-3</v>
      </c>
      <c r="N53" s="120">
        <v>1.7200424811318973E-2</v>
      </c>
      <c r="O53" s="120">
        <v>8.017264329392694E-2</v>
      </c>
      <c r="P53" s="120">
        <v>0.26369374226049375</v>
      </c>
      <c r="Q53" s="120">
        <v>0.72992726889072435</v>
      </c>
      <c r="R53" s="120">
        <v>1.1779799366520821E-3</v>
      </c>
      <c r="S53" s="120">
        <v>35.708302488554587</v>
      </c>
      <c r="T53" s="120">
        <v>1.7978137150458876E-2</v>
      </c>
      <c r="U53" s="120">
        <v>1.2834020680887865</v>
      </c>
      <c r="V53" s="120">
        <v>0</v>
      </c>
      <c r="W53" s="120">
        <v>0</v>
      </c>
      <c r="X53" s="120">
        <v>0</v>
      </c>
      <c r="Y53" s="120">
        <v>0.4568551118381895</v>
      </c>
      <c r="Z53" s="120">
        <v>2.6991648613352053E-2</v>
      </c>
      <c r="AA53" s="120">
        <v>6.3692102351933926</v>
      </c>
      <c r="AB53" s="120">
        <v>0</v>
      </c>
      <c r="AC53" s="120">
        <v>0.13882546049664488</v>
      </c>
      <c r="AD53" s="120">
        <v>43.298508131771754</v>
      </c>
      <c r="AE53" s="120">
        <v>2.9511620593935004</v>
      </c>
      <c r="AF53" s="120">
        <v>52.280740842479254</v>
      </c>
      <c r="AG53" s="120">
        <v>4.9905530996797642</v>
      </c>
      <c r="AH53" s="120">
        <v>1.0013343073434939</v>
      </c>
      <c r="AI53" s="120">
        <v>2.3888669211464778E-2</v>
      </c>
      <c r="AJ53" s="120">
        <v>0.13225689615571548</v>
      </c>
      <c r="AK53" s="120">
        <v>18.162360671316172</v>
      </c>
      <c r="AL53" s="120">
        <v>0.17121139586382308</v>
      </c>
      <c r="AM53" s="120">
        <v>1.8005821048903454</v>
      </c>
      <c r="AN53" s="120">
        <v>4.6707370323288692E-2</v>
      </c>
      <c r="AO53" s="120">
        <v>0.37362946425035221</v>
      </c>
      <c r="AP53" s="120">
        <v>2.4597143835193962</v>
      </c>
      <c r="AQ53" s="120">
        <v>0.65037950366781494</v>
      </c>
      <c r="AR53" s="120">
        <v>69.20412223729889</v>
      </c>
      <c r="AS53" s="120">
        <v>52.626616347218508</v>
      </c>
      <c r="AT53" s="120">
        <v>0.36108628536985515</v>
      </c>
      <c r="AU53" s="120">
        <v>1.995821683009475</v>
      </c>
      <c r="AV53" s="120">
        <v>0.45375991956300959</v>
      </c>
      <c r="AW53" s="120">
        <v>1.4496506662275748</v>
      </c>
      <c r="AX53" s="120">
        <v>1.2536507955203871E-5</v>
      </c>
      <c r="AY53" s="120">
        <v>8.25534886197231E-2</v>
      </c>
      <c r="AZ53" s="120">
        <v>0.26202764695400749</v>
      </c>
      <c r="BA53" s="120">
        <v>7.0814723509882898E-3</v>
      </c>
      <c r="BB53" s="120">
        <v>0</v>
      </c>
      <c r="BC53" s="120">
        <v>3.2030186734777093</v>
      </c>
      <c r="BD53" s="120">
        <v>2.154522692334337</v>
      </c>
      <c r="BE53" s="120">
        <v>1.1363542151076832E-10</v>
      </c>
      <c r="BF53" s="120">
        <v>5.5179359539055332E-2</v>
      </c>
      <c r="BG53" s="120">
        <v>9.8445927927602312</v>
      </c>
      <c r="BH53" s="120">
        <v>2.3135092302888426E-2</v>
      </c>
      <c r="BI53" s="120">
        <v>1.2680624753692205</v>
      </c>
      <c r="BJ53" s="120">
        <v>5.678851528233575E-2</v>
      </c>
      <c r="BK53" s="120">
        <v>5.7780797094426575</v>
      </c>
      <c r="BL53" s="120">
        <v>3.9925080831863052E-2</v>
      </c>
      <c r="BM53" s="120">
        <v>2.5570414029849564</v>
      </c>
      <c r="BN53" s="120">
        <v>0</v>
      </c>
      <c r="BO53" s="120">
        <v>0</v>
      </c>
      <c r="BP53" s="113">
        <v>352.53122396498122</v>
      </c>
      <c r="BQ53" s="114">
        <v>0</v>
      </c>
      <c r="BR53" s="114">
        <v>0</v>
      </c>
      <c r="BS53" s="113">
        <v>0</v>
      </c>
      <c r="BT53" s="114">
        <v>0</v>
      </c>
      <c r="BU53" s="114">
        <v>0</v>
      </c>
      <c r="BV53" s="113">
        <v>0</v>
      </c>
      <c r="BW53" s="114">
        <v>34.65590125418295</v>
      </c>
      <c r="BX53" s="113">
        <v>34.65590125418295</v>
      </c>
      <c r="BY53" s="168">
        <v>387.18712521916416</v>
      </c>
      <c r="BZ53" s="97"/>
      <c r="CB53" s="81"/>
    </row>
    <row r="54" spans="1:80" s="24" customFormat="1" ht="14.25" customHeight="1">
      <c r="A54" s="33" t="s">
        <v>448</v>
      </c>
      <c r="B54" s="22" t="s">
        <v>66</v>
      </c>
      <c r="C54" s="83" t="s">
        <v>65</v>
      </c>
      <c r="D54" s="120">
        <v>0</v>
      </c>
      <c r="E54" s="120">
        <v>26.063845786255317</v>
      </c>
      <c r="F54" s="120">
        <v>7.4934900284718138</v>
      </c>
      <c r="G54" s="120">
        <v>130.57120688169431</v>
      </c>
      <c r="H54" s="120">
        <v>14.460205249491512</v>
      </c>
      <c r="I54" s="120">
        <v>2292.4230707161141</v>
      </c>
      <c r="J54" s="120">
        <v>0.1851351316686459</v>
      </c>
      <c r="K54" s="120">
        <v>428.78440346706532</v>
      </c>
      <c r="L54" s="120">
        <v>9.0255388033254</v>
      </c>
      <c r="M54" s="120">
        <v>8.7506652127402107E-2</v>
      </c>
      <c r="N54" s="120">
        <v>0.98955101966334114</v>
      </c>
      <c r="O54" s="120">
        <v>26.180725237350458</v>
      </c>
      <c r="P54" s="120">
        <v>11.624276369885546</v>
      </c>
      <c r="Q54" s="120">
        <v>20.145363223492282</v>
      </c>
      <c r="R54" s="120">
        <v>9.9421593947499803E-2</v>
      </c>
      <c r="S54" s="120">
        <v>626.45648233031761</v>
      </c>
      <c r="T54" s="120">
        <v>118.41235377908558</v>
      </c>
      <c r="U54" s="120">
        <v>202.61394031780807</v>
      </c>
      <c r="V54" s="120">
        <v>237.33630068351783</v>
      </c>
      <c r="W54" s="120">
        <v>405.16004794008347</v>
      </c>
      <c r="X54" s="120">
        <v>18.241899992265935</v>
      </c>
      <c r="Y54" s="120">
        <v>87.723985900751828</v>
      </c>
      <c r="Z54" s="120">
        <v>5.8268119663045903</v>
      </c>
      <c r="AA54" s="120">
        <v>605.45488515292845</v>
      </c>
      <c r="AB54" s="120">
        <v>0</v>
      </c>
      <c r="AC54" s="120">
        <v>15.918401968865874</v>
      </c>
      <c r="AD54" s="120">
        <v>1235.9753225387201</v>
      </c>
      <c r="AE54" s="120">
        <v>110.07073131583749</v>
      </c>
      <c r="AF54" s="120">
        <v>1330.7291938624394</v>
      </c>
      <c r="AG54" s="120">
        <v>753.09516485561517</v>
      </c>
      <c r="AH54" s="120">
        <v>311.44946269138393</v>
      </c>
      <c r="AI54" s="120">
        <v>3.5347264200373325E-2</v>
      </c>
      <c r="AJ54" s="120">
        <v>18.100921944281499</v>
      </c>
      <c r="AK54" s="120">
        <v>417.44873565401082</v>
      </c>
      <c r="AL54" s="120">
        <v>48.295739431663776</v>
      </c>
      <c r="AM54" s="120">
        <v>312.50100684910899</v>
      </c>
      <c r="AN54" s="120">
        <v>15.928214403869694</v>
      </c>
      <c r="AO54" s="120">
        <v>43.647342183452011</v>
      </c>
      <c r="AP54" s="120">
        <v>1127.0808030143658</v>
      </c>
      <c r="AQ54" s="120">
        <v>132.05370312265555</v>
      </c>
      <c r="AR54" s="120">
        <v>2210.6572707728637</v>
      </c>
      <c r="AS54" s="120">
        <v>596.05411057976244</v>
      </c>
      <c r="AT54" s="120">
        <v>4.0936488415452423</v>
      </c>
      <c r="AU54" s="120">
        <v>2457.3632735950987</v>
      </c>
      <c r="AV54" s="120">
        <v>131.83451709567777</v>
      </c>
      <c r="AW54" s="120">
        <v>267.14929278996522</v>
      </c>
      <c r="AX54" s="120">
        <v>9.5236355226727785</v>
      </c>
      <c r="AY54" s="120">
        <v>197.73994905545612</v>
      </c>
      <c r="AZ54" s="120">
        <v>120.63957117666206</v>
      </c>
      <c r="BA54" s="120">
        <v>6.7917541566762569</v>
      </c>
      <c r="BB54" s="120">
        <v>0.53525849413852977</v>
      </c>
      <c r="BC54" s="120">
        <v>982.22590246050231</v>
      </c>
      <c r="BD54" s="120">
        <v>125.85442528841295</v>
      </c>
      <c r="BE54" s="120">
        <v>958.29919840891432</v>
      </c>
      <c r="BF54" s="120">
        <v>75.356218563417087</v>
      </c>
      <c r="BG54" s="120">
        <v>57.628360249691404</v>
      </c>
      <c r="BH54" s="120">
        <v>7.2285445121334737</v>
      </c>
      <c r="BI54" s="120">
        <v>84.454240476082447</v>
      </c>
      <c r="BJ54" s="120">
        <v>8.4597076800304141</v>
      </c>
      <c r="BK54" s="120">
        <v>90.188946415003414</v>
      </c>
      <c r="BL54" s="120">
        <v>11.125944471515828</v>
      </c>
      <c r="BM54" s="120">
        <v>568.90665144241552</v>
      </c>
      <c r="BN54" s="120">
        <v>0</v>
      </c>
      <c r="BO54" s="120">
        <v>0</v>
      </c>
      <c r="BP54" s="113">
        <v>20119.800961372726</v>
      </c>
      <c r="BQ54" s="114">
        <v>100638.46216609453</v>
      </c>
      <c r="BR54" s="114">
        <v>386.99761493334034</v>
      </c>
      <c r="BS54" s="113">
        <v>101025.45978102786</v>
      </c>
      <c r="BT54" s="114">
        <v>0</v>
      </c>
      <c r="BU54" s="114">
        <v>0</v>
      </c>
      <c r="BV54" s="113">
        <v>0</v>
      </c>
      <c r="BW54" s="114">
        <v>1870.410573060803</v>
      </c>
      <c r="BX54" s="113">
        <v>102895.87035408868</v>
      </c>
      <c r="BY54" s="168">
        <v>123015.6713154614</v>
      </c>
      <c r="BZ54" s="77"/>
      <c r="CA54" s="76"/>
      <c r="CB54" s="116"/>
    </row>
    <row r="55" spans="1:80" ht="14.25" customHeight="1">
      <c r="A55" s="33" t="s">
        <v>449</v>
      </c>
      <c r="B55" s="22" t="s">
        <v>378</v>
      </c>
      <c r="C55" s="84" t="s">
        <v>150</v>
      </c>
      <c r="D55" s="120">
        <v>0</v>
      </c>
      <c r="E55" s="120">
        <v>5.6265473932801591</v>
      </c>
      <c r="F55" s="120">
        <v>37.048685739735646</v>
      </c>
      <c r="G55" s="120">
        <v>48.680516729029314</v>
      </c>
      <c r="H55" s="120">
        <v>16.688183283422724</v>
      </c>
      <c r="I55" s="120">
        <v>377.70864592729026</v>
      </c>
      <c r="J55" s="120">
        <v>1.0380118780459711E-2</v>
      </c>
      <c r="K55" s="120">
        <v>48.733327006728338</v>
      </c>
      <c r="L55" s="120">
        <v>0.99434935008473002</v>
      </c>
      <c r="M55" s="120">
        <v>0.53580893022874321</v>
      </c>
      <c r="N55" s="120">
        <v>0.3803695288871175</v>
      </c>
      <c r="O55" s="120">
        <v>27.57491055377151</v>
      </c>
      <c r="P55" s="120">
        <v>0.40583200683438458</v>
      </c>
      <c r="Q55" s="120">
        <v>6.5872732777183343</v>
      </c>
      <c r="R55" s="120">
        <v>1.5320887467497123E-2</v>
      </c>
      <c r="S55" s="120">
        <v>410.70121548599502</v>
      </c>
      <c r="T55" s="120">
        <v>0</v>
      </c>
      <c r="U55" s="120">
        <v>50.734877450122767</v>
      </c>
      <c r="V55" s="120">
        <v>0</v>
      </c>
      <c r="W55" s="120">
        <v>0</v>
      </c>
      <c r="X55" s="120">
        <v>0</v>
      </c>
      <c r="Y55" s="120">
        <v>11.175765756854487</v>
      </c>
      <c r="Z55" s="120">
        <v>5.7127903859467475</v>
      </c>
      <c r="AA55" s="120">
        <v>389.9707062409484</v>
      </c>
      <c r="AB55" s="120">
        <v>0</v>
      </c>
      <c r="AC55" s="120">
        <v>2.518262342788486</v>
      </c>
      <c r="AD55" s="120">
        <v>1656.5683188174337</v>
      </c>
      <c r="AE55" s="120">
        <v>279.34143710904635</v>
      </c>
      <c r="AF55" s="120">
        <v>1328.5631369614875</v>
      </c>
      <c r="AG55" s="120">
        <v>2224.7598130305032</v>
      </c>
      <c r="AH55" s="120">
        <v>2529.3434357397873</v>
      </c>
      <c r="AI55" s="120">
        <v>0.1318776464764157</v>
      </c>
      <c r="AJ55" s="120">
        <v>8.182561924831921</v>
      </c>
      <c r="AK55" s="120">
        <v>584.23224520359372</v>
      </c>
      <c r="AL55" s="120">
        <v>16.331471319380686</v>
      </c>
      <c r="AM55" s="120">
        <v>92.030669442544252</v>
      </c>
      <c r="AN55" s="120">
        <v>7.2584904697821049</v>
      </c>
      <c r="AO55" s="120">
        <v>86.516959220109698</v>
      </c>
      <c r="AP55" s="120">
        <v>506.96206536093962</v>
      </c>
      <c r="AQ55" s="120">
        <v>25.197911548712202</v>
      </c>
      <c r="AR55" s="120">
        <v>836.31002702354806</v>
      </c>
      <c r="AS55" s="120">
        <v>158.81335999976613</v>
      </c>
      <c r="AT55" s="120">
        <v>1.0907166239531429</v>
      </c>
      <c r="AU55" s="120">
        <v>28.254002437397993</v>
      </c>
      <c r="AV55" s="120">
        <v>100.78822069212883</v>
      </c>
      <c r="AW55" s="120">
        <v>836.25975405036831</v>
      </c>
      <c r="AX55" s="120">
        <v>9.3187508624319355E-3</v>
      </c>
      <c r="AY55" s="120">
        <v>61.364408336092502</v>
      </c>
      <c r="AZ55" s="120">
        <v>4.4565502996598063</v>
      </c>
      <c r="BA55" s="120">
        <v>3.2483735820997826</v>
      </c>
      <c r="BB55" s="120">
        <v>0</v>
      </c>
      <c r="BC55" s="120">
        <v>547.50091309323352</v>
      </c>
      <c r="BD55" s="120">
        <v>32.808977027899502</v>
      </c>
      <c r="BE55" s="120">
        <v>7.4578737896853483E-11</v>
      </c>
      <c r="BF55" s="120">
        <v>2.2992739739669976E-2</v>
      </c>
      <c r="BG55" s="120">
        <v>2.9192597755867133</v>
      </c>
      <c r="BH55" s="120">
        <v>6.8603492075340628E-3</v>
      </c>
      <c r="BI55" s="120">
        <v>57.413313042881597</v>
      </c>
      <c r="BJ55" s="120">
        <v>2.2043791002697279</v>
      </c>
      <c r="BK55" s="120">
        <v>181.26421215297867</v>
      </c>
      <c r="BL55" s="120">
        <v>3.9506328665914876</v>
      </c>
      <c r="BM55" s="120">
        <v>1.3648326470796419</v>
      </c>
      <c r="BN55" s="120">
        <v>0</v>
      </c>
      <c r="BO55" s="120">
        <v>0</v>
      </c>
      <c r="BP55" s="113">
        <v>13647.275266781962</v>
      </c>
      <c r="BQ55" s="114">
        <v>111.29362849119084</v>
      </c>
      <c r="BR55" s="114">
        <v>0</v>
      </c>
      <c r="BS55" s="113">
        <v>111.29362849119084</v>
      </c>
      <c r="BT55" s="114">
        <v>0</v>
      </c>
      <c r="BU55" s="114">
        <v>0</v>
      </c>
      <c r="BV55" s="113">
        <v>0</v>
      </c>
      <c r="BW55" s="114">
        <v>43218.431753995144</v>
      </c>
      <c r="BX55" s="113">
        <v>43329.725382486336</v>
      </c>
      <c r="BY55" s="168">
        <v>56977.000649268302</v>
      </c>
      <c r="BZ55" s="97"/>
      <c r="CB55" s="81"/>
    </row>
    <row r="56" spans="1:80" ht="14.25" customHeight="1">
      <c r="A56" s="33" t="s">
        <v>450</v>
      </c>
      <c r="B56" s="22" t="s">
        <v>349</v>
      </c>
      <c r="C56" s="84" t="s">
        <v>151</v>
      </c>
      <c r="D56" s="120">
        <v>0</v>
      </c>
      <c r="E56" s="120">
        <v>0</v>
      </c>
      <c r="F56" s="120">
        <v>0</v>
      </c>
      <c r="G56" s="120">
        <v>203.37970904906052</v>
      </c>
      <c r="H56" s="120">
        <v>24.58340312483163</v>
      </c>
      <c r="I56" s="120">
        <v>588.86848766639378</v>
      </c>
      <c r="J56" s="120">
        <v>2.6819668417998644E-2</v>
      </c>
      <c r="K56" s="120">
        <v>22.600661895155735</v>
      </c>
      <c r="L56" s="120">
        <v>25.96948890176639</v>
      </c>
      <c r="M56" s="120">
        <v>0</v>
      </c>
      <c r="N56" s="120">
        <v>1.523306490469092E-2</v>
      </c>
      <c r="O56" s="120">
        <v>4.0693312095134706E-3</v>
      </c>
      <c r="P56" s="120">
        <v>1.8764613656372993</v>
      </c>
      <c r="Q56" s="120">
        <v>10.500858639328341</v>
      </c>
      <c r="R56" s="120">
        <v>0</v>
      </c>
      <c r="S56" s="120">
        <v>94.82791685997887</v>
      </c>
      <c r="T56" s="120">
        <v>0</v>
      </c>
      <c r="U56" s="120">
        <v>0</v>
      </c>
      <c r="V56" s="120">
        <v>0</v>
      </c>
      <c r="W56" s="120">
        <v>0</v>
      </c>
      <c r="X56" s="120">
        <v>0</v>
      </c>
      <c r="Y56" s="120">
        <v>40.716347448317627</v>
      </c>
      <c r="Z56" s="120">
        <v>1.9768124826380025</v>
      </c>
      <c r="AA56" s="120">
        <v>0</v>
      </c>
      <c r="AB56" s="120">
        <v>3.9352988488898401E-15</v>
      </c>
      <c r="AC56" s="120">
        <v>0.83342775592102025</v>
      </c>
      <c r="AD56" s="120">
        <v>17997.668578420875</v>
      </c>
      <c r="AE56" s="120">
        <v>93.726116890332108</v>
      </c>
      <c r="AF56" s="120">
        <v>691.26071844440219</v>
      </c>
      <c r="AG56" s="120">
        <v>21.951272812305657</v>
      </c>
      <c r="AH56" s="120">
        <v>63.827044233506761</v>
      </c>
      <c r="AI56" s="120">
        <v>0</v>
      </c>
      <c r="AJ56" s="120">
        <v>61.960645283449274</v>
      </c>
      <c r="AK56" s="120">
        <v>405.88837230947257</v>
      </c>
      <c r="AL56" s="120">
        <v>6.0052234488402858E-3</v>
      </c>
      <c r="AM56" s="120">
        <v>12.767425257793672</v>
      </c>
      <c r="AN56" s="120">
        <v>5.0752250598931354</v>
      </c>
      <c r="AO56" s="120">
        <v>128.84055158755871</v>
      </c>
      <c r="AP56" s="120">
        <v>281.70705916018215</v>
      </c>
      <c r="AQ56" s="120">
        <v>18.088872008656992</v>
      </c>
      <c r="AR56" s="120">
        <v>6331.741911033022</v>
      </c>
      <c r="AS56" s="120">
        <v>1202.4581328451723</v>
      </c>
      <c r="AT56" s="120">
        <v>7.930729955804753</v>
      </c>
      <c r="AU56" s="120">
        <v>46.666924877796291</v>
      </c>
      <c r="AV56" s="120">
        <v>166.98977185340422</v>
      </c>
      <c r="AW56" s="120">
        <v>4865.6569818280341</v>
      </c>
      <c r="AX56" s="120">
        <v>1.6860529498215846E-2</v>
      </c>
      <c r="AY56" s="120">
        <v>111.33070377777562</v>
      </c>
      <c r="AZ56" s="120">
        <v>26.558984229757037</v>
      </c>
      <c r="BA56" s="120">
        <v>0.34793618810129973</v>
      </c>
      <c r="BB56" s="120">
        <v>0</v>
      </c>
      <c r="BC56" s="120">
        <v>1292.0794010918562</v>
      </c>
      <c r="BD56" s="120">
        <v>70.884437196405997</v>
      </c>
      <c r="BE56" s="120">
        <v>0</v>
      </c>
      <c r="BF56" s="120">
        <v>0.17057360681299455</v>
      </c>
      <c r="BG56" s="120">
        <v>22.480533596942458</v>
      </c>
      <c r="BH56" s="120">
        <v>5.2819044718987698E-2</v>
      </c>
      <c r="BI56" s="120">
        <v>239.56652756402252</v>
      </c>
      <c r="BJ56" s="120">
        <v>13.375482760607518</v>
      </c>
      <c r="BK56" s="120">
        <v>555.79364432698537</v>
      </c>
      <c r="BL56" s="120">
        <v>4.9024351190658457</v>
      </c>
      <c r="BM56" s="120">
        <v>0</v>
      </c>
      <c r="BN56" s="120">
        <v>0</v>
      </c>
      <c r="BO56" s="120">
        <v>0</v>
      </c>
      <c r="BP56" s="113">
        <v>35757.952375371227</v>
      </c>
      <c r="BQ56" s="114">
        <v>753.23311916760133</v>
      </c>
      <c r="BR56" s="114">
        <v>2837.4524034234701</v>
      </c>
      <c r="BS56" s="113">
        <v>3590.6855225910713</v>
      </c>
      <c r="BT56" s="114">
        <v>30.952366619999999</v>
      </c>
      <c r="BU56" s="114">
        <v>0</v>
      </c>
      <c r="BV56" s="113">
        <v>30.952366619999999</v>
      </c>
      <c r="BW56" s="114">
        <v>8226.0903910332072</v>
      </c>
      <c r="BX56" s="113">
        <v>11847.728280244279</v>
      </c>
      <c r="BY56" s="168">
        <v>47605.680655615506</v>
      </c>
      <c r="BZ56" s="97"/>
      <c r="CB56" s="81"/>
    </row>
    <row r="57" spans="1:80" ht="14.25" customHeight="1">
      <c r="A57" s="33" t="s">
        <v>451</v>
      </c>
      <c r="B57" s="22" t="s">
        <v>379</v>
      </c>
      <c r="C57" s="84" t="s">
        <v>152</v>
      </c>
      <c r="D57" s="120">
        <v>0</v>
      </c>
      <c r="E57" s="120">
        <v>0</v>
      </c>
      <c r="F57" s="120">
        <v>0</v>
      </c>
      <c r="G57" s="120">
        <v>17.087906677816168</v>
      </c>
      <c r="H57" s="120">
        <v>7.0628333121476432E-4</v>
      </c>
      <c r="I57" s="120">
        <v>0.23618748155292793</v>
      </c>
      <c r="J57" s="120">
        <v>0.12845503486948859</v>
      </c>
      <c r="K57" s="120">
        <v>4.6787224771246955E-4</v>
      </c>
      <c r="L57" s="120">
        <v>1.8363506364210019E-3</v>
      </c>
      <c r="M57" s="120">
        <v>0</v>
      </c>
      <c r="N57" s="120">
        <v>1.2552786871148727E-5</v>
      </c>
      <c r="O57" s="120">
        <v>0</v>
      </c>
      <c r="P57" s="120">
        <v>3.616943548269366E-5</v>
      </c>
      <c r="Q57" s="120">
        <v>5.7280956092276139E-2</v>
      </c>
      <c r="R57" s="120">
        <v>0</v>
      </c>
      <c r="S57" s="120">
        <v>2.1890091298207903E-2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2.317554221638038E-4</v>
      </c>
      <c r="Z57" s="120">
        <v>2.1193362738175917E-3</v>
      </c>
      <c r="AA57" s="120">
        <v>182.70861497307084</v>
      </c>
      <c r="AB57" s="120">
        <v>0</v>
      </c>
      <c r="AC57" s="120">
        <v>4.5475856280543885E-4</v>
      </c>
      <c r="AD57" s="120">
        <v>362.95266154757218</v>
      </c>
      <c r="AE57" s="120">
        <v>33.329798879920823</v>
      </c>
      <c r="AF57" s="120">
        <v>161.64969278895899</v>
      </c>
      <c r="AG57" s="120">
        <v>41.587690499626312</v>
      </c>
      <c r="AH57" s="120">
        <v>3.7137291811025097E-2</v>
      </c>
      <c r="AI57" s="120">
        <v>0</v>
      </c>
      <c r="AJ57" s="120">
        <v>3.0608060349059083E-2</v>
      </c>
      <c r="AK57" s="120">
        <v>0.25810026443842449</v>
      </c>
      <c r="AL57" s="120">
        <v>0</v>
      </c>
      <c r="AM57" s="120">
        <v>8.5890700668501685E-3</v>
      </c>
      <c r="AN57" s="120">
        <v>4.3210498383382465E-3</v>
      </c>
      <c r="AO57" s="120">
        <v>8.0207209084753277</v>
      </c>
      <c r="AP57" s="120">
        <v>0.39718963552454184</v>
      </c>
      <c r="AQ57" s="120">
        <v>7.1134210056298719E-2</v>
      </c>
      <c r="AR57" s="120">
        <v>4.8779479158271748</v>
      </c>
      <c r="AS57" s="120">
        <v>1.1799467831696782</v>
      </c>
      <c r="AT57" s="120">
        <v>8.1037739632552463E-3</v>
      </c>
      <c r="AU57" s="120">
        <v>2.4100848264511192E-2</v>
      </c>
      <c r="AV57" s="120">
        <v>7.5843609216556187</v>
      </c>
      <c r="AW57" s="120">
        <v>11.233027818684894</v>
      </c>
      <c r="AX57" s="120">
        <v>40.434070499853284</v>
      </c>
      <c r="AY57" s="120">
        <v>5.4975070877922541</v>
      </c>
      <c r="AZ57" s="120">
        <v>3.1307350057999781E-3</v>
      </c>
      <c r="BA57" s="120">
        <v>1.5396291671000824E-5</v>
      </c>
      <c r="BB57" s="120">
        <v>0</v>
      </c>
      <c r="BC57" s="120">
        <v>0.83366455043702015</v>
      </c>
      <c r="BD57" s="120">
        <v>0.3152941682376284</v>
      </c>
      <c r="BE57" s="120">
        <v>2.6179898136711156E-6</v>
      </c>
      <c r="BF57" s="120">
        <v>1.0533275069484992E-3</v>
      </c>
      <c r="BG57" s="120">
        <v>0.15764226482733293</v>
      </c>
      <c r="BH57" s="120">
        <v>2.1399654012949965E-4</v>
      </c>
      <c r="BI57" s="120">
        <v>1.4679341400774018</v>
      </c>
      <c r="BJ57" s="120">
        <v>7.0714987323042561E-3</v>
      </c>
      <c r="BK57" s="120">
        <v>7.0748673010616052</v>
      </c>
      <c r="BL57" s="120">
        <v>87.776155741243358</v>
      </c>
      <c r="BM57" s="120">
        <v>4.5749390844101421E-4</v>
      </c>
      <c r="BN57" s="120">
        <v>0</v>
      </c>
      <c r="BO57" s="120">
        <v>0</v>
      </c>
      <c r="BP57" s="113">
        <v>977.07041338110503</v>
      </c>
      <c r="BQ57" s="114">
        <v>0</v>
      </c>
      <c r="BR57" s="114">
        <v>1558.2671660775623</v>
      </c>
      <c r="BS57" s="113">
        <v>1558.2671660775623</v>
      </c>
      <c r="BT57" s="114">
        <v>0</v>
      </c>
      <c r="BU57" s="114">
        <v>0</v>
      </c>
      <c r="BV57" s="113">
        <v>0</v>
      </c>
      <c r="BW57" s="114">
        <v>21.285821078963661</v>
      </c>
      <c r="BX57" s="113">
        <v>1579.5529871565259</v>
      </c>
      <c r="BY57" s="168">
        <v>2556.6234005376309</v>
      </c>
      <c r="BZ57" s="97"/>
      <c r="CB57" s="81"/>
    </row>
    <row r="58" spans="1:80" ht="14.25" customHeight="1">
      <c r="A58" s="33" t="s">
        <v>452</v>
      </c>
      <c r="B58" s="23" t="s">
        <v>380</v>
      </c>
      <c r="C58" s="84" t="s">
        <v>153</v>
      </c>
      <c r="D58" s="120">
        <v>0</v>
      </c>
      <c r="E58" s="120">
        <v>0</v>
      </c>
      <c r="F58" s="120">
        <v>36.252953095844987</v>
      </c>
      <c r="G58" s="120">
        <v>83.248757986354633</v>
      </c>
      <c r="H58" s="120">
        <v>53.404022328989349</v>
      </c>
      <c r="I58" s="120">
        <v>267.63810581579378</v>
      </c>
      <c r="J58" s="120">
        <v>0.23982764701382051</v>
      </c>
      <c r="K58" s="120">
        <v>2.262125103801492</v>
      </c>
      <c r="L58" s="120">
        <v>2.4382973353760358</v>
      </c>
      <c r="M58" s="120">
        <v>0</v>
      </c>
      <c r="N58" s="120">
        <v>5.9946637611568356E-2</v>
      </c>
      <c r="O58" s="120">
        <v>0</v>
      </c>
      <c r="P58" s="120">
        <v>0.18127352269710628</v>
      </c>
      <c r="Q58" s="120">
        <v>1.5369452552847493</v>
      </c>
      <c r="R58" s="120">
        <v>0</v>
      </c>
      <c r="S58" s="120">
        <v>116.3515086952799</v>
      </c>
      <c r="T58" s="120">
        <v>0</v>
      </c>
      <c r="U58" s="120">
        <v>364.31377869662055</v>
      </c>
      <c r="V58" s="120">
        <v>0</v>
      </c>
      <c r="W58" s="120">
        <v>0</v>
      </c>
      <c r="X58" s="120">
        <v>0</v>
      </c>
      <c r="Y58" s="120">
        <v>19.689970827067466</v>
      </c>
      <c r="Z58" s="120">
        <v>0.74167174207639364</v>
      </c>
      <c r="AA58" s="120">
        <v>497.78471337800329</v>
      </c>
      <c r="AB58" s="120">
        <v>0</v>
      </c>
      <c r="AC58" s="120">
        <v>7.3876758412004575</v>
      </c>
      <c r="AD58" s="120">
        <v>188.82625535226398</v>
      </c>
      <c r="AE58" s="120">
        <v>190.36978437828034</v>
      </c>
      <c r="AF58" s="120">
        <v>960.67078146383187</v>
      </c>
      <c r="AG58" s="120">
        <v>232.80787113702476</v>
      </c>
      <c r="AH58" s="120">
        <v>23.122742733494547</v>
      </c>
      <c r="AI58" s="120">
        <v>0.28064759344858686</v>
      </c>
      <c r="AJ58" s="120">
        <v>21.621516539430967</v>
      </c>
      <c r="AK58" s="120">
        <v>284.6620026800332</v>
      </c>
      <c r="AL58" s="120">
        <v>63.711438946524382</v>
      </c>
      <c r="AM58" s="120">
        <v>49.881103842968059</v>
      </c>
      <c r="AN58" s="120">
        <v>14.007865653444332</v>
      </c>
      <c r="AO58" s="120">
        <v>114.39155744984272</v>
      </c>
      <c r="AP58" s="120">
        <v>4502.9927140552127</v>
      </c>
      <c r="AQ58" s="120">
        <v>11.450731446847625</v>
      </c>
      <c r="AR58" s="120">
        <v>2209.2742399693007</v>
      </c>
      <c r="AS58" s="120">
        <v>419.69768367703477</v>
      </c>
      <c r="AT58" s="120">
        <v>2.8824479289515761</v>
      </c>
      <c r="AU58" s="120">
        <v>251.56353700396997</v>
      </c>
      <c r="AV58" s="120">
        <v>48.64265718295308</v>
      </c>
      <c r="AW58" s="120">
        <v>86.007372613886318</v>
      </c>
      <c r="AX58" s="120">
        <v>1.5217908303554661E-2</v>
      </c>
      <c r="AY58" s="120">
        <v>100.21063476707631</v>
      </c>
      <c r="AZ58" s="120">
        <v>3.6011879999803127</v>
      </c>
      <c r="BA58" s="120">
        <v>1.8360192214103621</v>
      </c>
      <c r="BB58" s="120">
        <v>0</v>
      </c>
      <c r="BC58" s="120">
        <v>698.06040367464607</v>
      </c>
      <c r="BD58" s="120">
        <v>18.352746526768058</v>
      </c>
      <c r="BE58" s="120">
        <v>2.1595458744182444E-10</v>
      </c>
      <c r="BF58" s="120">
        <v>6.5779076596035602E-2</v>
      </c>
      <c r="BG58" s="120">
        <v>8.0374661858565322</v>
      </c>
      <c r="BH58" s="120">
        <v>1.8888289846572613E-2</v>
      </c>
      <c r="BI58" s="120">
        <v>90.605222013883065</v>
      </c>
      <c r="BJ58" s="120">
        <v>5.977891318697715</v>
      </c>
      <c r="BK58" s="120">
        <v>233.58240636188887</v>
      </c>
      <c r="BL58" s="120">
        <v>1.5123176910113403</v>
      </c>
      <c r="BM58" s="120">
        <v>128.96710493239135</v>
      </c>
      <c r="BN58" s="120">
        <v>0</v>
      </c>
      <c r="BO58" s="120">
        <v>0</v>
      </c>
      <c r="BP58" s="113">
        <v>12421.239811526337</v>
      </c>
      <c r="BQ58" s="114">
        <v>0</v>
      </c>
      <c r="BR58" s="114">
        <v>0</v>
      </c>
      <c r="BS58" s="113">
        <v>0</v>
      </c>
      <c r="BT58" s="114">
        <v>25.793638850000001</v>
      </c>
      <c r="BU58" s="114">
        <v>0</v>
      </c>
      <c r="BV58" s="113">
        <v>25.793638850000001</v>
      </c>
      <c r="BW58" s="114">
        <v>1538.6029587329426</v>
      </c>
      <c r="BX58" s="113">
        <v>1564.3965975829426</v>
      </c>
      <c r="BY58" s="168">
        <v>13985.63640910928</v>
      </c>
      <c r="BZ58" s="97"/>
      <c r="CB58" s="81"/>
    </row>
    <row r="59" spans="1:80" ht="14.25" customHeight="1">
      <c r="A59" s="33" t="s">
        <v>453</v>
      </c>
      <c r="B59" s="22" t="s">
        <v>350</v>
      </c>
      <c r="C59" s="84" t="s">
        <v>154</v>
      </c>
      <c r="D59" s="120">
        <v>225.18512758342439</v>
      </c>
      <c r="E59" s="120">
        <v>0</v>
      </c>
      <c r="F59" s="120">
        <v>0.85017008084586732</v>
      </c>
      <c r="G59" s="120">
        <v>10.180367219114634</v>
      </c>
      <c r="H59" s="120">
        <v>2.4791567328304684</v>
      </c>
      <c r="I59" s="120">
        <v>83.803551893291811</v>
      </c>
      <c r="J59" s="120">
        <v>7.0693786162051811E-2</v>
      </c>
      <c r="K59" s="120">
        <v>2.4974476054348784</v>
      </c>
      <c r="L59" s="120">
        <v>4.17094620552965</v>
      </c>
      <c r="M59" s="120">
        <v>0</v>
      </c>
      <c r="N59" s="120">
        <v>0.36906261069782192</v>
      </c>
      <c r="O59" s="120">
        <v>0</v>
      </c>
      <c r="P59" s="120">
        <v>1.5948255199194958</v>
      </c>
      <c r="Q59" s="120">
        <v>3.436652798434181</v>
      </c>
      <c r="R59" s="120">
        <v>1.8542980557209359E-2</v>
      </c>
      <c r="S59" s="120">
        <v>61.673617902772193</v>
      </c>
      <c r="T59" s="120">
        <v>4.6955078620375193E-2</v>
      </c>
      <c r="U59" s="120">
        <v>69.633532485816517</v>
      </c>
      <c r="V59" s="120">
        <v>0.58479660949779555</v>
      </c>
      <c r="W59" s="120">
        <v>0.99946858784776638</v>
      </c>
      <c r="X59" s="120">
        <v>4.4999858799524152E-2</v>
      </c>
      <c r="Y59" s="120">
        <v>3.208401442527117</v>
      </c>
      <c r="Z59" s="120">
        <v>0.62095004072936799</v>
      </c>
      <c r="AA59" s="120">
        <v>292.57918485261757</v>
      </c>
      <c r="AB59" s="120">
        <v>0</v>
      </c>
      <c r="AC59" s="120">
        <v>1.4398969614510158</v>
      </c>
      <c r="AD59" s="120">
        <v>117.27444582618374</v>
      </c>
      <c r="AE59" s="120">
        <v>6.199145838227663</v>
      </c>
      <c r="AF59" s="120">
        <v>13.548309693964651</v>
      </c>
      <c r="AG59" s="120">
        <v>24.368832468997915</v>
      </c>
      <c r="AH59" s="120">
        <v>4.9548588032560801</v>
      </c>
      <c r="AI59" s="120">
        <v>0</v>
      </c>
      <c r="AJ59" s="120">
        <v>1.7490883656186242</v>
      </c>
      <c r="AK59" s="120">
        <v>22.049263210419998</v>
      </c>
      <c r="AL59" s="120">
        <v>0.70262521161163471</v>
      </c>
      <c r="AM59" s="120">
        <v>14.812291897593147</v>
      </c>
      <c r="AN59" s="120">
        <v>3.6932884056164474</v>
      </c>
      <c r="AO59" s="120">
        <v>4.8204529945816752</v>
      </c>
      <c r="AP59" s="120">
        <v>85.626957201760177</v>
      </c>
      <c r="AQ59" s="120">
        <v>0.49956567574515914</v>
      </c>
      <c r="AR59" s="120">
        <v>179.30434096771955</v>
      </c>
      <c r="AS59" s="120">
        <v>34.04574941356298</v>
      </c>
      <c r="AT59" s="120">
        <v>0.23383598275368908</v>
      </c>
      <c r="AU59" s="120">
        <v>5.9143673659500058</v>
      </c>
      <c r="AV59" s="120">
        <v>8.300510161499961</v>
      </c>
      <c r="AW59" s="120">
        <v>74.835482614760963</v>
      </c>
      <c r="AX59" s="120">
        <v>3.5030532448629534E-4</v>
      </c>
      <c r="AY59" s="120">
        <v>3.8251606547644315</v>
      </c>
      <c r="AZ59" s="120">
        <v>1.0422177143553899</v>
      </c>
      <c r="BA59" s="120">
        <v>1.2786850223779394E-5</v>
      </c>
      <c r="BB59" s="120">
        <v>0.24655365360559198</v>
      </c>
      <c r="BC59" s="120">
        <v>66.404721102008779</v>
      </c>
      <c r="BD59" s="120">
        <v>7.7413474577126111</v>
      </c>
      <c r="BE59" s="120">
        <v>1.4548352789074477E-11</v>
      </c>
      <c r="BF59" s="120">
        <v>5.1453730332704992E-3</v>
      </c>
      <c r="BG59" s="120">
        <v>0.62112277388549897</v>
      </c>
      <c r="BH59" s="120">
        <v>1.5040148002286435E-3</v>
      </c>
      <c r="BI59" s="120">
        <v>6.8213366287869315</v>
      </c>
      <c r="BJ59" s="120">
        <v>0.4000624670025692</v>
      </c>
      <c r="BK59" s="120">
        <v>15.75080355848058</v>
      </c>
      <c r="BL59" s="120">
        <v>1.796748588810862E-2</v>
      </c>
      <c r="BM59" s="120">
        <v>26.917936905118633</v>
      </c>
      <c r="BN59" s="120">
        <v>0</v>
      </c>
      <c r="BO59" s="120">
        <v>0</v>
      </c>
      <c r="BP59" s="113">
        <v>1498.2180038183776</v>
      </c>
      <c r="BQ59" s="114">
        <v>3596.0106972265385</v>
      </c>
      <c r="BR59" s="114">
        <v>276.25640342157982</v>
      </c>
      <c r="BS59" s="113">
        <v>3872.2671006481182</v>
      </c>
      <c r="BT59" s="114">
        <v>7.3696111000000002</v>
      </c>
      <c r="BU59" s="114">
        <v>0</v>
      </c>
      <c r="BV59" s="113">
        <v>7.3696111000000002</v>
      </c>
      <c r="BW59" s="114">
        <v>3733.7368483817822</v>
      </c>
      <c r="BX59" s="113">
        <v>7613.3735601299004</v>
      </c>
      <c r="BY59" s="168">
        <v>9111.5915639482773</v>
      </c>
      <c r="BZ59" s="97"/>
      <c r="CB59" s="81"/>
    </row>
    <row r="60" spans="1:80" ht="14.25" customHeight="1">
      <c r="A60" s="33" t="s">
        <v>454</v>
      </c>
      <c r="B60" s="22" t="s">
        <v>381</v>
      </c>
      <c r="C60" s="84" t="s">
        <v>155</v>
      </c>
      <c r="D60" s="120">
        <v>0</v>
      </c>
      <c r="E60" s="120">
        <v>0</v>
      </c>
      <c r="F60" s="120">
        <v>0</v>
      </c>
      <c r="G60" s="120">
        <v>67.802575464005784</v>
      </c>
      <c r="H60" s="120">
        <v>0.7977347496154561</v>
      </c>
      <c r="I60" s="120">
        <v>101.79930935372371</v>
      </c>
      <c r="J60" s="120">
        <v>3.6311857140448856E-3</v>
      </c>
      <c r="K60" s="120">
        <v>0.54382416528834132</v>
      </c>
      <c r="L60" s="120">
        <v>0.12278363242884864</v>
      </c>
      <c r="M60" s="120">
        <v>0</v>
      </c>
      <c r="N60" s="120">
        <v>1.4161577412593235E-2</v>
      </c>
      <c r="O60" s="120">
        <v>0</v>
      </c>
      <c r="P60" s="120">
        <v>0.56200863434186243</v>
      </c>
      <c r="Q60" s="120">
        <v>0.33700462687830779</v>
      </c>
      <c r="R60" s="120">
        <v>0</v>
      </c>
      <c r="S60" s="120">
        <v>112.86854398990933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0.5361930413697894</v>
      </c>
      <c r="Z60" s="120">
        <v>0.47964140010210699</v>
      </c>
      <c r="AA60" s="120">
        <v>3.6370833705865784</v>
      </c>
      <c r="AB60" s="120">
        <v>0</v>
      </c>
      <c r="AC60" s="120">
        <v>0.80764456989461197</v>
      </c>
      <c r="AD60" s="120">
        <v>139.50473750676304</v>
      </c>
      <c r="AE60" s="120">
        <v>1.8890299064404428</v>
      </c>
      <c r="AF60" s="120">
        <v>347.53297567801042</v>
      </c>
      <c r="AG60" s="120">
        <v>8.2671332662263897</v>
      </c>
      <c r="AH60" s="120">
        <v>65.117031587468844</v>
      </c>
      <c r="AI60" s="120">
        <v>0</v>
      </c>
      <c r="AJ60" s="120">
        <v>3.4222861108958083</v>
      </c>
      <c r="AK60" s="120">
        <v>41.21641806419774</v>
      </c>
      <c r="AL60" s="120">
        <v>0</v>
      </c>
      <c r="AM60" s="120">
        <v>4.7470024794227621</v>
      </c>
      <c r="AN60" s="120">
        <v>0.28854694134419606</v>
      </c>
      <c r="AO60" s="120">
        <v>2.9367193424675611</v>
      </c>
      <c r="AP60" s="120">
        <v>0.53298100580833452</v>
      </c>
      <c r="AQ60" s="120">
        <v>4.252676815478079</v>
      </c>
      <c r="AR60" s="120">
        <v>140.08616720662826</v>
      </c>
      <c r="AS60" s="120">
        <v>41.309945297796439</v>
      </c>
      <c r="AT60" s="120">
        <v>0.2837131842747207</v>
      </c>
      <c r="AU60" s="120">
        <v>0.98865842739891441</v>
      </c>
      <c r="AV60" s="120">
        <v>3.9242329208879241</v>
      </c>
      <c r="AW60" s="120">
        <v>5.1713495350047332</v>
      </c>
      <c r="AX60" s="120">
        <v>7.3087542971592969E-4</v>
      </c>
      <c r="AY60" s="120">
        <v>4.8128487362737538</v>
      </c>
      <c r="AZ60" s="120">
        <v>0.1887469521887872</v>
      </c>
      <c r="BA60" s="120">
        <v>8.9742019852876564E-3</v>
      </c>
      <c r="BB60" s="120">
        <v>0</v>
      </c>
      <c r="BC60" s="120">
        <v>133.12914154069551</v>
      </c>
      <c r="BD60" s="120">
        <v>0.39068373507342075</v>
      </c>
      <c r="BE60" s="120">
        <v>2.0197522398634337E-10</v>
      </c>
      <c r="BF60" s="120">
        <v>2.5697883282874281E-2</v>
      </c>
      <c r="BG60" s="120">
        <v>2.6157928651771828E-2</v>
      </c>
      <c r="BH60" s="120">
        <v>6.1471927437786665E-5</v>
      </c>
      <c r="BI60" s="120">
        <v>4.1293962962467905</v>
      </c>
      <c r="BJ60" s="120">
        <v>0.26691513619470747</v>
      </c>
      <c r="BK60" s="120">
        <v>35.897432389808529</v>
      </c>
      <c r="BL60" s="120">
        <v>0.21324609528552538</v>
      </c>
      <c r="BM60" s="120">
        <v>0.16894945147937443</v>
      </c>
      <c r="BN60" s="120">
        <v>0</v>
      </c>
      <c r="BO60" s="120">
        <v>0</v>
      </c>
      <c r="BP60" s="113">
        <v>1281.0427277325114</v>
      </c>
      <c r="BQ60" s="114">
        <v>7804.1012925260966</v>
      </c>
      <c r="BR60" s="114">
        <v>0</v>
      </c>
      <c r="BS60" s="113">
        <v>7804.1012925260966</v>
      </c>
      <c r="BT60" s="114">
        <v>0</v>
      </c>
      <c r="BU60" s="114">
        <v>0</v>
      </c>
      <c r="BV60" s="113">
        <v>0</v>
      </c>
      <c r="BW60" s="114">
        <v>3347.2974796178241</v>
      </c>
      <c r="BX60" s="113">
        <v>11151.398772143921</v>
      </c>
      <c r="BY60" s="168">
        <v>12432.441499876431</v>
      </c>
      <c r="BZ60" s="97"/>
      <c r="CB60" s="81"/>
    </row>
    <row r="61" spans="1:80" ht="14.25" customHeight="1">
      <c r="A61" s="33" t="s">
        <v>455</v>
      </c>
      <c r="B61" s="22" t="s">
        <v>382</v>
      </c>
      <c r="C61" s="84" t="s">
        <v>156</v>
      </c>
      <c r="D61" s="120">
        <v>0</v>
      </c>
      <c r="E61" s="120">
        <v>0</v>
      </c>
      <c r="F61" s="120">
        <v>0</v>
      </c>
      <c r="G61" s="120">
        <v>48.602223279727468</v>
      </c>
      <c r="H61" s="120">
        <v>0.33980477110863294</v>
      </c>
      <c r="I61" s="120">
        <v>24.222868495130541</v>
      </c>
      <c r="J61" s="120">
        <v>1.5526073731312104E-4</v>
      </c>
      <c r="K61" s="120">
        <v>0.22963870641397804</v>
      </c>
      <c r="L61" s="120">
        <v>0.57279207468933768</v>
      </c>
      <c r="M61" s="120">
        <v>0</v>
      </c>
      <c r="N61" s="120">
        <v>3.9583734308034271E-3</v>
      </c>
      <c r="O61" s="120">
        <v>0</v>
      </c>
      <c r="P61" s="120">
        <v>1.6982436428180168E-2</v>
      </c>
      <c r="Q61" s="120">
        <v>1.0272026921550071E-2</v>
      </c>
      <c r="R61" s="120">
        <v>0</v>
      </c>
      <c r="S61" s="120">
        <v>1.5263407055970519</v>
      </c>
      <c r="T61" s="120">
        <v>0</v>
      </c>
      <c r="U61" s="120">
        <v>0</v>
      </c>
      <c r="V61" s="120">
        <v>0</v>
      </c>
      <c r="W61" s="120">
        <v>0</v>
      </c>
      <c r="X61" s="120">
        <v>0</v>
      </c>
      <c r="Y61" s="120">
        <v>6.8143435069075692E-2</v>
      </c>
      <c r="Z61" s="120">
        <v>0.51652126259660458</v>
      </c>
      <c r="AA61" s="120">
        <v>5.2652970217516373</v>
      </c>
      <c r="AB61" s="120">
        <v>0</v>
      </c>
      <c r="AC61" s="120">
        <v>0.2179673186972603</v>
      </c>
      <c r="AD61" s="120">
        <v>77.433672022896417</v>
      </c>
      <c r="AE61" s="120">
        <v>1.2517043110518824</v>
      </c>
      <c r="AF61" s="120">
        <v>36.900468159017386</v>
      </c>
      <c r="AG61" s="120">
        <v>4.6817278649388676</v>
      </c>
      <c r="AH61" s="120">
        <v>16.59975041610657</v>
      </c>
      <c r="AI61" s="120">
        <v>0</v>
      </c>
      <c r="AJ61" s="120">
        <v>16.287370098790856</v>
      </c>
      <c r="AK61" s="120">
        <v>104.65289765484349</v>
      </c>
      <c r="AL61" s="120">
        <v>0</v>
      </c>
      <c r="AM61" s="120">
        <v>2.1296077150760477</v>
      </c>
      <c r="AN61" s="120">
        <v>1.3340487179909748</v>
      </c>
      <c r="AO61" s="120">
        <v>44.580518488817134</v>
      </c>
      <c r="AP61" s="120">
        <v>4.8127113010678748</v>
      </c>
      <c r="AQ61" s="120">
        <v>3.4891229959712677</v>
      </c>
      <c r="AR61" s="120">
        <v>44.446740031362829</v>
      </c>
      <c r="AS61" s="120">
        <v>316.01751570662634</v>
      </c>
      <c r="AT61" s="120">
        <v>2.1703813699432959</v>
      </c>
      <c r="AU61" s="120">
        <v>11.9670380249164</v>
      </c>
      <c r="AV61" s="120">
        <v>23.845232098433652</v>
      </c>
      <c r="AW61" s="120">
        <v>31.423218858378334</v>
      </c>
      <c r="AX61" s="120">
        <v>4.441095777942633E-3</v>
      </c>
      <c r="AY61" s="120">
        <v>29.244822487533092</v>
      </c>
      <c r="AZ61" s="120">
        <v>1.3500803115911135</v>
      </c>
      <c r="BA61" s="120">
        <v>0</v>
      </c>
      <c r="BB61" s="120">
        <v>0</v>
      </c>
      <c r="BC61" s="120">
        <v>338.02914175692985</v>
      </c>
      <c r="BD61" s="120">
        <v>2.3739529553207106</v>
      </c>
      <c r="BE61" s="120">
        <v>1.3947569882873256E-10</v>
      </c>
      <c r="BF61" s="120">
        <v>4.4693221687518207E-2</v>
      </c>
      <c r="BG61" s="120">
        <v>5.7592095120714006</v>
      </c>
      <c r="BH61" s="120">
        <v>1.3534317412440853E-2</v>
      </c>
      <c r="BI61" s="120">
        <v>10.568179749049849</v>
      </c>
      <c r="BJ61" s="120">
        <v>3.5690676486941357</v>
      </c>
      <c r="BK61" s="120">
        <v>146.05231456832598</v>
      </c>
      <c r="BL61" s="120">
        <v>0.16611860393474487</v>
      </c>
      <c r="BM61" s="120">
        <v>0.2348708579033206</v>
      </c>
      <c r="BN61" s="120">
        <v>0</v>
      </c>
      <c r="BO61" s="120">
        <v>0</v>
      </c>
      <c r="BP61" s="113">
        <v>1363.0271180909006</v>
      </c>
      <c r="BQ61" s="114">
        <v>15.101347678423179</v>
      </c>
      <c r="BR61" s="114">
        <v>0</v>
      </c>
      <c r="BS61" s="113">
        <v>15.101347678423179</v>
      </c>
      <c r="BT61" s="114">
        <v>0</v>
      </c>
      <c r="BU61" s="114">
        <v>0</v>
      </c>
      <c r="BV61" s="113">
        <v>0</v>
      </c>
      <c r="BW61" s="114">
        <v>0</v>
      </c>
      <c r="BX61" s="113">
        <v>15.101347678423179</v>
      </c>
      <c r="BY61" s="168">
        <v>1378.1284657693238</v>
      </c>
      <c r="BZ61" s="97"/>
      <c r="CB61" s="81"/>
    </row>
    <row r="62" spans="1:80" ht="14.25" customHeight="1">
      <c r="A62" s="33" t="s">
        <v>456</v>
      </c>
      <c r="B62" s="22" t="s">
        <v>383</v>
      </c>
      <c r="C62" s="84" t="s">
        <v>157</v>
      </c>
      <c r="D62" s="120">
        <v>0</v>
      </c>
      <c r="E62" s="120">
        <v>0</v>
      </c>
      <c r="F62" s="120">
        <v>2.5031001111479649E-2</v>
      </c>
      <c r="G62" s="120">
        <v>77.92950358893458</v>
      </c>
      <c r="H62" s="120">
        <v>2.5608442278244929</v>
      </c>
      <c r="I62" s="120">
        <v>170.40272319880793</v>
      </c>
      <c r="J62" s="120">
        <v>4.8716662114366246E-2</v>
      </c>
      <c r="K62" s="120">
        <v>49.274120054964698</v>
      </c>
      <c r="L62" s="120">
        <v>6.2165905862869235E-2</v>
      </c>
      <c r="M62" s="120">
        <v>0</v>
      </c>
      <c r="N62" s="120">
        <v>5.4767155918344822E-2</v>
      </c>
      <c r="O62" s="120">
        <v>0.1852816130326353</v>
      </c>
      <c r="P62" s="120">
        <v>5.3387509250111389</v>
      </c>
      <c r="Q62" s="120">
        <v>9.27167383967695</v>
      </c>
      <c r="R62" s="120">
        <v>0.32062589251388895</v>
      </c>
      <c r="S62" s="120">
        <v>13.331374993299306</v>
      </c>
      <c r="T62" s="120">
        <v>1.1160814360820435</v>
      </c>
      <c r="U62" s="120">
        <v>321.07647076447523</v>
      </c>
      <c r="V62" s="120">
        <v>15.548597907736536</v>
      </c>
      <c r="W62" s="120">
        <v>26.543224342660167</v>
      </c>
      <c r="X62" s="120">
        <v>1.1950804290621651</v>
      </c>
      <c r="Y62" s="120">
        <v>5.0898977042809825</v>
      </c>
      <c r="Z62" s="120">
        <v>4.9091604558247175</v>
      </c>
      <c r="AA62" s="120">
        <v>206.43740768183363</v>
      </c>
      <c r="AB62" s="120">
        <v>0</v>
      </c>
      <c r="AC62" s="120">
        <v>0.74269370744237484</v>
      </c>
      <c r="AD62" s="120">
        <v>257.85405831432587</v>
      </c>
      <c r="AE62" s="120">
        <v>21.391805630698698</v>
      </c>
      <c r="AF62" s="120">
        <v>83.584207845824665</v>
      </c>
      <c r="AG62" s="120">
        <v>7.0158528712578541</v>
      </c>
      <c r="AH62" s="120">
        <v>324.65672708487273</v>
      </c>
      <c r="AI62" s="120">
        <v>0.82217493792794838</v>
      </c>
      <c r="AJ62" s="120">
        <v>43.493418498620088</v>
      </c>
      <c r="AK62" s="120">
        <v>234.09611425923282</v>
      </c>
      <c r="AL62" s="120">
        <v>37.127063692512799</v>
      </c>
      <c r="AM62" s="120">
        <v>3.3400837871246276</v>
      </c>
      <c r="AN62" s="120">
        <v>6.8260455197210385E-2</v>
      </c>
      <c r="AO62" s="120">
        <v>5.2251097211804893</v>
      </c>
      <c r="AP62" s="120">
        <v>321.05707780695883</v>
      </c>
      <c r="AQ62" s="120">
        <v>21.199109995723429</v>
      </c>
      <c r="AR62" s="120">
        <v>10.40616055578433</v>
      </c>
      <c r="AS62" s="120">
        <v>5.1882139665162841</v>
      </c>
      <c r="AT62" s="120">
        <v>3.5632211433052487E-2</v>
      </c>
      <c r="AU62" s="120">
        <v>10.424496413818643</v>
      </c>
      <c r="AV62" s="120">
        <v>26.957628779949957</v>
      </c>
      <c r="AW62" s="120">
        <v>56.718007628387113</v>
      </c>
      <c r="AX62" s="120">
        <v>2.830435432464765E-3</v>
      </c>
      <c r="AY62" s="120">
        <v>18.638549115732442</v>
      </c>
      <c r="AZ62" s="120">
        <v>1.4568445108786501</v>
      </c>
      <c r="BA62" s="120">
        <v>0.27787492030579491</v>
      </c>
      <c r="BB62" s="120">
        <v>0.16529073649747095</v>
      </c>
      <c r="BC62" s="120">
        <v>1174.2902082944249</v>
      </c>
      <c r="BD62" s="120">
        <v>50.517175715312263</v>
      </c>
      <c r="BE62" s="120">
        <v>2.6929902873234764E-10</v>
      </c>
      <c r="BF62" s="120">
        <v>3.4242130792132286E-2</v>
      </c>
      <c r="BG62" s="120">
        <v>7.8630760652904153</v>
      </c>
      <c r="BH62" s="120">
        <v>1.8478467762415296E-2</v>
      </c>
      <c r="BI62" s="120">
        <v>5.0158375044852077</v>
      </c>
      <c r="BJ62" s="120">
        <v>0.43047995166658815</v>
      </c>
      <c r="BK62" s="120">
        <v>98.207932407624511</v>
      </c>
      <c r="BL62" s="120">
        <v>0.23572641884971179</v>
      </c>
      <c r="BM62" s="120">
        <v>0.16290303267635711</v>
      </c>
      <c r="BN62" s="120">
        <v>0</v>
      </c>
      <c r="BO62" s="120">
        <v>0</v>
      </c>
      <c r="BP62" s="113">
        <v>3739.4428476538192</v>
      </c>
      <c r="BQ62" s="114">
        <v>18669.707838411508</v>
      </c>
      <c r="BR62" s="114">
        <v>81.817993999999999</v>
      </c>
      <c r="BS62" s="113">
        <v>18751.525832411509</v>
      </c>
      <c r="BT62" s="114">
        <v>0</v>
      </c>
      <c r="BU62" s="114">
        <v>0</v>
      </c>
      <c r="BV62" s="113">
        <v>0</v>
      </c>
      <c r="BW62" s="114">
        <v>25941.555467038135</v>
      </c>
      <c r="BX62" s="113">
        <v>44693.081299449645</v>
      </c>
      <c r="BY62" s="168">
        <v>48432.524147103461</v>
      </c>
      <c r="BZ62" s="97"/>
      <c r="CB62" s="81"/>
    </row>
    <row r="63" spans="1:80" ht="14.25" customHeight="1">
      <c r="A63" s="33" t="s">
        <v>457</v>
      </c>
      <c r="B63" s="22" t="s">
        <v>384</v>
      </c>
      <c r="C63" s="84" t="s">
        <v>158</v>
      </c>
      <c r="D63" s="120">
        <v>0.14934265204121475</v>
      </c>
      <c r="E63" s="120">
        <v>0</v>
      </c>
      <c r="F63" s="120">
        <v>0</v>
      </c>
      <c r="G63" s="120">
        <v>175.88457423786363</v>
      </c>
      <c r="H63" s="120">
        <v>21.820481092666981</v>
      </c>
      <c r="I63" s="120">
        <v>818.46818512253458</v>
      </c>
      <c r="J63" s="120">
        <v>0.33987907390596672</v>
      </c>
      <c r="K63" s="120">
        <v>39.61057452220782</v>
      </c>
      <c r="L63" s="120">
        <v>20.419077108966576</v>
      </c>
      <c r="M63" s="120">
        <v>0</v>
      </c>
      <c r="N63" s="120">
        <v>1.6820288654079247</v>
      </c>
      <c r="O63" s="120">
        <v>44.534267456150374</v>
      </c>
      <c r="P63" s="120">
        <v>30.088842914694656</v>
      </c>
      <c r="Q63" s="120">
        <v>23.654265150695199</v>
      </c>
      <c r="R63" s="120">
        <v>6.9506894828464533E-2</v>
      </c>
      <c r="S63" s="120">
        <v>943.21120951970147</v>
      </c>
      <c r="T63" s="120">
        <v>1.9057586340147592</v>
      </c>
      <c r="U63" s="120">
        <v>288.92640068240297</v>
      </c>
      <c r="V63" s="120">
        <v>2.5703937690965506</v>
      </c>
      <c r="W63" s="120">
        <v>4.3879543909330465</v>
      </c>
      <c r="X63" s="120">
        <v>0.19756297684578711</v>
      </c>
      <c r="Y63" s="120">
        <v>22.089882150835717</v>
      </c>
      <c r="Z63" s="120">
        <v>32.137732282738241</v>
      </c>
      <c r="AA63" s="120">
        <v>3064.5169765829442</v>
      </c>
      <c r="AB63" s="120">
        <v>0</v>
      </c>
      <c r="AC63" s="120">
        <v>132.38788113671151</v>
      </c>
      <c r="AD63" s="120">
        <v>4035.3747842503344</v>
      </c>
      <c r="AE63" s="120">
        <v>59.593771952937004</v>
      </c>
      <c r="AF63" s="120">
        <v>936.07220457749952</v>
      </c>
      <c r="AG63" s="120">
        <v>275.78954207678294</v>
      </c>
      <c r="AH63" s="120">
        <v>6805.5894699514229</v>
      </c>
      <c r="AI63" s="120">
        <v>3.5336557309798206E-2</v>
      </c>
      <c r="AJ63" s="120">
        <v>6.7340473915423562</v>
      </c>
      <c r="AK63" s="120">
        <v>381.8717667069684</v>
      </c>
      <c r="AL63" s="120">
        <v>12.434933949181337</v>
      </c>
      <c r="AM63" s="120">
        <v>203.62511024441852</v>
      </c>
      <c r="AN63" s="120">
        <v>52.507893081631714</v>
      </c>
      <c r="AO63" s="120">
        <v>100.92099101553674</v>
      </c>
      <c r="AP63" s="120">
        <v>4070.0856940774092</v>
      </c>
      <c r="AQ63" s="120">
        <v>7.6743559892044146</v>
      </c>
      <c r="AR63" s="120">
        <v>1269.1680110656853</v>
      </c>
      <c r="AS63" s="120">
        <v>204.12691781758201</v>
      </c>
      <c r="AT63" s="120">
        <v>1.3929470026050652</v>
      </c>
      <c r="AU63" s="120">
        <v>113.46520593180362</v>
      </c>
      <c r="AV63" s="120">
        <v>105.1361504007516</v>
      </c>
      <c r="AW63" s="120">
        <v>1080.5843563330814</v>
      </c>
      <c r="AX63" s="120">
        <v>28.577189813898254</v>
      </c>
      <c r="AY63" s="120">
        <v>65.485384014964822</v>
      </c>
      <c r="AZ63" s="120">
        <v>58.768708158483953</v>
      </c>
      <c r="BA63" s="120">
        <v>2.6707125593173374E-5</v>
      </c>
      <c r="BB63" s="120">
        <v>0.93655437204745917</v>
      </c>
      <c r="BC63" s="120">
        <v>660.43691506054392</v>
      </c>
      <c r="BD63" s="120">
        <v>215.06710968189563</v>
      </c>
      <c r="BE63" s="120">
        <v>8888.2075723326998</v>
      </c>
      <c r="BF63" s="120">
        <v>172.13673364320718</v>
      </c>
      <c r="BG63" s="120">
        <v>3583.713276953416</v>
      </c>
      <c r="BH63" s="120">
        <v>45.000036366360263</v>
      </c>
      <c r="BI63" s="120">
        <v>174.69728385131504</v>
      </c>
      <c r="BJ63" s="120">
        <v>4.4088769115352076</v>
      </c>
      <c r="BK63" s="120">
        <v>175.93500143074158</v>
      </c>
      <c r="BL63" s="120">
        <v>1.363135533183705</v>
      </c>
      <c r="BM63" s="120">
        <v>118.1478797435887</v>
      </c>
      <c r="BN63" s="120">
        <v>0</v>
      </c>
      <c r="BO63" s="120">
        <v>0</v>
      </c>
      <c r="BP63" s="113">
        <v>39584.117952166896</v>
      </c>
      <c r="BQ63" s="114">
        <v>1613.634315844645</v>
      </c>
      <c r="BR63" s="114">
        <v>1714.5691377866347</v>
      </c>
      <c r="BS63" s="113">
        <v>3328.2034536312794</v>
      </c>
      <c r="BT63" s="114">
        <v>0</v>
      </c>
      <c r="BU63" s="114">
        <v>0</v>
      </c>
      <c r="BV63" s="113">
        <v>0</v>
      </c>
      <c r="BW63" s="114">
        <v>36767.932635771431</v>
      </c>
      <c r="BX63" s="113">
        <v>40096.136089402709</v>
      </c>
      <c r="BY63" s="168">
        <v>79680.254041569598</v>
      </c>
      <c r="BZ63" s="97"/>
      <c r="CB63" s="81"/>
    </row>
    <row r="64" spans="1:80" ht="14.25" customHeight="1">
      <c r="A64" s="33" t="s">
        <v>458</v>
      </c>
      <c r="B64" s="22" t="s">
        <v>385</v>
      </c>
      <c r="C64" s="84" t="s">
        <v>67</v>
      </c>
      <c r="D64" s="120">
        <v>0</v>
      </c>
      <c r="E64" s="120">
        <v>1.6908752513087446</v>
      </c>
      <c r="F64" s="120">
        <v>0</v>
      </c>
      <c r="G64" s="120">
        <v>0</v>
      </c>
      <c r="H64" s="120">
        <v>0</v>
      </c>
      <c r="I64" s="120">
        <v>0</v>
      </c>
      <c r="J64" s="120">
        <v>0</v>
      </c>
      <c r="K64" s="120">
        <v>0</v>
      </c>
      <c r="L64" s="120">
        <v>1.4196392583180926</v>
      </c>
      <c r="M64" s="120">
        <v>0</v>
      </c>
      <c r="N64" s="120">
        <v>0</v>
      </c>
      <c r="O64" s="120">
        <v>0</v>
      </c>
      <c r="P64" s="120">
        <v>0</v>
      </c>
      <c r="Q64" s="120">
        <v>0</v>
      </c>
      <c r="R64" s="120">
        <v>0</v>
      </c>
      <c r="S64" s="120">
        <v>0</v>
      </c>
      <c r="T64" s="120">
        <v>0</v>
      </c>
      <c r="U64" s="120">
        <v>0</v>
      </c>
      <c r="V64" s="120">
        <v>0</v>
      </c>
      <c r="W64" s="120">
        <v>0</v>
      </c>
      <c r="X64" s="120">
        <v>0</v>
      </c>
      <c r="Y64" s="120">
        <v>0</v>
      </c>
      <c r="Z64" s="120">
        <v>0.57747903822255231</v>
      </c>
      <c r="AA64" s="120">
        <v>0</v>
      </c>
      <c r="AB64" s="120">
        <v>0</v>
      </c>
      <c r="AC64" s="120">
        <v>391.06674281975756</v>
      </c>
      <c r="AD64" s="120">
        <v>71.914593813367759</v>
      </c>
      <c r="AE64" s="120">
        <v>0</v>
      </c>
      <c r="AF64" s="120">
        <v>254.91355081499208</v>
      </c>
      <c r="AG64" s="120">
        <v>0</v>
      </c>
      <c r="AH64" s="120">
        <v>42.976859924610864</v>
      </c>
      <c r="AI64" s="120">
        <v>0</v>
      </c>
      <c r="AJ64" s="120">
        <v>0</v>
      </c>
      <c r="AK64" s="120">
        <v>15.07053385934959</v>
      </c>
      <c r="AL64" s="120">
        <v>0</v>
      </c>
      <c r="AM64" s="120">
        <v>11.301308308835415</v>
      </c>
      <c r="AN64" s="120">
        <v>0</v>
      </c>
      <c r="AO64" s="120">
        <v>0.63482280158946125</v>
      </c>
      <c r="AP64" s="120">
        <v>0</v>
      </c>
      <c r="AQ64" s="120">
        <v>0</v>
      </c>
      <c r="AR64" s="120">
        <v>0</v>
      </c>
      <c r="AS64" s="120">
        <v>0</v>
      </c>
      <c r="AT64" s="120">
        <v>0</v>
      </c>
      <c r="AU64" s="120">
        <v>5.7907747088038322E-13</v>
      </c>
      <c r="AV64" s="120">
        <v>0</v>
      </c>
      <c r="AW64" s="120">
        <v>308.59011006606869</v>
      </c>
      <c r="AX64" s="120">
        <v>38.716823770325099</v>
      </c>
      <c r="AY64" s="120">
        <v>0</v>
      </c>
      <c r="AZ64" s="120">
        <v>17.617677396416397</v>
      </c>
      <c r="BA64" s="120">
        <v>0</v>
      </c>
      <c r="BB64" s="120">
        <v>0</v>
      </c>
      <c r="BC64" s="120">
        <v>0</v>
      </c>
      <c r="BD64" s="120">
        <v>128.77352726452443</v>
      </c>
      <c r="BE64" s="120">
        <v>2304.9634120056494</v>
      </c>
      <c r="BF64" s="120">
        <v>478.11364914720889</v>
      </c>
      <c r="BG64" s="120">
        <v>3417.8369119869494</v>
      </c>
      <c r="BH64" s="120">
        <v>50.062331259826124</v>
      </c>
      <c r="BI64" s="120">
        <v>209.7921806610064</v>
      </c>
      <c r="BJ64" s="120">
        <v>112.4589873341732</v>
      </c>
      <c r="BK64" s="120">
        <v>9.4784166134753534</v>
      </c>
      <c r="BL64" s="120">
        <v>0</v>
      </c>
      <c r="BM64" s="120">
        <v>14.821450311555209</v>
      </c>
      <c r="BN64" s="120">
        <v>0</v>
      </c>
      <c r="BO64" s="120">
        <v>0</v>
      </c>
      <c r="BP64" s="113">
        <v>7882.7918837075304</v>
      </c>
      <c r="BQ64" s="114">
        <v>71.089556016362678</v>
      </c>
      <c r="BR64" s="114">
        <v>133922.67670358639</v>
      </c>
      <c r="BS64" s="113">
        <v>133993.76625960277</v>
      </c>
      <c r="BT64" s="114">
        <v>0</v>
      </c>
      <c r="BU64" s="114">
        <v>0</v>
      </c>
      <c r="BV64" s="113">
        <v>0</v>
      </c>
      <c r="BW64" s="114">
        <v>6694.2080593985929</v>
      </c>
      <c r="BX64" s="113">
        <v>140687.97431900137</v>
      </c>
      <c r="BY64" s="168">
        <v>148570.76620270891</v>
      </c>
      <c r="BZ64" s="97"/>
      <c r="CB64" s="81"/>
    </row>
    <row r="65" spans="1:80" ht="14.25" customHeight="1">
      <c r="A65" s="33" t="s">
        <v>459</v>
      </c>
      <c r="B65" s="22" t="s">
        <v>386</v>
      </c>
      <c r="C65" s="84" t="s">
        <v>68</v>
      </c>
      <c r="D65" s="120">
        <v>0</v>
      </c>
      <c r="E65" s="120">
        <v>0</v>
      </c>
      <c r="F65" s="120">
        <v>0</v>
      </c>
      <c r="G65" s="120">
        <v>40.601519739084374</v>
      </c>
      <c r="H65" s="120">
        <v>0.11846849333390408</v>
      </c>
      <c r="I65" s="120">
        <v>16.51025789644693</v>
      </c>
      <c r="J65" s="120">
        <v>4.2206237030338503E-4</v>
      </c>
      <c r="K65" s="120">
        <v>4.4435054308878112E-2</v>
      </c>
      <c r="L65" s="120">
        <v>1.055589729256841E-2</v>
      </c>
      <c r="M65" s="120">
        <v>0</v>
      </c>
      <c r="N65" s="120">
        <v>2.5848819981969346E-3</v>
      </c>
      <c r="O65" s="120">
        <v>0</v>
      </c>
      <c r="P65" s="120">
        <v>3.1553760344038783E-3</v>
      </c>
      <c r="Q65" s="120">
        <v>2.0467308492786836E-2</v>
      </c>
      <c r="R65" s="120">
        <v>0</v>
      </c>
      <c r="S65" s="120">
        <v>1.0262246994595856</v>
      </c>
      <c r="T65" s="120">
        <v>0</v>
      </c>
      <c r="U65" s="120">
        <v>0</v>
      </c>
      <c r="V65" s="120">
        <v>0</v>
      </c>
      <c r="W65" s="120">
        <v>0</v>
      </c>
      <c r="X65" s="120">
        <v>0</v>
      </c>
      <c r="Y65" s="120">
        <v>4.5504213651364728E-2</v>
      </c>
      <c r="Z65" s="120">
        <v>5.1695423674289422</v>
      </c>
      <c r="AA65" s="120">
        <v>0.85955563359710963</v>
      </c>
      <c r="AB65" s="120">
        <v>0</v>
      </c>
      <c r="AC65" s="120">
        <v>0.38498774596944529</v>
      </c>
      <c r="AD65" s="120">
        <v>48.115610161314258</v>
      </c>
      <c r="AE65" s="120">
        <v>0.24980553566426117</v>
      </c>
      <c r="AF65" s="120">
        <v>10.263525648595985</v>
      </c>
      <c r="AG65" s="120">
        <v>1.7306893542600572</v>
      </c>
      <c r="AH65" s="120">
        <v>38.830985907814615</v>
      </c>
      <c r="AI65" s="120">
        <v>0</v>
      </c>
      <c r="AJ65" s="120">
        <v>2.1719883580073793E-2</v>
      </c>
      <c r="AK65" s="120">
        <v>21.548538326535173</v>
      </c>
      <c r="AL65" s="120">
        <v>0</v>
      </c>
      <c r="AM65" s="120">
        <v>2.1601586079318107</v>
      </c>
      <c r="AN65" s="120">
        <v>2.4867844945667031E-2</v>
      </c>
      <c r="AO65" s="120">
        <v>10.736899290026345</v>
      </c>
      <c r="AP65" s="120">
        <v>0.5372265857491143</v>
      </c>
      <c r="AQ65" s="120">
        <v>0.44848870728320428</v>
      </c>
      <c r="AR65" s="120">
        <v>283.66699532419676</v>
      </c>
      <c r="AS65" s="120">
        <v>0.43214093086602517</v>
      </c>
      <c r="AT65" s="120">
        <v>2.9679070903534332E-3</v>
      </c>
      <c r="AU65" s="120">
        <v>0.57884024603139328</v>
      </c>
      <c r="AV65" s="120">
        <v>22.410024745489864</v>
      </c>
      <c r="AW65" s="120">
        <v>29.972487678612133</v>
      </c>
      <c r="AX65" s="120">
        <v>2.7575383994302309E-2</v>
      </c>
      <c r="AY65" s="120">
        <v>27.484622205297281</v>
      </c>
      <c r="AZ65" s="120">
        <v>1.0573613950503942</v>
      </c>
      <c r="BA65" s="120">
        <v>6.9944283266649542E-3</v>
      </c>
      <c r="BB65" s="120">
        <v>0</v>
      </c>
      <c r="BC65" s="120">
        <v>69.332826200965926</v>
      </c>
      <c r="BD65" s="120">
        <v>2.2310684271704098</v>
      </c>
      <c r="BE65" s="120">
        <v>7.7424320380162532</v>
      </c>
      <c r="BF65" s="120">
        <v>6455.2341890242833</v>
      </c>
      <c r="BG65" s="120">
        <v>10.304851471538365</v>
      </c>
      <c r="BH65" s="120">
        <v>0.25312515324052631</v>
      </c>
      <c r="BI65" s="120">
        <v>15.221157863165212</v>
      </c>
      <c r="BJ65" s="120">
        <v>0.86072864715947484</v>
      </c>
      <c r="BK65" s="120">
        <v>4.9720952992353169</v>
      </c>
      <c r="BL65" s="120">
        <v>2.5669740349509029E-2</v>
      </c>
      <c r="BM65" s="120">
        <v>4.7974773304400607E-2</v>
      </c>
      <c r="BN65" s="120">
        <v>0</v>
      </c>
      <c r="BO65" s="120">
        <v>0</v>
      </c>
      <c r="BP65" s="113">
        <v>7131.3323261065534</v>
      </c>
      <c r="BQ65" s="114">
        <v>25593.254942578529</v>
      </c>
      <c r="BR65" s="114">
        <v>47695.446191798226</v>
      </c>
      <c r="BS65" s="113">
        <v>73288.701134376752</v>
      </c>
      <c r="BT65" s="114">
        <v>0</v>
      </c>
      <c r="BU65" s="114">
        <v>0</v>
      </c>
      <c r="BV65" s="113">
        <v>0</v>
      </c>
      <c r="BW65" s="114">
        <v>226.62019644867794</v>
      </c>
      <c r="BX65" s="113">
        <v>73515.321330825434</v>
      </c>
      <c r="BY65" s="168">
        <v>80646.653656931987</v>
      </c>
      <c r="BZ65" s="97"/>
      <c r="CB65" s="81"/>
    </row>
    <row r="66" spans="1:80" ht="14.25" customHeight="1">
      <c r="A66" s="33" t="s">
        <v>460</v>
      </c>
      <c r="B66" s="22" t="s">
        <v>387</v>
      </c>
      <c r="C66" s="84" t="s">
        <v>69</v>
      </c>
      <c r="D66" s="120">
        <v>0</v>
      </c>
      <c r="E66" s="120">
        <v>0</v>
      </c>
      <c r="F66" s="120">
        <v>0</v>
      </c>
      <c r="G66" s="120">
        <v>2.0889509556681838</v>
      </c>
      <c r="H66" s="120">
        <v>6.097001612375379E-3</v>
      </c>
      <c r="I66" s="120">
        <v>0.85294874997865588</v>
      </c>
      <c r="J66" s="120">
        <v>2.1754460134110869E-5</v>
      </c>
      <c r="K66" s="120">
        <v>2.285940219694534E-3</v>
      </c>
      <c r="L66" s="120">
        <v>5.1727087790133324E-4</v>
      </c>
      <c r="M66" s="120">
        <v>0</v>
      </c>
      <c r="N66" s="120">
        <v>1.3299854763150338E-4</v>
      </c>
      <c r="O66" s="120">
        <v>0</v>
      </c>
      <c r="P66" s="120">
        <v>1.7031820541084096E-4</v>
      </c>
      <c r="Q66" s="120">
        <v>1.06214664502233E-3</v>
      </c>
      <c r="R66" s="120">
        <v>0</v>
      </c>
      <c r="S66" s="120">
        <v>5.4639613033587241E-2</v>
      </c>
      <c r="T66" s="120">
        <v>0</v>
      </c>
      <c r="U66" s="120">
        <v>0</v>
      </c>
      <c r="V66" s="120">
        <v>0</v>
      </c>
      <c r="W66" s="120">
        <v>0</v>
      </c>
      <c r="X66" s="120">
        <v>0</v>
      </c>
      <c r="Y66" s="120">
        <v>2.37302277186316E-3</v>
      </c>
      <c r="Z66" s="120">
        <v>0.26619400959564804</v>
      </c>
      <c r="AA66" s="120">
        <v>4.4017101615671739E-2</v>
      </c>
      <c r="AB66" s="120">
        <v>0</v>
      </c>
      <c r="AC66" s="120">
        <v>1.1373939054946143E-2</v>
      </c>
      <c r="AD66" s="120">
        <v>2.4634864292285323</v>
      </c>
      <c r="AE66" s="120">
        <v>1.2838069184442732E-2</v>
      </c>
      <c r="AF66" s="120">
        <v>0.52995915929615012</v>
      </c>
      <c r="AG66" s="120">
        <v>8.9041293214805278E-2</v>
      </c>
      <c r="AH66" s="120">
        <v>2.0051305435245141</v>
      </c>
      <c r="AI66" s="120">
        <v>0</v>
      </c>
      <c r="AJ66" s="120">
        <v>1.0797154784065934E-3</v>
      </c>
      <c r="AK66" s="120">
        <v>1.1446383407635361</v>
      </c>
      <c r="AL66" s="120">
        <v>0</v>
      </c>
      <c r="AM66" s="120">
        <v>0.11117464121204093</v>
      </c>
      <c r="AN66" s="120">
        <v>1.2224422403306783E-3</v>
      </c>
      <c r="AO66" s="120">
        <v>1.0158097657566725</v>
      </c>
      <c r="AP66" s="120">
        <v>2.7330132807634359E-2</v>
      </c>
      <c r="AQ66" s="120">
        <v>2.7196405801048425E-2</v>
      </c>
      <c r="AR66" s="120">
        <v>2.1596269834675007E-2</v>
      </c>
      <c r="AS66" s="120">
        <v>1.182724187792835E-2</v>
      </c>
      <c r="AT66" s="120">
        <v>8.1228489415438313E-5</v>
      </c>
      <c r="AU66" s="120">
        <v>2.8995498185556981E-2</v>
      </c>
      <c r="AV66" s="120">
        <v>1.1528836725668787</v>
      </c>
      <c r="AW66" s="120">
        <v>1.5192687499024005</v>
      </c>
      <c r="AX66" s="120">
        <v>2.147207789615974E-4</v>
      </c>
      <c r="AY66" s="120">
        <v>1.4139463274592448</v>
      </c>
      <c r="AZ66" s="120">
        <v>5.6678461817999591E-2</v>
      </c>
      <c r="BA66" s="120">
        <v>3.6011167467522582E-4</v>
      </c>
      <c r="BB66" s="120">
        <v>0</v>
      </c>
      <c r="BC66" s="120">
        <v>3.697184928662796</v>
      </c>
      <c r="BD66" s="120">
        <v>0.11477731021166761</v>
      </c>
      <c r="BE66" s="120">
        <v>3263.5509340023491</v>
      </c>
      <c r="BF66" s="120">
        <v>1.2061978412290205E-2</v>
      </c>
      <c r="BG66" s="120">
        <v>97.947240216346756</v>
      </c>
      <c r="BH66" s="120">
        <v>1.8250526117218661E-3</v>
      </c>
      <c r="BI66" s="120">
        <v>1.4420084181594914</v>
      </c>
      <c r="BJ66" s="120">
        <v>8.1095027869637348E-2</v>
      </c>
      <c r="BK66" s="120">
        <v>0.38083106834205133</v>
      </c>
      <c r="BL66" s="120">
        <v>1.4992425151743453E-3</v>
      </c>
      <c r="BM66" s="120">
        <v>2.4541641863571827E-3</v>
      </c>
      <c r="BN66" s="120">
        <v>0</v>
      </c>
      <c r="BO66" s="120">
        <v>0</v>
      </c>
      <c r="BP66" s="113">
        <v>3382.1974554530502</v>
      </c>
      <c r="BQ66" s="114">
        <v>39722.05858141576</v>
      </c>
      <c r="BR66" s="114">
        <v>51828.975624551065</v>
      </c>
      <c r="BS66" s="113">
        <v>91551.034205966833</v>
      </c>
      <c r="BT66" s="114">
        <v>0</v>
      </c>
      <c r="BU66" s="114">
        <v>0</v>
      </c>
      <c r="BV66" s="113">
        <v>0</v>
      </c>
      <c r="BW66" s="114">
        <v>5687.1143170052765</v>
      </c>
      <c r="BX66" s="113">
        <v>97238.148522972115</v>
      </c>
      <c r="BY66" s="168">
        <v>100620.34597842516</v>
      </c>
      <c r="BZ66" s="97"/>
      <c r="CB66" s="81"/>
    </row>
    <row r="67" spans="1:80" ht="14.25" customHeight="1">
      <c r="A67" s="33" t="s">
        <v>461</v>
      </c>
      <c r="B67" s="22" t="s">
        <v>388</v>
      </c>
      <c r="C67" s="84" t="s">
        <v>159</v>
      </c>
      <c r="D67" s="120">
        <v>0</v>
      </c>
      <c r="E67" s="120">
        <v>0</v>
      </c>
      <c r="F67" s="120">
        <v>0</v>
      </c>
      <c r="G67" s="120">
        <v>0.6973766873109315</v>
      </c>
      <c r="H67" s="120">
        <v>2.0302871230666302E-3</v>
      </c>
      <c r="I67" s="120">
        <v>0.28347991498619618</v>
      </c>
      <c r="J67" s="120">
        <v>7.2574240089222266E-6</v>
      </c>
      <c r="K67" s="120">
        <v>7.5917394227647584E-4</v>
      </c>
      <c r="L67" s="120">
        <v>1.6845845783295096E-4</v>
      </c>
      <c r="M67" s="120">
        <v>0</v>
      </c>
      <c r="N67" s="120">
        <v>4.437842593148732E-5</v>
      </c>
      <c r="O67" s="120">
        <v>0</v>
      </c>
      <c r="P67" s="120">
        <v>5.3894174624057669E-5</v>
      </c>
      <c r="Q67" s="120">
        <v>3.5187542806266108E-4</v>
      </c>
      <c r="R67" s="120">
        <v>0</v>
      </c>
      <c r="S67" s="120">
        <v>1.7619727224222437E-2</v>
      </c>
      <c r="T67" s="120">
        <v>0</v>
      </c>
      <c r="U67" s="120">
        <v>0</v>
      </c>
      <c r="V67" s="120">
        <v>0</v>
      </c>
      <c r="W67" s="120">
        <v>0</v>
      </c>
      <c r="X67" s="120">
        <v>0</v>
      </c>
      <c r="Y67" s="120">
        <v>7.8127229130124708E-4</v>
      </c>
      <c r="Z67" s="120">
        <v>8.8922812764660852E-2</v>
      </c>
      <c r="AA67" s="120">
        <v>1.4666643753723802E-2</v>
      </c>
      <c r="AB67" s="120">
        <v>0</v>
      </c>
      <c r="AC67" s="120">
        <v>3.7741172667897778E-3</v>
      </c>
      <c r="AD67" s="120">
        <v>0.8223257393979363</v>
      </c>
      <c r="AE67" s="120">
        <v>4.2688346020031426E-3</v>
      </c>
      <c r="AF67" s="120">
        <v>0.17572287883089474</v>
      </c>
      <c r="AG67" s="120">
        <v>2.9666655015586449E-2</v>
      </c>
      <c r="AH67" s="120">
        <v>0.66765134862337683</v>
      </c>
      <c r="AI67" s="120">
        <v>0</v>
      </c>
      <c r="AJ67" s="120">
        <v>0</v>
      </c>
      <c r="AK67" s="120">
        <v>0.36687840020490736</v>
      </c>
      <c r="AL67" s="120">
        <v>0</v>
      </c>
      <c r="AM67" s="120">
        <v>3.7113615878752934E-2</v>
      </c>
      <c r="AN67" s="120">
        <v>3.9721075156732096E-4</v>
      </c>
      <c r="AO67" s="120">
        <v>0.33805541824745095</v>
      </c>
      <c r="AP67" s="120">
        <v>9.1318115952979551E-3</v>
      </c>
      <c r="AQ67" s="120">
        <v>7.6355672998207032E-3</v>
      </c>
      <c r="AR67" s="120">
        <v>0</v>
      </c>
      <c r="AS67" s="120">
        <v>0</v>
      </c>
      <c r="AT67" s="120">
        <v>0</v>
      </c>
      <c r="AU67" s="120">
        <v>9.683583368434669E-3</v>
      </c>
      <c r="AV67" s="120">
        <v>0.38498572033776335</v>
      </c>
      <c r="AW67" s="120">
        <v>0.50733373018073857</v>
      </c>
      <c r="AX67" s="120">
        <v>7.1702319780420594E-5</v>
      </c>
      <c r="AY67" s="120">
        <v>0.47216311441365288</v>
      </c>
      <c r="AZ67" s="120">
        <v>1.8917977119991915E-2</v>
      </c>
      <c r="BA67" s="120">
        <v>1.2032924374396206E-4</v>
      </c>
      <c r="BB67" s="120">
        <v>0</v>
      </c>
      <c r="BC67" s="120">
        <v>1.1850182224235986</v>
      </c>
      <c r="BD67" s="120">
        <v>3.8327913302723782E-2</v>
      </c>
      <c r="BE67" s="120">
        <v>7.8392706493462464E-11</v>
      </c>
      <c r="BF67" s="120">
        <v>3.9710573644936575E-3</v>
      </c>
      <c r="BG67" s="120">
        <v>0.24764559036301784</v>
      </c>
      <c r="BH67" s="120">
        <v>29.348404597708047</v>
      </c>
      <c r="BI67" s="120">
        <v>13.101804988011052</v>
      </c>
      <c r="BJ67" s="120">
        <v>2.698846520852894E-2</v>
      </c>
      <c r="BK67" s="120">
        <v>44.118559909507105</v>
      </c>
      <c r="BL67" s="120">
        <v>4.378005232828557E-4</v>
      </c>
      <c r="BM67" s="120">
        <v>8.1994976523035678E-4</v>
      </c>
      <c r="BN67" s="120">
        <v>0</v>
      </c>
      <c r="BO67" s="120">
        <v>0</v>
      </c>
      <c r="BP67" s="113">
        <v>93.034138632260806</v>
      </c>
      <c r="BQ67" s="114">
        <v>1036.4580107675263</v>
      </c>
      <c r="BR67" s="114">
        <v>1482.3274697333218</v>
      </c>
      <c r="BS67" s="113">
        <v>2518.7854805008483</v>
      </c>
      <c r="BT67" s="114">
        <v>0</v>
      </c>
      <c r="BU67" s="114">
        <v>0</v>
      </c>
      <c r="BV67" s="113">
        <v>0</v>
      </c>
      <c r="BW67" s="114">
        <v>0</v>
      </c>
      <c r="BX67" s="113">
        <v>2518.7854805008483</v>
      </c>
      <c r="BY67" s="168">
        <v>2611.819619133109</v>
      </c>
      <c r="BZ67" s="97"/>
      <c r="CB67" s="81"/>
    </row>
    <row r="68" spans="1:80" ht="14.25" customHeight="1">
      <c r="A68" s="33" t="s">
        <v>462</v>
      </c>
      <c r="B68" s="20" t="s">
        <v>389</v>
      </c>
      <c r="C68" s="166" t="s">
        <v>160</v>
      </c>
      <c r="D68" s="120">
        <v>0.6909631616435068</v>
      </c>
      <c r="E68" s="120">
        <v>7.6027582658332272E-3</v>
      </c>
      <c r="F68" s="120">
        <v>0</v>
      </c>
      <c r="G68" s="120">
        <v>0.18672608218243492</v>
      </c>
      <c r="H68" s="120">
        <v>9.4568334549295863E-2</v>
      </c>
      <c r="I68" s="120">
        <v>14.083262264133227</v>
      </c>
      <c r="J68" s="120">
        <v>0.90708333011063558</v>
      </c>
      <c r="K68" s="120">
        <v>1.8973600857861189E-2</v>
      </c>
      <c r="L68" s="120">
        <v>7.7181485094108167E-3</v>
      </c>
      <c r="M68" s="120">
        <v>0</v>
      </c>
      <c r="N68" s="120">
        <v>1.4594885313177236E-3</v>
      </c>
      <c r="O68" s="120">
        <v>0</v>
      </c>
      <c r="P68" s="120">
        <v>7.3406002440602362E-5</v>
      </c>
      <c r="Q68" s="120">
        <v>4.571476077435065E-3</v>
      </c>
      <c r="R68" s="120">
        <v>0.22457957548565055</v>
      </c>
      <c r="S68" s="120">
        <v>0.10542828285025024</v>
      </c>
      <c r="T68" s="120">
        <v>0</v>
      </c>
      <c r="U68" s="120">
        <v>0</v>
      </c>
      <c r="V68" s="120">
        <v>5.0616037572885301E-3</v>
      </c>
      <c r="W68" s="120">
        <v>8.7344322895939359E-3</v>
      </c>
      <c r="X68" s="120">
        <v>3.9325822276650886E-4</v>
      </c>
      <c r="Y68" s="120">
        <v>3.5762859858075471</v>
      </c>
      <c r="Z68" s="120">
        <v>1.869796499372225E-3</v>
      </c>
      <c r="AA68" s="120">
        <v>0.15780146531628547</v>
      </c>
      <c r="AB68" s="120">
        <v>2.098671024899528E-12</v>
      </c>
      <c r="AC68" s="120">
        <v>3.8927983707515599E-3</v>
      </c>
      <c r="AD68" s="120">
        <v>0.38233310241808605</v>
      </c>
      <c r="AE68" s="120">
        <v>4.5010646776866984E-3</v>
      </c>
      <c r="AF68" s="120">
        <v>0.13580087941344909</v>
      </c>
      <c r="AG68" s="120">
        <v>1.7339683774816088E-2</v>
      </c>
      <c r="AH68" s="120">
        <v>7.4046084291490968E-2</v>
      </c>
      <c r="AI68" s="120">
        <v>0</v>
      </c>
      <c r="AJ68" s="120">
        <v>6.6880697191142063E-2</v>
      </c>
      <c r="AK68" s="120">
        <v>24.994528419078367</v>
      </c>
      <c r="AL68" s="120">
        <v>1.6220457251742415</v>
      </c>
      <c r="AM68" s="120">
        <v>3.9481421864039867</v>
      </c>
      <c r="AN68" s="120">
        <v>0.72212905839258734</v>
      </c>
      <c r="AO68" s="120">
        <v>39.195148319525273</v>
      </c>
      <c r="AP68" s="120">
        <v>1.9565200855756737</v>
      </c>
      <c r="AQ68" s="120">
        <v>4.5193609742445753E-2</v>
      </c>
      <c r="AR68" s="120">
        <v>22.560930379942235</v>
      </c>
      <c r="AS68" s="120">
        <v>122.85950324739079</v>
      </c>
      <c r="AT68" s="120">
        <v>0.84385578740312339</v>
      </c>
      <c r="AU68" s="120">
        <v>6.1692633564565898E-2</v>
      </c>
      <c r="AV68" s="120">
        <v>25.241476620653387</v>
      </c>
      <c r="AW68" s="120">
        <v>8.4456554896183764</v>
      </c>
      <c r="AX68" s="120">
        <v>8.9615882078913385E-5</v>
      </c>
      <c r="AY68" s="120">
        <v>0.11053018138633107</v>
      </c>
      <c r="AZ68" s="120">
        <v>0.40808492293775367</v>
      </c>
      <c r="BA68" s="120">
        <v>4.4356342003396388E-5</v>
      </c>
      <c r="BB68" s="120">
        <v>0</v>
      </c>
      <c r="BC68" s="120">
        <v>3.3947125010582355</v>
      </c>
      <c r="BD68" s="120">
        <v>1.0150008140204274E-2</v>
      </c>
      <c r="BE68" s="120">
        <v>5.6555704021000468E-9</v>
      </c>
      <c r="BF68" s="120">
        <v>0.40108090819904729</v>
      </c>
      <c r="BG68" s="120">
        <v>26.21433944583681</v>
      </c>
      <c r="BH68" s="120">
        <v>6.068623113998721E-2</v>
      </c>
      <c r="BI68" s="120">
        <v>161.74276273272676</v>
      </c>
      <c r="BJ68" s="120">
        <v>3.0916539101360119</v>
      </c>
      <c r="BK68" s="120">
        <v>13.973983428562383</v>
      </c>
      <c r="BL68" s="120">
        <v>2.7632549239302358E-3</v>
      </c>
      <c r="BM68" s="120">
        <v>0</v>
      </c>
      <c r="BN68" s="120">
        <v>0</v>
      </c>
      <c r="BO68" s="120">
        <v>0</v>
      </c>
      <c r="BP68" s="113">
        <v>482.67565382662383</v>
      </c>
      <c r="BQ68" s="114">
        <v>10189.565017508134</v>
      </c>
      <c r="BR68" s="114">
        <v>4141.3281385919272</v>
      </c>
      <c r="BS68" s="113">
        <v>14330.893156100061</v>
      </c>
      <c r="BT68" s="114">
        <v>0</v>
      </c>
      <c r="BU68" s="114">
        <v>0</v>
      </c>
      <c r="BV68" s="113">
        <v>0</v>
      </c>
      <c r="BW68" s="114">
        <v>2859.3692286574073</v>
      </c>
      <c r="BX68" s="113">
        <v>17190.262384757469</v>
      </c>
      <c r="BY68" s="168">
        <v>17672.938038584092</v>
      </c>
      <c r="BZ68" s="97"/>
      <c r="CB68" s="81"/>
    </row>
    <row r="69" spans="1:80" ht="14.25" customHeight="1">
      <c r="A69" s="33" t="s">
        <v>463</v>
      </c>
      <c r="B69" s="22" t="s">
        <v>351</v>
      </c>
      <c r="C69" s="84" t="s">
        <v>161</v>
      </c>
      <c r="D69" s="120">
        <v>0</v>
      </c>
      <c r="E69" s="120">
        <v>0</v>
      </c>
      <c r="F69" s="120">
        <v>0</v>
      </c>
      <c r="G69" s="120">
        <v>0.67729867323514159</v>
      </c>
      <c r="H69" s="120">
        <v>8.1463620914711404E-3</v>
      </c>
      <c r="I69" s="120">
        <v>1.0641673370754594</v>
      </c>
      <c r="J69" s="120">
        <v>3.6307716910152902E-5</v>
      </c>
      <c r="K69" s="120">
        <v>5.7170970483642744E-3</v>
      </c>
      <c r="L69" s="120">
        <v>1.3978518029057942E-3</v>
      </c>
      <c r="M69" s="120">
        <v>0</v>
      </c>
      <c r="N69" s="120">
        <v>1.4156074610831022E-4</v>
      </c>
      <c r="O69" s="120">
        <v>0</v>
      </c>
      <c r="P69" s="120">
        <v>5.7841553038428953E-3</v>
      </c>
      <c r="Q69" s="120">
        <v>3.5147904923140375E-3</v>
      </c>
      <c r="R69" s="120">
        <v>0</v>
      </c>
      <c r="S69" s="120">
        <v>1.1534915205332008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5.3783753862916769E-3</v>
      </c>
      <c r="Z69" s="120">
        <v>5.3348256993603375E-3</v>
      </c>
      <c r="AA69" s="120">
        <v>3.7680901327355333E-2</v>
      </c>
      <c r="AB69" s="120">
        <v>0</v>
      </c>
      <c r="AC69" s="120">
        <v>8.0694567900601397E-3</v>
      </c>
      <c r="AD69" s="120">
        <v>1.4019989392108476</v>
      </c>
      <c r="AE69" s="120">
        <v>2.0115511449822598E-2</v>
      </c>
      <c r="AF69" s="120">
        <v>0.67139240757683849</v>
      </c>
      <c r="AG69" s="120">
        <v>8.349350125273354E-2</v>
      </c>
      <c r="AH69" s="120">
        <v>0.68079693374431505</v>
      </c>
      <c r="AI69" s="120">
        <v>0</v>
      </c>
      <c r="AJ69" s="120">
        <v>3.7536051714945222E-2</v>
      </c>
      <c r="AK69" s="120">
        <v>0.59790444040941559</v>
      </c>
      <c r="AL69" s="120">
        <v>0</v>
      </c>
      <c r="AM69" s="120">
        <v>4.7373178171081783E-2</v>
      </c>
      <c r="AN69" s="120">
        <v>3.2880380269272899E-3</v>
      </c>
      <c r="AO69" s="120">
        <v>7.1926242634024433</v>
      </c>
      <c r="AP69" s="120">
        <v>5.1881602458384319E-3</v>
      </c>
      <c r="AQ69" s="120">
        <v>5.252356618700884E-2</v>
      </c>
      <c r="AR69" s="120">
        <v>4.8786821370821638</v>
      </c>
      <c r="AS69" s="120">
        <v>22.586933253479643</v>
      </c>
      <c r="AT69" s="120">
        <v>0.15512513294679003</v>
      </c>
      <c r="AU69" s="120">
        <v>9.4697892843359794E-3</v>
      </c>
      <c r="AV69" s="120">
        <v>3.9573660907535044E-2</v>
      </c>
      <c r="AW69" s="120">
        <v>5.2150123873459825E-2</v>
      </c>
      <c r="AX69" s="120">
        <v>7.37046373248478E-6</v>
      </c>
      <c r="AY69" s="120">
        <v>4.8534846867718875E-2</v>
      </c>
      <c r="AZ69" s="120">
        <v>5.652076269185418E-2</v>
      </c>
      <c r="BA69" s="120">
        <v>1.3294158760073201E-3</v>
      </c>
      <c r="BB69" s="120">
        <v>0</v>
      </c>
      <c r="BC69" s="120">
        <v>1.9312329555444159</v>
      </c>
      <c r="BD69" s="120">
        <v>3.9398236459385798E-3</v>
      </c>
      <c r="BE69" s="120">
        <v>1.5078695394210219E-9</v>
      </c>
      <c r="BF69" s="120">
        <v>7.7075718231761847E-2</v>
      </c>
      <c r="BG69" s="120">
        <v>5.0128996009512949</v>
      </c>
      <c r="BH69" s="120">
        <v>1.1780466436195135E-2</v>
      </c>
      <c r="BI69" s="120">
        <v>10.225974919851199</v>
      </c>
      <c r="BJ69" s="120">
        <v>1191.2804401749961</v>
      </c>
      <c r="BK69" s="120">
        <v>2.8028546334345417</v>
      </c>
      <c r="BL69" s="120">
        <v>2.5649792474924113E-3</v>
      </c>
      <c r="BM69" s="120">
        <v>1.6649046699091644E-3</v>
      </c>
      <c r="BN69" s="120">
        <v>0</v>
      </c>
      <c r="BO69" s="120">
        <v>0</v>
      </c>
      <c r="BP69" s="113">
        <v>1252.9491488786307</v>
      </c>
      <c r="BQ69" s="114">
        <v>8573.1333653397669</v>
      </c>
      <c r="BR69" s="114">
        <v>1728.6875251289666</v>
      </c>
      <c r="BS69" s="113">
        <v>10301.820890468734</v>
      </c>
      <c r="BT69" s="114">
        <v>0</v>
      </c>
      <c r="BU69" s="114">
        <v>0</v>
      </c>
      <c r="BV69" s="113">
        <v>0</v>
      </c>
      <c r="BW69" s="114">
        <v>7377.3071116837955</v>
      </c>
      <c r="BX69" s="113">
        <v>17679.128002152531</v>
      </c>
      <c r="BY69" s="168">
        <v>18932.077151031161</v>
      </c>
      <c r="BZ69" s="97"/>
      <c r="CB69" s="81"/>
    </row>
    <row r="70" spans="1:80" ht="14.25" customHeight="1">
      <c r="A70" s="33" t="s">
        <v>464</v>
      </c>
      <c r="B70" s="22" t="s">
        <v>390</v>
      </c>
      <c r="C70" s="84" t="s">
        <v>162</v>
      </c>
      <c r="D70" s="120">
        <v>0</v>
      </c>
      <c r="E70" s="120">
        <v>0</v>
      </c>
      <c r="F70" s="120">
        <v>0</v>
      </c>
      <c r="G70" s="120">
        <v>2.5599023782546679E-2</v>
      </c>
      <c r="H70" s="120">
        <v>34.181143846852187</v>
      </c>
      <c r="I70" s="120">
        <v>124.35887902337923</v>
      </c>
      <c r="J70" s="120">
        <v>1.0923451700044142E-3</v>
      </c>
      <c r="K70" s="120">
        <v>5.8139274956700467E-3</v>
      </c>
      <c r="L70" s="120">
        <v>4.7652871539851196E-4</v>
      </c>
      <c r="M70" s="120">
        <v>0</v>
      </c>
      <c r="N70" s="120">
        <v>4.8989024329215598E-3</v>
      </c>
      <c r="O70" s="120">
        <v>0</v>
      </c>
      <c r="P70" s="120">
        <v>8.910961530633556E-6</v>
      </c>
      <c r="Q70" s="120">
        <v>3.9884203263953505E-2</v>
      </c>
      <c r="R70" s="120">
        <v>0</v>
      </c>
      <c r="S70" s="120">
        <v>0.3163931074152706</v>
      </c>
      <c r="T70" s="120">
        <v>0</v>
      </c>
      <c r="U70" s="120">
        <v>0</v>
      </c>
      <c r="V70" s="120">
        <v>0</v>
      </c>
      <c r="W70" s="120">
        <v>0</v>
      </c>
      <c r="X70" s="120">
        <v>0</v>
      </c>
      <c r="Y70" s="120">
        <v>8.0500838190713608E-4</v>
      </c>
      <c r="Z70" s="120">
        <v>3.4680921135563412E-4</v>
      </c>
      <c r="AA70" s="120">
        <v>2.7626414251841554E-3</v>
      </c>
      <c r="AB70" s="120">
        <v>0</v>
      </c>
      <c r="AC70" s="120">
        <v>4.9744183662276738E-2</v>
      </c>
      <c r="AD70" s="120">
        <v>18.629665736943444</v>
      </c>
      <c r="AE70" s="120">
        <v>6.5676622240660987E-4</v>
      </c>
      <c r="AF70" s="120">
        <v>903.1430905185199</v>
      </c>
      <c r="AG70" s="120">
        <v>3.9791501364086428</v>
      </c>
      <c r="AH70" s="120">
        <v>8.7098736104844858E-3</v>
      </c>
      <c r="AI70" s="120">
        <v>0</v>
      </c>
      <c r="AJ70" s="120">
        <v>8.5443399462849737E-3</v>
      </c>
      <c r="AK70" s="120">
        <v>5.4911185361566847E-2</v>
      </c>
      <c r="AL70" s="120">
        <v>0</v>
      </c>
      <c r="AM70" s="120">
        <v>52.983406084013914</v>
      </c>
      <c r="AN70" s="120">
        <v>1.1090589323816467E-3</v>
      </c>
      <c r="AO70" s="120">
        <v>0.30434026939283232</v>
      </c>
      <c r="AP70" s="120">
        <v>2.5252287288646826E-3</v>
      </c>
      <c r="AQ70" s="120">
        <v>1.8307416032434642E-3</v>
      </c>
      <c r="AR70" s="120">
        <v>0.87320979628104189</v>
      </c>
      <c r="AS70" s="120">
        <v>0.16581091400494694</v>
      </c>
      <c r="AT70" s="120">
        <v>1.1387752285974377E-3</v>
      </c>
      <c r="AU70" s="120">
        <v>1.6004847540213822</v>
      </c>
      <c r="AV70" s="120">
        <v>8.3729359988909458E-2</v>
      </c>
      <c r="AW70" s="120">
        <v>0.11033864705372722</v>
      </c>
      <c r="AX70" s="120">
        <v>1.5593820715078175E-5</v>
      </c>
      <c r="AY70" s="120">
        <v>0.10268966530388869</v>
      </c>
      <c r="AZ70" s="120">
        <v>5.8741293231434509E-3</v>
      </c>
      <c r="BA70" s="120">
        <v>0</v>
      </c>
      <c r="BB70" s="120">
        <v>0</v>
      </c>
      <c r="BC70" s="120">
        <v>0.17736346801632868</v>
      </c>
      <c r="BD70" s="120">
        <v>8.3358206384433562E-3</v>
      </c>
      <c r="BE70" s="120">
        <v>2.248206245256285E-8</v>
      </c>
      <c r="BF70" s="120">
        <v>2.2360255520853422E-2</v>
      </c>
      <c r="BG70" s="120">
        <v>2.3888702720969328</v>
      </c>
      <c r="BH70" s="120">
        <v>6.0202911175410529E-3</v>
      </c>
      <c r="BI70" s="120">
        <v>0.43249290280450009</v>
      </c>
      <c r="BJ70" s="120">
        <v>3.8152510167788881E-2</v>
      </c>
      <c r="BK70" s="120">
        <v>0.87213333756357381</v>
      </c>
      <c r="BL70" s="120">
        <v>1.5801113527128378E-2</v>
      </c>
      <c r="BM70" s="120">
        <v>6.5294490299380947E-2</v>
      </c>
      <c r="BN70" s="120">
        <v>0</v>
      </c>
      <c r="BO70" s="120">
        <v>0</v>
      </c>
      <c r="BP70" s="113">
        <v>1145.0759045210948</v>
      </c>
      <c r="BQ70" s="114">
        <v>1606.9110909153646</v>
      </c>
      <c r="BR70" s="114">
        <v>6965.6619942829066</v>
      </c>
      <c r="BS70" s="113">
        <v>8572.5730851982717</v>
      </c>
      <c r="BT70" s="114">
        <v>0</v>
      </c>
      <c r="BU70" s="114">
        <v>0</v>
      </c>
      <c r="BV70" s="113">
        <v>0</v>
      </c>
      <c r="BW70" s="114">
        <v>0</v>
      </c>
      <c r="BX70" s="113">
        <v>8572.5730851982717</v>
      </c>
      <c r="BY70" s="168">
        <v>9717.648989719366</v>
      </c>
      <c r="BZ70" s="97"/>
      <c r="CB70" s="81"/>
    </row>
    <row r="71" spans="1:80" ht="14.25" customHeight="1">
      <c r="A71" s="33" t="s">
        <v>465</v>
      </c>
      <c r="B71" s="22" t="s">
        <v>391</v>
      </c>
      <c r="C71" s="84" t="s">
        <v>163</v>
      </c>
      <c r="D71" s="120">
        <v>0</v>
      </c>
      <c r="E71" s="120">
        <v>0</v>
      </c>
      <c r="F71" s="120">
        <v>0</v>
      </c>
      <c r="G71" s="120">
        <v>0.21023304685695818</v>
      </c>
      <c r="H71" s="120">
        <v>19.19560495301576</v>
      </c>
      <c r="I71" s="120">
        <v>1.6335262613643664</v>
      </c>
      <c r="J71" s="120">
        <v>1.7992353738858328E-5</v>
      </c>
      <c r="K71" s="120">
        <v>8.3885537312049197E-4</v>
      </c>
      <c r="L71" s="120">
        <v>1.7213663722068166E-2</v>
      </c>
      <c r="M71" s="120">
        <v>0</v>
      </c>
      <c r="N71" s="120">
        <v>2.3651068791487738E-4</v>
      </c>
      <c r="O71" s="120">
        <v>0</v>
      </c>
      <c r="P71" s="120">
        <v>3.5152345738760486E-4</v>
      </c>
      <c r="Q71" s="120">
        <v>4.3783590705072746E-3</v>
      </c>
      <c r="R71" s="120">
        <v>0</v>
      </c>
      <c r="S71" s="120">
        <v>0.75980585948651236</v>
      </c>
      <c r="T71" s="120">
        <v>0</v>
      </c>
      <c r="U71" s="120">
        <v>0</v>
      </c>
      <c r="V71" s="120">
        <v>0</v>
      </c>
      <c r="W71" s="120">
        <v>0</v>
      </c>
      <c r="X71" s="120">
        <v>0</v>
      </c>
      <c r="Y71" s="120">
        <v>5.4092611366690817E-3</v>
      </c>
      <c r="Z71" s="120">
        <v>3.3586382452227177E-2</v>
      </c>
      <c r="AA71" s="120">
        <v>0.26357892877218325</v>
      </c>
      <c r="AB71" s="120">
        <v>0</v>
      </c>
      <c r="AC71" s="120">
        <v>3.6149663080519692E-3</v>
      </c>
      <c r="AD71" s="120">
        <v>2.4285614127172734</v>
      </c>
      <c r="AE71" s="120">
        <v>6.3124948767310632E-2</v>
      </c>
      <c r="AF71" s="120">
        <v>468.93474446412284</v>
      </c>
      <c r="AG71" s="120">
        <v>426.55118168080128</v>
      </c>
      <c r="AH71" s="120">
        <v>0.35355349287648896</v>
      </c>
      <c r="AI71" s="120">
        <v>0</v>
      </c>
      <c r="AJ71" s="120">
        <v>0</v>
      </c>
      <c r="AK71" s="120">
        <v>2.5372171979506537</v>
      </c>
      <c r="AL71" s="120">
        <v>0</v>
      </c>
      <c r="AM71" s="120">
        <v>0.20682116503353526</v>
      </c>
      <c r="AN71" s="120">
        <v>4.2068993165886311E-2</v>
      </c>
      <c r="AO71" s="120">
        <v>0.25443009597894412</v>
      </c>
      <c r="AP71" s="120">
        <v>0.71437668484774375</v>
      </c>
      <c r="AQ71" s="120">
        <v>59.674360877096838</v>
      </c>
      <c r="AR71" s="120">
        <v>80.571708583792514</v>
      </c>
      <c r="AS71" s="120">
        <v>26.971069686980954</v>
      </c>
      <c r="AT71" s="120">
        <v>0.18523500839873983</v>
      </c>
      <c r="AU71" s="120">
        <v>7.4160362251071962E-2</v>
      </c>
      <c r="AV71" s="120">
        <v>0.60100900596511375</v>
      </c>
      <c r="AW71" s="120">
        <v>0.79200896230901896</v>
      </c>
      <c r="AX71" s="120">
        <v>1.1193594375088998E-4</v>
      </c>
      <c r="AY71" s="120">
        <v>0.7371034016487148</v>
      </c>
      <c r="AZ71" s="120">
        <v>2.7137972674959304E-2</v>
      </c>
      <c r="BA71" s="120">
        <v>7.0602727087326394E-4</v>
      </c>
      <c r="BB71" s="120">
        <v>0</v>
      </c>
      <c r="BC71" s="120">
        <v>8.1952183942657104</v>
      </c>
      <c r="BD71" s="120">
        <v>5.9834481794746659E-2</v>
      </c>
      <c r="BE71" s="120">
        <v>9.9709831347882164E-11</v>
      </c>
      <c r="BF71" s="120">
        <v>4.5838735225642926E-2</v>
      </c>
      <c r="BG71" s="120">
        <v>3.7117265817129366</v>
      </c>
      <c r="BH71" s="120">
        <v>8.758070252251185E-3</v>
      </c>
      <c r="BI71" s="120">
        <v>0.30252647686425782</v>
      </c>
      <c r="BJ71" s="120">
        <v>1.779312725206145E-2</v>
      </c>
      <c r="BK71" s="120">
        <v>7.388577352104722</v>
      </c>
      <c r="BL71" s="120">
        <v>0.1243671569371944</v>
      </c>
      <c r="BM71" s="120">
        <v>4.154831981752931E-3</v>
      </c>
      <c r="BN71" s="120">
        <v>0</v>
      </c>
      <c r="BO71" s="120">
        <v>0</v>
      </c>
      <c r="BP71" s="113">
        <v>1113.7078837331433</v>
      </c>
      <c r="BQ71" s="114">
        <v>4421.8600193324964</v>
      </c>
      <c r="BR71" s="114">
        <v>0</v>
      </c>
      <c r="BS71" s="113">
        <v>4421.8600193324964</v>
      </c>
      <c r="BT71" s="114">
        <v>0</v>
      </c>
      <c r="BU71" s="114">
        <v>0</v>
      </c>
      <c r="BV71" s="113">
        <v>0</v>
      </c>
      <c r="BW71" s="114">
        <v>0</v>
      </c>
      <c r="BX71" s="113">
        <v>4421.8600193324964</v>
      </c>
      <c r="BY71" s="168">
        <v>5535.5679030656393</v>
      </c>
      <c r="BZ71" s="97"/>
      <c r="CB71" s="81"/>
    </row>
    <row r="72" spans="1:80" ht="14.25" customHeight="1">
      <c r="A72" s="33" t="s">
        <v>466</v>
      </c>
      <c r="B72" s="22" t="s">
        <v>352</v>
      </c>
      <c r="C72" s="84" t="s">
        <v>164</v>
      </c>
      <c r="D72" s="120">
        <v>0</v>
      </c>
      <c r="E72" s="120">
        <v>0</v>
      </c>
      <c r="F72" s="120">
        <v>0</v>
      </c>
      <c r="G72" s="120">
        <v>5.2349198115745885E-2</v>
      </c>
      <c r="H72" s="120">
        <v>1.531436417388506E-4</v>
      </c>
      <c r="I72" s="120">
        <v>1.7315710868560527E-2</v>
      </c>
      <c r="J72" s="120">
        <v>2.2661905991823819E-7</v>
      </c>
      <c r="K72" s="120">
        <v>3.2326529486117103E-5</v>
      </c>
      <c r="L72" s="120">
        <v>2.2253306600310145E-6</v>
      </c>
      <c r="M72" s="120">
        <v>0</v>
      </c>
      <c r="N72" s="120">
        <v>8.0287785058552051E-7</v>
      </c>
      <c r="O72" s="120">
        <v>0</v>
      </c>
      <c r="P72" s="120">
        <v>5.5314722138124065E-5</v>
      </c>
      <c r="Q72" s="120">
        <v>6.1785241939967645E-5</v>
      </c>
      <c r="R72" s="120">
        <v>0</v>
      </c>
      <c r="S72" s="120">
        <v>5.9009472925575148E-3</v>
      </c>
      <c r="T72" s="120">
        <v>0</v>
      </c>
      <c r="U72" s="120">
        <v>0</v>
      </c>
      <c r="V72" s="120">
        <v>0</v>
      </c>
      <c r="W72" s="120">
        <v>0</v>
      </c>
      <c r="X72" s="120">
        <v>0</v>
      </c>
      <c r="Y72" s="120">
        <v>365.55686902388419</v>
      </c>
      <c r="Z72" s="120">
        <v>6.359287530849269E-4</v>
      </c>
      <c r="AA72" s="120">
        <v>1.5265231945257227E-3</v>
      </c>
      <c r="AB72" s="120">
        <v>0</v>
      </c>
      <c r="AC72" s="120">
        <v>4.7906924525813475E-5</v>
      </c>
      <c r="AD72" s="120">
        <v>1.8434652419318118E-2</v>
      </c>
      <c r="AE72" s="120">
        <v>2.363059778868671E-4</v>
      </c>
      <c r="AF72" s="120">
        <v>1.3022873221282403E-2</v>
      </c>
      <c r="AG72" s="120">
        <v>2.8841395514779878E-3</v>
      </c>
      <c r="AH72" s="120">
        <v>4.560275640708978E-2</v>
      </c>
      <c r="AI72" s="120">
        <v>0</v>
      </c>
      <c r="AJ72" s="120">
        <v>8.2887864819045486E-3</v>
      </c>
      <c r="AK72" s="120">
        <v>0.18939861381464818</v>
      </c>
      <c r="AL72" s="120">
        <v>0</v>
      </c>
      <c r="AM72" s="120">
        <v>4.6731549692793581E-4</v>
      </c>
      <c r="AN72" s="120">
        <v>1.9911425815996832E-5</v>
      </c>
      <c r="AO72" s="120">
        <v>2.9148353510868204E-2</v>
      </c>
      <c r="AP72" s="120">
        <v>8.5549289860945674E-5</v>
      </c>
      <c r="AQ72" s="120">
        <v>2.0017895213400822E-2</v>
      </c>
      <c r="AR72" s="120">
        <v>9.111296021424746E-2</v>
      </c>
      <c r="AS72" s="120">
        <v>7.228478132171777E-2</v>
      </c>
      <c r="AT72" s="120">
        <v>4.9644571871365953E-4</v>
      </c>
      <c r="AU72" s="120">
        <v>1.0961412009930699E-4</v>
      </c>
      <c r="AV72" s="120">
        <v>2.4352097723994129E-3</v>
      </c>
      <c r="AW72" s="120">
        <v>3.2091165784540617E-3</v>
      </c>
      <c r="AX72" s="120">
        <v>4.5354978278102228E-7</v>
      </c>
      <c r="AY72" s="120">
        <v>2.9866464381533482E-3</v>
      </c>
      <c r="AZ72" s="120">
        <v>3.2560118293181468E-4</v>
      </c>
      <c r="BA72" s="120">
        <v>9.4994075892742433E-2</v>
      </c>
      <c r="BB72" s="120">
        <v>0</v>
      </c>
      <c r="BC72" s="120">
        <v>0.61175803357944525</v>
      </c>
      <c r="BD72" s="120">
        <v>2.4244148315055321E-4</v>
      </c>
      <c r="BE72" s="120">
        <v>6.3857584069388861E-12</v>
      </c>
      <c r="BF72" s="120">
        <v>8.5714342241840005E-4</v>
      </c>
      <c r="BG72" s="120">
        <v>0.13409921255080534</v>
      </c>
      <c r="BH72" s="120">
        <v>3.1513722562390275E-4</v>
      </c>
      <c r="BI72" s="120">
        <v>4.1435843961886869E-2</v>
      </c>
      <c r="BJ72" s="120">
        <v>2.3180631484644586E-3</v>
      </c>
      <c r="BK72" s="120">
        <v>0.25097528047032269</v>
      </c>
      <c r="BL72" s="120">
        <v>8.7767570435171071E-4</v>
      </c>
      <c r="BM72" s="120">
        <v>0.35744692410317419</v>
      </c>
      <c r="BN72" s="120">
        <v>0</v>
      </c>
      <c r="BO72" s="120">
        <v>0</v>
      </c>
      <c r="BP72" s="113">
        <v>367.63083887725173</v>
      </c>
      <c r="BQ72" s="114">
        <v>22759.530908665893</v>
      </c>
      <c r="BR72" s="114">
        <v>49.101938841316176</v>
      </c>
      <c r="BS72" s="113">
        <v>22808.632847507208</v>
      </c>
      <c r="BT72" s="114">
        <v>0</v>
      </c>
      <c r="BU72" s="114">
        <v>0</v>
      </c>
      <c r="BV72" s="113">
        <v>0</v>
      </c>
      <c r="BW72" s="114">
        <v>22603.496328941823</v>
      </c>
      <c r="BX72" s="113">
        <v>45412.129176449031</v>
      </c>
      <c r="BY72" s="168">
        <v>45779.760015326283</v>
      </c>
      <c r="BZ72" s="97"/>
      <c r="CB72" s="81"/>
    </row>
    <row r="73" spans="1:80" ht="14.25" customHeight="1">
      <c r="A73" s="33" t="s">
        <v>467</v>
      </c>
      <c r="B73" s="22" t="s">
        <v>392</v>
      </c>
      <c r="C73" s="84" t="s">
        <v>165</v>
      </c>
      <c r="D73" s="120">
        <v>0</v>
      </c>
      <c r="E73" s="120">
        <v>0</v>
      </c>
      <c r="F73" s="120">
        <v>0</v>
      </c>
      <c r="G73" s="120">
        <v>0</v>
      </c>
      <c r="H73" s="120">
        <v>0</v>
      </c>
      <c r="I73" s="120">
        <v>0</v>
      </c>
      <c r="J73" s="120">
        <v>0</v>
      </c>
      <c r="K73" s="120">
        <v>0</v>
      </c>
      <c r="L73" s="120">
        <v>0</v>
      </c>
      <c r="M73" s="120">
        <v>0</v>
      </c>
      <c r="N73" s="120">
        <v>0</v>
      </c>
      <c r="O73" s="120">
        <v>0</v>
      </c>
      <c r="P73" s="120">
        <v>0</v>
      </c>
      <c r="Q73" s="120">
        <v>0</v>
      </c>
      <c r="R73" s="120">
        <v>0</v>
      </c>
      <c r="S73" s="120">
        <v>0</v>
      </c>
      <c r="T73" s="120">
        <v>0</v>
      </c>
      <c r="U73" s="120">
        <v>0</v>
      </c>
      <c r="V73" s="120">
        <v>0</v>
      </c>
      <c r="W73" s="120">
        <v>0</v>
      </c>
      <c r="X73" s="120">
        <v>0</v>
      </c>
      <c r="Y73" s="120">
        <v>0</v>
      </c>
      <c r="Z73" s="120">
        <v>0</v>
      </c>
      <c r="AA73" s="120">
        <v>0</v>
      </c>
      <c r="AB73" s="120">
        <v>0</v>
      </c>
      <c r="AC73" s="120">
        <v>0</v>
      </c>
      <c r="AD73" s="120">
        <v>0</v>
      </c>
      <c r="AE73" s="120">
        <v>0</v>
      </c>
      <c r="AF73" s="120">
        <v>0</v>
      </c>
      <c r="AG73" s="120">
        <v>0</v>
      </c>
      <c r="AH73" s="120">
        <v>0</v>
      </c>
      <c r="AI73" s="120">
        <v>0</v>
      </c>
      <c r="AJ73" s="120">
        <v>0</v>
      </c>
      <c r="AK73" s="120">
        <v>0</v>
      </c>
      <c r="AL73" s="120">
        <v>0</v>
      </c>
      <c r="AM73" s="120">
        <v>0</v>
      </c>
      <c r="AN73" s="120">
        <v>0</v>
      </c>
      <c r="AO73" s="120">
        <v>0</v>
      </c>
      <c r="AP73" s="120">
        <v>0</v>
      </c>
      <c r="AQ73" s="120">
        <v>0</v>
      </c>
      <c r="AR73" s="120">
        <v>0</v>
      </c>
      <c r="AS73" s="120">
        <v>0</v>
      </c>
      <c r="AT73" s="120">
        <v>0</v>
      </c>
      <c r="AU73" s="120">
        <v>0</v>
      </c>
      <c r="AV73" s="120">
        <v>0</v>
      </c>
      <c r="AW73" s="120">
        <v>0</v>
      </c>
      <c r="AX73" s="120">
        <v>0</v>
      </c>
      <c r="AY73" s="120">
        <v>0</v>
      </c>
      <c r="AZ73" s="120">
        <v>0</v>
      </c>
      <c r="BA73" s="120">
        <v>0</v>
      </c>
      <c r="BB73" s="120">
        <v>0</v>
      </c>
      <c r="BC73" s="120">
        <v>0</v>
      </c>
      <c r="BD73" s="120">
        <v>0</v>
      </c>
      <c r="BE73" s="120">
        <v>0</v>
      </c>
      <c r="BF73" s="120">
        <v>0</v>
      </c>
      <c r="BG73" s="120">
        <v>0</v>
      </c>
      <c r="BH73" s="120">
        <v>0</v>
      </c>
      <c r="BI73" s="120">
        <v>0</v>
      </c>
      <c r="BJ73" s="120">
        <v>0</v>
      </c>
      <c r="BK73" s="120">
        <v>0</v>
      </c>
      <c r="BL73" s="120">
        <v>0</v>
      </c>
      <c r="BM73" s="120">
        <v>0</v>
      </c>
      <c r="BN73" s="120">
        <v>0</v>
      </c>
      <c r="BO73" s="120">
        <v>0</v>
      </c>
      <c r="BP73" s="113">
        <v>0</v>
      </c>
      <c r="BQ73" s="114">
        <v>325.502137787587</v>
      </c>
      <c r="BR73" s="114">
        <v>0</v>
      </c>
      <c r="BS73" s="113">
        <v>325.502137787587</v>
      </c>
      <c r="BT73" s="114">
        <v>0</v>
      </c>
      <c r="BU73" s="114">
        <v>0</v>
      </c>
      <c r="BV73" s="113">
        <v>0</v>
      </c>
      <c r="BW73" s="114">
        <v>950.8669754910552</v>
      </c>
      <c r="BX73" s="113">
        <v>1276.3691132786421</v>
      </c>
      <c r="BY73" s="168">
        <v>1276.3691132786421</v>
      </c>
      <c r="BZ73" s="97"/>
      <c r="CB73" s="81"/>
    </row>
    <row r="74" spans="1:80" ht="14.25" customHeight="1">
      <c r="A74" s="33" t="s">
        <v>468</v>
      </c>
      <c r="B74" s="22" t="s">
        <v>393</v>
      </c>
      <c r="C74" s="84" t="s">
        <v>166</v>
      </c>
      <c r="D74" s="120">
        <v>0</v>
      </c>
      <c r="E74" s="120">
        <v>0</v>
      </c>
      <c r="F74" s="120">
        <v>0</v>
      </c>
      <c r="G74" s="120">
        <v>0</v>
      </c>
      <c r="H74" s="120">
        <v>0</v>
      </c>
      <c r="I74" s="120">
        <v>0</v>
      </c>
      <c r="J74" s="120">
        <v>0</v>
      </c>
      <c r="K74" s="120">
        <v>0</v>
      </c>
      <c r="L74" s="120">
        <v>0</v>
      </c>
      <c r="M74" s="120">
        <v>0</v>
      </c>
      <c r="N74" s="120">
        <v>0</v>
      </c>
      <c r="O74" s="120">
        <v>0</v>
      </c>
      <c r="P74" s="120">
        <v>0</v>
      </c>
      <c r="Q74" s="120">
        <v>0</v>
      </c>
      <c r="R74" s="120">
        <v>0</v>
      </c>
      <c r="S74" s="120">
        <v>0</v>
      </c>
      <c r="T74" s="120">
        <v>0</v>
      </c>
      <c r="U74" s="120">
        <v>0</v>
      </c>
      <c r="V74" s="120">
        <v>0</v>
      </c>
      <c r="W74" s="120">
        <v>0</v>
      </c>
      <c r="X74" s="120">
        <v>0</v>
      </c>
      <c r="Y74" s="120">
        <v>0</v>
      </c>
      <c r="Z74" s="120">
        <v>0</v>
      </c>
      <c r="AA74" s="120">
        <v>0</v>
      </c>
      <c r="AB74" s="120">
        <v>0</v>
      </c>
      <c r="AC74" s="120">
        <v>0</v>
      </c>
      <c r="AD74" s="120">
        <v>0</v>
      </c>
      <c r="AE74" s="120">
        <v>0</v>
      </c>
      <c r="AF74" s="120">
        <v>0</v>
      </c>
      <c r="AG74" s="120">
        <v>0</v>
      </c>
      <c r="AH74" s="120">
        <v>0</v>
      </c>
      <c r="AI74" s="120">
        <v>0</v>
      </c>
      <c r="AJ74" s="120">
        <v>0</v>
      </c>
      <c r="AK74" s="120">
        <v>0</v>
      </c>
      <c r="AL74" s="120">
        <v>0</v>
      </c>
      <c r="AM74" s="120">
        <v>0</v>
      </c>
      <c r="AN74" s="120">
        <v>0</v>
      </c>
      <c r="AO74" s="120">
        <v>0</v>
      </c>
      <c r="AP74" s="120">
        <v>0</v>
      </c>
      <c r="AQ74" s="120">
        <v>0</v>
      </c>
      <c r="AR74" s="120">
        <v>0</v>
      </c>
      <c r="AS74" s="120">
        <v>0</v>
      </c>
      <c r="AT74" s="120">
        <v>0</v>
      </c>
      <c r="AU74" s="120">
        <v>0</v>
      </c>
      <c r="AV74" s="120">
        <v>0</v>
      </c>
      <c r="AW74" s="120">
        <v>0</v>
      </c>
      <c r="AX74" s="120">
        <v>0</v>
      </c>
      <c r="AY74" s="120">
        <v>0</v>
      </c>
      <c r="AZ74" s="120">
        <v>0</v>
      </c>
      <c r="BA74" s="120">
        <v>0</v>
      </c>
      <c r="BB74" s="120">
        <v>0</v>
      </c>
      <c r="BC74" s="120">
        <v>0</v>
      </c>
      <c r="BD74" s="120">
        <v>0</v>
      </c>
      <c r="BE74" s="120">
        <v>0</v>
      </c>
      <c r="BF74" s="120">
        <v>0</v>
      </c>
      <c r="BG74" s="120">
        <v>0</v>
      </c>
      <c r="BH74" s="120">
        <v>0</v>
      </c>
      <c r="BI74" s="120">
        <v>0</v>
      </c>
      <c r="BJ74" s="120">
        <v>0</v>
      </c>
      <c r="BK74" s="120">
        <v>0</v>
      </c>
      <c r="BL74" s="120">
        <v>0</v>
      </c>
      <c r="BM74" s="120">
        <v>0</v>
      </c>
      <c r="BN74" s="120">
        <v>0</v>
      </c>
      <c r="BO74" s="120">
        <v>0</v>
      </c>
      <c r="BP74" s="113">
        <v>0</v>
      </c>
      <c r="BQ74" s="114">
        <v>0</v>
      </c>
      <c r="BR74" s="114">
        <v>0</v>
      </c>
      <c r="BS74" s="113">
        <v>0</v>
      </c>
      <c r="BT74" s="114">
        <v>0</v>
      </c>
      <c r="BU74" s="114">
        <v>0</v>
      </c>
      <c r="BV74" s="113">
        <v>0</v>
      </c>
      <c r="BW74" s="114">
        <v>0</v>
      </c>
      <c r="BX74" s="113">
        <v>0</v>
      </c>
      <c r="BY74" s="168">
        <v>0</v>
      </c>
      <c r="BZ74" s="97"/>
      <c r="CB74" s="81"/>
    </row>
    <row r="75" spans="1:80" s="65" customFormat="1" ht="14.25" customHeight="1">
      <c r="A75" s="128" t="s">
        <v>491</v>
      </c>
      <c r="B75" s="129" t="s">
        <v>492</v>
      </c>
      <c r="C75" s="130" t="s">
        <v>492</v>
      </c>
      <c r="D75" s="167">
        <v>138806</v>
      </c>
      <c r="E75" s="167">
        <v>1791.9999999999986</v>
      </c>
      <c r="F75" s="167">
        <v>5791.9999999999945</v>
      </c>
      <c r="G75" s="167">
        <v>71684.999999999971</v>
      </c>
      <c r="H75" s="167">
        <v>77211.000000000131</v>
      </c>
      <c r="I75" s="167">
        <v>26236.000000000018</v>
      </c>
      <c r="J75" s="167">
        <v>6694.0000000000027</v>
      </c>
      <c r="K75" s="167">
        <v>6982.9999999999918</v>
      </c>
      <c r="L75" s="167">
        <v>4313.0000000000045</v>
      </c>
      <c r="M75" s="167">
        <v>980.00000000000023</v>
      </c>
      <c r="N75" s="167">
        <v>3335.9999999999982</v>
      </c>
      <c r="O75" s="167">
        <v>4470.9999999999991</v>
      </c>
      <c r="P75" s="167">
        <v>6376.9999999999982</v>
      </c>
      <c r="Q75" s="167">
        <v>39935.000000000015</v>
      </c>
      <c r="R75" s="167">
        <v>18234.000000000004</v>
      </c>
      <c r="S75" s="167">
        <v>30237.000000000022</v>
      </c>
      <c r="T75" s="167">
        <v>161</v>
      </c>
      <c r="U75" s="167">
        <v>3432.9999999999973</v>
      </c>
      <c r="V75" s="167">
        <v>623.99999999999989</v>
      </c>
      <c r="W75" s="167">
        <v>5029.9999999999964</v>
      </c>
      <c r="X75" s="167">
        <v>199.99999999999986</v>
      </c>
      <c r="Y75" s="167">
        <v>10074.999999999985</v>
      </c>
      <c r="Z75" s="167">
        <v>2017.9999999999989</v>
      </c>
      <c r="AA75" s="167">
        <v>20230.99599597204</v>
      </c>
      <c r="AB75" s="167">
        <v>7761.9999999999991</v>
      </c>
      <c r="AC75" s="167">
        <v>18186.999999999982</v>
      </c>
      <c r="AD75" s="167">
        <v>235090.99999999988</v>
      </c>
      <c r="AE75" s="167">
        <v>14038.000000000005</v>
      </c>
      <c r="AF75" s="167">
        <v>75660.43285820265</v>
      </c>
      <c r="AG75" s="167">
        <v>50126.999999999978</v>
      </c>
      <c r="AH75" s="167">
        <v>34898.000000000036</v>
      </c>
      <c r="AI75" s="167">
        <v>2346</v>
      </c>
      <c r="AJ75" s="167">
        <v>8896.0000000000018</v>
      </c>
      <c r="AK75" s="167">
        <v>22657.000000000018</v>
      </c>
      <c r="AL75" s="167">
        <v>3506.0000000000005</v>
      </c>
      <c r="AM75" s="167">
        <v>50654.000000000036</v>
      </c>
      <c r="AN75" s="167">
        <v>1511.9999999999991</v>
      </c>
      <c r="AO75" s="167">
        <v>10594.999999999998</v>
      </c>
      <c r="AP75" s="167">
        <v>59299.000000000022</v>
      </c>
      <c r="AQ75" s="167">
        <v>14910.000000000011</v>
      </c>
      <c r="AR75" s="167">
        <v>30652.000000000018</v>
      </c>
      <c r="AS75" s="167">
        <v>9275.0000000000018</v>
      </c>
      <c r="AT75" s="167">
        <v>103.99999999999999</v>
      </c>
      <c r="AU75" s="167">
        <v>8366.0000000000018</v>
      </c>
      <c r="AV75" s="167">
        <v>12789.000000000009</v>
      </c>
      <c r="AW75" s="167">
        <v>21131.000000000004</v>
      </c>
      <c r="AX75" s="167">
        <v>278.99999999999989</v>
      </c>
      <c r="AY75" s="167">
        <v>4309.9999999999991</v>
      </c>
      <c r="AZ75" s="167">
        <v>3600.0000000000005</v>
      </c>
      <c r="BA75" s="167">
        <v>2097.0000000000032</v>
      </c>
      <c r="BB75" s="167">
        <v>102.99999999999994</v>
      </c>
      <c r="BC75" s="167">
        <v>29483.000000000018</v>
      </c>
      <c r="BD75" s="167">
        <v>15073.999999999998</v>
      </c>
      <c r="BE75" s="167">
        <v>39679.999999999978</v>
      </c>
      <c r="BF75" s="167">
        <v>13309.999999999998</v>
      </c>
      <c r="BG75" s="167">
        <v>34632.999999999949</v>
      </c>
      <c r="BH75" s="167">
        <v>749.00000000000011</v>
      </c>
      <c r="BI75" s="167">
        <v>2934.0000000000005</v>
      </c>
      <c r="BJ75" s="167">
        <v>2432</v>
      </c>
      <c r="BK75" s="167">
        <v>7375.9999999999982</v>
      </c>
      <c r="BL75" s="167">
        <v>1255.9999999999989</v>
      </c>
      <c r="BM75" s="167">
        <v>4214.0000000000018</v>
      </c>
      <c r="BN75" s="167">
        <v>2.3507470696307777</v>
      </c>
      <c r="BO75" s="167">
        <v>0</v>
      </c>
      <c r="BP75" s="131">
        <v>1338841.7796012438</v>
      </c>
      <c r="BQ75" s="131">
        <v>1499734.8371929342</v>
      </c>
      <c r="BR75" s="131">
        <v>277961.37537848437</v>
      </c>
      <c r="BS75" s="131">
        <v>1777696.2125714188</v>
      </c>
      <c r="BT75" s="131">
        <v>558377.55751134385</v>
      </c>
      <c r="BU75" s="131">
        <v>42577.081157766625</v>
      </c>
      <c r="BV75" s="131">
        <v>600954.63866911049</v>
      </c>
      <c r="BW75" s="131">
        <v>793056.16670517402</v>
      </c>
      <c r="BX75" s="131">
        <v>3171707.0179457022</v>
      </c>
      <c r="BY75" s="164">
        <v>4510548.7975469464</v>
      </c>
      <c r="BZ75" s="97"/>
      <c r="CA75" s="132"/>
      <c r="CB75" s="133"/>
    </row>
    <row r="76" spans="1:80" s="24" customFormat="1" ht="14.25" customHeight="1">
      <c r="A76" s="121" t="s">
        <v>478</v>
      </c>
      <c r="B76" s="122" t="s">
        <v>502</v>
      </c>
      <c r="C76" s="123" t="s">
        <v>479</v>
      </c>
      <c r="D76" s="120">
        <v>7171</v>
      </c>
      <c r="E76" s="120">
        <v>40</v>
      </c>
      <c r="F76" s="120">
        <v>1</v>
      </c>
      <c r="G76" s="120">
        <v>12648</v>
      </c>
      <c r="H76" s="120">
        <v>11037</v>
      </c>
      <c r="I76" s="120">
        <v>28963</v>
      </c>
      <c r="J76" s="120">
        <v>955</v>
      </c>
      <c r="K76" s="120">
        <v>2124</v>
      </c>
      <c r="L76" s="120">
        <v>1349</v>
      </c>
      <c r="M76" s="120">
        <v>79</v>
      </c>
      <c r="N76" s="120">
        <v>477</v>
      </c>
      <c r="O76" s="120">
        <v>476</v>
      </c>
      <c r="P76" s="120">
        <v>1138</v>
      </c>
      <c r="Q76" s="120">
        <v>4528</v>
      </c>
      <c r="R76" s="120">
        <v>1493</v>
      </c>
      <c r="S76" s="120">
        <v>4230</v>
      </c>
      <c r="T76" s="120">
        <v>217</v>
      </c>
      <c r="U76" s="120">
        <v>1828</v>
      </c>
      <c r="V76" s="120">
        <v>511</v>
      </c>
      <c r="W76" s="120">
        <v>1329</v>
      </c>
      <c r="X76" s="120">
        <v>42</v>
      </c>
      <c r="Y76" s="120">
        <v>3364</v>
      </c>
      <c r="Z76" s="120">
        <v>552</v>
      </c>
      <c r="AA76" s="120">
        <v>8894</v>
      </c>
      <c r="AB76" s="120">
        <v>4922</v>
      </c>
      <c r="AC76" s="120">
        <v>1689</v>
      </c>
      <c r="AD76" s="120">
        <v>35838</v>
      </c>
      <c r="AE76" s="120">
        <v>6101</v>
      </c>
      <c r="AF76" s="120">
        <v>38030</v>
      </c>
      <c r="AG76" s="120">
        <v>29713</v>
      </c>
      <c r="AH76" s="120">
        <v>7980</v>
      </c>
      <c r="AI76" s="120">
        <v>184</v>
      </c>
      <c r="AJ76" s="120">
        <v>1588</v>
      </c>
      <c r="AK76" s="120">
        <v>4898</v>
      </c>
      <c r="AL76" s="120">
        <v>2434</v>
      </c>
      <c r="AM76" s="120">
        <v>23764</v>
      </c>
      <c r="AN76" s="120">
        <v>1391</v>
      </c>
      <c r="AO76" s="120">
        <v>5057</v>
      </c>
      <c r="AP76" s="120">
        <v>6127</v>
      </c>
      <c r="AQ76" s="120">
        <v>17620</v>
      </c>
      <c r="AR76" s="120">
        <v>17344</v>
      </c>
      <c r="AS76" s="120">
        <v>1658</v>
      </c>
      <c r="AT76" s="120">
        <v>65</v>
      </c>
      <c r="AU76" s="120">
        <v>1706</v>
      </c>
      <c r="AV76" s="120">
        <v>8843</v>
      </c>
      <c r="AW76" s="120">
        <v>7071</v>
      </c>
      <c r="AX76" s="120">
        <v>293</v>
      </c>
      <c r="AY76" s="120">
        <v>2555</v>
      </c>
      <c r="AZ76" s="120">
        <v>1340</v>
      </c>
      <c r="BA76" s="120">
        <v>308</v>
      </c>
      <c r="BB76" s="120">
        <v>1134</v>
      </c>
      <c r="BC76" s="120">
        <v>2016</v>
      </c>
      <c r="BD76" s="120">
        <v>28519</v>
      </c>
      <c r="BE76" s="120">
        <v>68048</v>
      </c>
      <c r="BF76" s="120">
        <v>52637</v>
      </c>
      <c r="BG76" s="120">
        <v>37191</v>
      </c>
      <c r="BH76" s="120">
        <v>1421</v>
      </c>
      <c r="BI76" s="120">
        <v>2900</v>
      </c>
      <c r="BJ76" s="120">
        <v>1942</v>
      </c>
      <c r="BK76" s="120">
        <v>4937</v>
      </c>
      <c r="BL76" s="120">
        <v>1374</v>
      </c>
      <c r="BM76" s="120">
        <v>2684</v>
      </c>
      <c r="BN76" s="120">
        <v>470</v>
      </c>
      <c r="BO76" s="120">
        <v>0</v>
      </c>
      <c r="BP76" s="113">
        <v>527238</v>
      </c>
      <c r="BQ76" s="215"/>
      <c r="BR76" s="215"/>
      <c r="BS76" s="215"/>
      <c r="BT76" s="215"/>
      <c r="BU76" s="215"/>
      <c r="BV76" s="215"/>
      <c r="BW76" s="215"/>
      <c r="BX76" s="215"/>
      <c r="BY76" s="216"/>
      <c r="BZ76" s="77"/>
      <c r="CA76" s="76"/>
      <c r="CB76" s="116"/>
    </row>
    <row r="77" spans="1:80" s="24" customFormat="1" ht="14.25" customHeight="1">
      <c r="A77" s="121" t="s">
        <v>474</v>
      </c>
      <c r="B77" s="122" t="s">
        <v>494</v>
      </c>
      <c r="C77" s="123" t="s">
        <v>475</v>
      </c>
      <c r="D77" s="120">
        <v>6430</v>
      </c>
      <c r="E77" s="120">
        <v>34</v>
      </c>
      <c r="F77" s="120">
        <v>1</v>
      </c>
      <c r="G77" s="120">
        <v>11039</v>
      </c>
      <c r="H77" s="120">
        <v>9521</v>
      </c>
      <c r="I77" s="120">
        <v>25180</v>
      </c>
      <c r="J77" s="120">
        <v>793</v>
      </c>
      <c r="K77" s="120">
        <v>1842</v>
      </c>
      <c r="L77" s="120">
        <v>1170</v>
      </c>
      <c r="M77" s="120">
        <v>70</v>
      </c>
      <c r="N77" s="120">
        <v>419</v>
      </c>
      <c r="O77" s="120">
        <v>420</v>
      </c>
      <c r="P77" s="120">
        <v>985</v>
      </c>
      <c r="Q77" s="120">
        <v>3941</v>
      </c>
      <c r="R77" s="120">
        <v>1315</v>
      </c>
      <c r="S77" s="120">
        <v>3641</v>
      </c>
      <c r="T77" s="120">
        <v>196</v>
      </c>
      <c r="U77" s="120">
        <v>1698</v>
      </c>
      <c r="V77" s="120">
        <v>447</v>
      </c>
      <c r="W77" s="120">
        <v>1179</v>
      </c>
      <c r="X77" s="120">
        <v>38</v>
      </c>
      <c r="Y77" s="120">
        <v>2925</v>
      </c>
      <c r="Z77" s="120">
        <v>438</v>
      </c>
      <c r="AA77" s="120">
        <v>7562</v>
      </c>
      <c r="AB77" s="120">
        <v>4268</v>
      </c>
      <c r="AC77" s="120">
        <v>1281</v>
      </c>
      <c r="AD77" s="120">
        <v>31245</v>
      </c>
      <c r="AE77" s="120">
        <v>4977</v>
      </c>
      <c r="AF77" s="120">
        <v>33038</v>
      </c>
      <c r="AG77" s="120">
        <v>23633</v>
      </c>
      <c r="AH77" s="120">
        <v>6879</v>
      </c>
      <c r="AI77" s="120">
        <v>138</v>
      </c>
      <c r="AJ77" s="120">
        <v>1228</v>
      </c>
      <c r="AK77" s="120">
        <v>4147</v>
      </c>
      <c r="AL77" s="120">
        <v>2178</v>
      </c>
      <c r="AM77" s="120">
        <v>20207</v>
      </c>
      <c r="AN77" s="120">
        <v>1199</v>
      </c>
      <c r="AO77" s="120">
        <v>4376</v>
      </c>
      <c r="AP77" s="120">
        <v>5296</v>
      </c>
      <c r="AQ77" s="120">
        <v>15869</v>
      </c>
      <c r="AR77" s="120">
        <v>14786</v>
      </c>
      <c r="AS77" s="120">
        <v>1478</v>
      </c>
      <c r="AT77" s="120">
        <v>59</v>
      </c>
      <c r="AU77" s="120">
        <v>1347</v>
      </c>
      <c r="AV77" s="120">
        <v>7380</v>
      </c>
      <c r="AW77" s="120">
        <v>6143</v>
      </c>
      <c r="AX77" s="120">
        <v>233</v>
      </c>
      <c r="AY77" s="120">
        <v>2256</v>
      </c>
      <c r="AZ77" s="120">
        <v>1073</v>
      </c>
      <c r="BA77" s="120">
        <v>174</v>
      </c>
      <c r="BB77" s="120">
        <v>1048</v>
      </c>
      <c r="BC77" s="120">
        <v>1723</v>
      </c>
      <c r="BD77" s="120">
        <v>24415</v>
      </c>
      <c r="BE77" s="120">
        <v>58762</v>
      </c>
      <c r="BF77" s="120">
        <v>45533</v>
      </c>
      <c r="BG77" s="120">
        <v>31857</v>
      </c>
      <c r="BH77" s="120">
        <v>1230</v>
      </c>
      <c r="BI77" s="120">
        <v>2501</v>
      </c>
      <c r="BJ77" s="120">
        <v>1570</v>
      </c>
      <c r="BK77" s="120">
        <v>4047</v>
      </c>
      <c r="BL77" s="120">
        <v>960</v>
      </c>
      <c r="BM77" s="120">
        <v>1923</v>
      </c>
      <c r="BN77" s="120">
        <v>470</v>
      </c>
      <c r="BO77" s="120">
        <v>0</v>
      </c>
      <c r="BP77" s="113">
        <v>452211</v>
      </c>
      <c r="BQ77" s="204"/>
      <c r="BR77" s="204"/>
      <c r="BS77" s="204"/>
      <c r="BT77" s="204"/>
      <c r="BU77" s="204"/>
      <c r="BV77" s="204"/>
      <c r="BW77" s="204"/>
      <c r="BX77" s="204"/>
      <c r="BY77" s="205"/>
      <c r="BZ77" s="77"/>
      <c r="CA77" s="76"/>
      <c r="CB77" s="116"/>
    </row>
    <row r="78" spans="1:80" s="24" customFormat="1" ht="14.25" customHeight="1">
      <c r="A78" s="121" t="s">
        <v>476</v>
      </c>
      <c r="B78" s="122" t="s">
        <v>495</v>
      </c>
      <c r="C78" s="123" t="s">
        <v>477</v>
      </c>
      <c r="D78" s="120">
        <v>0</v>
      </c>
      <c r="E78" s="120">
        <v>0</v>
      </c>
      <c r="F78" s="120">
        <v>0</v>
      </c>
      <c r="G78" s="120">
        <v>1812</v>
      </c>
      <c r="H78" s="120">
        <v>207</v>
      </c>
      <c r="I78" s="120">
        <v>936</v>
      </c>
      <c r="J78" s="120">
        <v>43</v>
      </c>
      <c r="K78" s="120">
        <v>-3</v>
      </c>
      <c r="L78" s="120">
        <v>5</v>
      </c>
      <c r="M78" s="120">
        <v>0</v>
      </c>
      <c r="N78" s="120">
        <v>8</v>
      </c>
      <c r="O78" s="120">
        <v>0</v>
      </c>
      <c r="P78" s="120">
        <v>32</v>
      </c>
      <c r="Q78" s="120">
        <v>8</v>
      </c>
      <c r="R78" s="120">
        <v>5</v>
      </c>
      <c r="S78" s="120">
        <v>131</v>
      </c>
      <c r="T78" s="120">
        <v>0</v>
      </c>
      <c r="U78" s="120">
        <v>0</v>
      </c>
      <c r="V78" s="120">
        <v>2</v>
      </c>
      <c r="W78" s="120">
        <v>0</v>
      </c>
      <c r="X78" s="120">
        <v>4</v>
      </c>
      <c r="Y78" s="120">
        <v>50</v>
      </c>
      <c r="Z78" s="120">
        <v>107</v>
      </c>
      <c r="AA78" s="120">
        <v>0</v>
      </c>
      <c r="AB78" s="120">
        <v>0</v>
      </c>
      <c r="AC78" s="120">
        <v>38</v>
      </c>
      <c r="AD78" s="120">
        <v>470</v>
      </c>
      <c r="AE78" s="120">
        <v>298</v>
      </c>
      <c r="AF78" s="120">
        <v>9812</v>
      </c>
      <c r="AG78" s="120">
        <v>4729</v>
      </c>
      <c r="AH78" s="120">
        <v>260</v>
      </c>
      <c r="AI78" s="120">
        <v>2</v>
      </c>
      <c r="AJ78" s="120">
        <v>0</v>
      </c>
      <c r="AK78" s="120">
        <v>75</v>
      </c>
      <c r="AL78" s="120">
        <v>17</v>
      </c>
      <c r="AM78" s="120">
        <v>1488</v>
      </c>
      <c r="AN78" s="120">
        <v>80</v>
      </c>
      <c r="AO78" s="120">
        <v>235</v>
      </c>
      <c r="AP78" s="120">
        <v>17</v>
      </c>
      <c r="AQ78" s="120">
        <v>167</v>
      </c>
      <c r="AR78" s="120">
        <v>458</v>
      </c>
      <c r="AS78" s="120">
        <v>359</v>
      </c>
      <c r="AT78" s="120">
        <v>0</v>
      </c>
      <c r="AU78" s="120">
        <v>624</v>
      </c>
      <c r="AV78" s="120">
        <v>280</v>
      </c>
      <c r="AW78" s="120">
        <v>86</v>
      </c>
      <c r="AX78" s="120">
        <v>3</v>
      </c>
      <c r="AY78" s="120">
        <v>425</v>
      </c>
      <c r="AZ78" s="120">
        <v>43</v>
      </c>
      <c r="BA78" s="120">
        <v>562</v>
      </c>
      <c r="BB78" s="120">
        <v>15</v>
      </c>
      <c r="BC78" s="120">
        <v>300</v>
      </c>
      <c r="BD78" s="120">
        <v>89</v>
      </c>
      <c r="BE78" s="120">
        <v>142</v>
      </c>
      <c r="BF78" s="120">
        <v>564</v>
      </c>
      <c r="BG78" s="120">
        <v>490</v>
      </c>
      <c r="BH78" s="120">
        <v>77</v>
      </c>
      <c r="BI78" s="120">
        <v>38</v>
      </c>
      <c r="BJ78" s="120">
        <v>65</v>
      </c>
      <c r="BK78" s="120">
        <v>0</v>
      </c>
      <c r="BL78" s="120">
        <v>749</v>
      </c>
      <c r="BM78" s="120">
        <v>1037</v>
      </c>
      <c r="BN78" s="120">
        <v>0</v>
      </c>
      <c r="BO78" s="120">
        <v>0</v>
      </c>
      <c r="BP78" s="113">
        <v>27441</v>
      </c>
      <c r="BQ78" s="204"/>
      <c r="BR78" s="204"/>
      <c r="BS78" s="204"/>
      <c r="BT78" s="204"/>
      <c r="BU78" s="204"/>
      <c r="BV78" s="204"/>
      <c r="BW78" s="204"/>
      <c r="BX78" s="204"/>
      <c r="BY78" s="205"/>
      <c r="CA78" s="76"/>
    </row>
    <row r="79" spans="1:80" s="24" customFormat="1" ht="14.25" customHeight="1">
      <c r="A79" s="121" t="s">
        <v>480</v>
      </c>
      <c r="B79" s="122" t="s">
        <v>496</v>
      </c>
      <c r="C79" s="123" t="s">
        <v>481</v>
      </c>
      <c r="D79" s="120">
        <v>18767</v>
      </c>
      <c r="E79" s="120">
        <v>213</v>
      </c>
      <c r="F79" s="120">
        <v>384</v>
      </c>
      <c r="G79" s="120">
        <v>2491</v>
      </c>
      <c r="H79" s="120">
        <v>3216</v>
      </c>
      <c r="I79" s="120">
        <v>1816</v>
      </c>
      <c r="J79" s="120">
        <v>323</v>
      </c>
      <c r="K79" s="120">
        <v>275</v>
      </c>
      <c r="L79" s="120">
        <v>256</v>
      </c>
      <c r="M79" s="120">
        <v>31</v>
      </c>
      <c r="N79" s="120">
        <v>120</v>
      </c>
      <c r="O79" s="120">
        <v>72</v>
      </c>
      <c r="P79" s="120">
        <v>236</v>
      </c>
      <c r="Q79" s="120">
        <v>1616</v>
      </c>
      <c r="R79" s="120">
        <v>1675</v>
      </c>
      <c r="S79" s="120">
        <v>1180</v>
      </c>
      <c r="T79" s="120">
        <v>12</v>
      </c>
      <c r="U79" s="120">
        <v>150</v>
      </c>
      <c r="V79" s="120">
        <v>38</v>
      </c>
      <c r="W79" s="120">
        <v>195</v>
      </c>
      <c r="X79" s="120">
        <v>8</v>
      </c>
      <c r="Y79" s="120">
        <v>525</v>
      </c>
      <c r="Z79" s="120">
        <v>140</v>
      </c>
      <c r="AA79" s="120">
        <v>1522</v>
      </c>
      <c r="AB79" s="120">
        <v>3256</v>
      </c>
      <c r="AC79" s="120">
        <v>716</v>
      </c>
      <c r="AD79" s="120">
        <v>13154</v>
      </c>
      <c r="AE79" s="120">
        <v>1037</v>
      </c>
      <c r="AF79" s="120">
        <v>4916</v>
      </c>
      <c r="AG79" s="120">
        <v>4445</v>
      </c>
      <c r="AH79" s="120">
        <v>2447</v>
      </c>
      <c r="AI79" s="120">
        <v>82</v>
      </c>
      <c r="AJ79" s="120">
        <v>272</v>
      </c>
      <c r="AK79" s="120">
        <v>1708</v>
      </c>
      <c r="AL79" s="120">
        <v>273</v>
      </c>
      <c r="AM79" s="120">
        <v>3884</v>
      </c>
      <c r="AN79" s="120">
        <v>94</v>
      </c>
      <c r="AO79" s="120">
        <v>1286</v>
      </c>
      <c r="AP79" s="120">
        <v>2206</v>
      </c>
      <c r="AQ79" s="120">
        <v>1175</v>
      </c>
      <c r="AR79" s="120">
        <v>1253</v>
      </c>
      <c r="AS79" s="120">
        <v>272</v>
      </c>
      <c r="AT79" s="120">
        <v>13</v>
      </c>
      <c r="AU79" s="120">
        <v>61167</v>
      </c>
      <c r="AV79" s="120">
        <v>1412</v>
      </c>
      <c r="AW79" s="120">
        <v>1262</v>
      </c>
      <c r="AX79" s="120">
        <v>48</v>
      </c>
      <c r="AY79" s="120">
        <v>254</v>
      </c>
      <c r="AZ79" s="120">
        <v>235</v>
      </c>
      <c r="BA79" s="120">
        <v>154</v>
      </c>
      <c r="BB79" s="120">
        <v>38</v>
      </c>
      <c r="BC79" s="120">
        <v>1180</v>
      </c>
      <c r="BD79" s="120">
        <v>1835</v>
      </c>
      <c r="BE79" s="120">
        <v>36615</v>
      </c>
      <c r="BF79" s="120">
        <v>1125</v>
      </c>
      <c r="BG79" s="120">
        <v>1969</v>
      </c>
      <c r="BH79" s="120">
        <v>49</v>
      </c>
      <c r="BI79" s="120">
        <v>279</v>
      </c>
      <c r="BJ79" s="120">
        <v>149</v>
      </c>
      <c r="BK79" s="120">
        <v>52</v>
      </c>
      <c r="BL79" s="120">
        <v>190</v>
      </c>
      <c r="BM79" s="120">
        <v>377</v>
      </c>
      <c r="BN79" s="120">
        <v>46</v>
      </c>
      <c r="BO79" s="120">
        <v>0</v>
      </c>
      <c r="BP79" s="113">
        <v>186186</v>
      </c>
      <c r="BQ79" s="204"/>
      <c r="BR79" s="204"/>
      <c r="BS79" s="204"/>
      <c r="BT79" s="204"/>
      <c r="BU79" s="204"/>
      <c r="BV79" s="204"/>
      <c r="BW79" s="204"/>
      <c r="BX79" s="204"/>
      <c r="BY79" s="205"/>
      <c r="CA79" s="76"/>
    </row>
    <row r="80" spans="1:80" s="24" customFormat="1" ht="14.25" customHeight="1">
      <c r="A80" s="121" t="s">
        <v>482</v>
      </c>
      <c r="B80" s="122" t="s">
        <v>497</v>
      </c>
      <c r="C80" s="123" t="s">
        <v>483</v>
      </c>
      <c r="D80" s="120">
        <v>323447</v>
      </c>
      <c r="E80" s="120">
        <v>3553</v>
      </c>
      <c r="F80" s="120">
        <v>3806</v>
      </c>
      <c r="G80" s="120">
        <v>14546</v>
      </c>
      <c r="H80" s="120">
        <v>19546</v>
      </c>
      <c r="I80" s="120">
        <v>15282</v>
      </c>
      <c r="J80" s="120">
        <v>3639</v>
      </c>
      <c r="K80" s="120">
        <v>1868</v>
      </c>
      <c r="L80" s="120">
        <v>3966</v>
      </c>
      <c r="M80" s="120">
        <v>223</v>
      </c>
      <c r="N80" s="120">
        <v>1064</v>
      </c>
      <c r="O80" s="120">
        <v>781</v>
      </c>
      <c r="P80" s="120">
        <v>2071</v>
      </c>
      <c r="Q80" s="120">
        <v>20995</v>
      </c>
      <c r="R80" s="120">
        <v>4643</v>
      </c>
      <c r="S80" s="120">
        <v>10613</v>
      </c>
      <c r="T80" s="120">
        <v>107</v>
      </c>
      <c r="U80" s="120">
        <v>821</v>
      </c>
      <c r="V80" s="120">
        <v>346</v>
      </c>
      <c r="W80" s="120">
        <v>1700</v>
      </c>
      <c r="X80" s="120">
        <v>68</v>
      </c>
      <c r="Y80" s="120">
        <v>4919</v>
      </c>
      <c r="Z80" s="120">
        <v>1982</v>
      </c>
      <c r="AA80" s="120">
        <v>27792</v>
      </c>
      <c r="AB80" s="120">
        <v>0</v>
      </c>
      <c r="AC80" s="120">
        <v>4223</v>
      </c>
      <c r="AD80" s="120">
        <v>209193</v>
      </c>
      <c r="AE80" s="120">
        <v>13563</v>
      </c>
      <c r="AF80" s="120">
        <v>71434</v>
      </c>
      <c r="AG80" s="120">
        <v>54059</v>
      </c>
      <c r="AH80" s="120">
        <v>19074</v>
      </c>
      <c r="AI80" s="120">
        <v>851</v>
      </c>
      <c r="AJ80" s="120">
        <v>760</v>
      </c>
      <c r="AK80" s="120">
        <v>12056</v>
      </c>
      <c r="AL80" s="120">
        <v>4828</v>
      </c>
      <c r="AM80" s="120">
        <v>42762</v>
      </c>
      <c r="AN80" s="120">
        <v>612</v>
      </c>
      <c r="AO80" s="120">
        <v>3349</v>
      </c>
      <c r="AP80" s="120">
        <v>7765</v>
      </c>
      <c r="AQ80" s="120">
        <v>11307</v>
      </c>
      <c r="AR80" s="120">
        <v>10502</v>
      </c>
      <c r="AS80" s="120">
        <v>1538</v>
      </c>
      <c r="AT80" s="120">
        <v>166</v>
      </c>
      <c r="AU80" s="120">
        <v>46321</v>
      </c>
      <c r="AV80" s="120">
        <v>25302</v>
      </c>
      <c r="AW80" s="120">
        <v>12662</v>
      </c>
      <c r="AX80" s="120">
        <v>485</v>
      </c>
      <c r="AY80" s="120">
        <v>2361</v>
      </c>
      <c r="AZ80" s="120">
        <v>2782</v>
      </c>
      <c r="BA80" s="120">
        <v>2180</v>
      </c>
      <c r="BB80" s="120">
        <v>171</v>
      </c>
      <c r="BC80" s="120">
        <v>8544</v>
      </c>
      <c r="BD80" s="120">
        <v>28726</v>
      </c>
      <c r="BE80" s="120">
        <v>0</v>
      </c>
      <c r="BF80" s="120">
        <v>7790</v>
      </c>
      <c r="BG80" s="120">
        <v>25041</v>
      </c>
      <c r="BH80" s="120">
        <v>310</v>
      </c>
      <c r="BI80" s="120">
        <v>4860</v>
      </c>
      <c r="BJ80" s="120">
        <v>976</v>
      </c>
      <c r="BK80" s="120">
        <v>2636</v>
      </c>
      <c r="BL80" s="120">
        <v>1585</v>
      </c>
      <c r="BM80" s="120">
        <v>6139</v>
      </c>
      <c r="BN80" s="120">
        <v>673</v>
      </c>
      <c r="BO80" s="120">
        <v>0</v>
      </c>
      <c r="BP80" s="113">
        <v>1115364</v>
      </c>
      <c r="BQ80" s="204"/>
      <c r="BR80" s="204"/>
      <c r="BS80" s="204"/>
      <c r="BT80" s="204"/>
      <c r="BU80" s="204"/>
      <c r="BV80" s="204"/>
      <c r="BW80" s="204"/>
      <c r="BX80" s="204"/>
      <c r="BY80" s="205"/>
      <c r="CA80" s="76"/>
    </row>
    <row r="81" spans="1:79" s="24" customFormat="1" ht="14.25" customHeight="1">
      <c r="A81" s="121" t="s">
        <v>484</v>
      </c>
      <c r="B81" s="122" t="s">
        <v>498</v>
      </c>
      <c r="C81" s="123" t="s">
        <v>485</v>
      </c>
      <c r="D81" s="120">
        <v>342214</v>
      </c>
      <c r="E81" s="120">
        <v>3766</v>
      </c>
      <c r="F81" s="120">
        <v>4190</v>
      </c>
      <c r="G81" s="120">
        <v>17037</v>
      </c>
      <c r="H81" s="120">
        <v>22762</v>
      </c>
      <c r="I81" s="120">
        <v>17098</v>
      </c>
      <c r="J81" s="120">
        <v>3962</v>
      </c>
      <c r="K81" s="120">
        <v>2143</v>
      </c>
      <c r="L81" s="120">
        <v>4222</v>
      </c>
      <c r="M81" s="120">
        <v>254</v>
      </c>
      <c r="N81" s="120">
        <v>1184</v>
      </c>
      <c r="O81" s="120">
        <v>853</v>
      </c>
      <c r="P81" s="120">
        <v>2307</v>
      </c>
      <c r="Q81" s="120">
        <v>22611</v>
      </c>
      <c r="R81" s="120">
        <v>6318</v>
      </c>
      <c r="S81" s="120">
        <v>11793</v>
      </c>
      <c r="T81" s="120">
        <v>119</v>
      </c>
      <c r="U81" s="120">
        <v>971</v>
      </c>
      <c r="V81" s="120">
        <v>384</v>
      </c>
      <c r="W81" s="120">
        <v>1895</v>
      </c>
      <c r="X81" s="120">
        <v>76</v>
      </c>
      <c r="Y81" s="120">
        <v>5444</v>
      </c>
      <c r="Z81" s="120">
        <v>2122</v>
      </c>
      <c r="AA81" s="120">
        <v>29314</v>
      </c>
      <c r="AB81" s="120">
        <v>3256</v>
      </c>
      <c r="AC81" s="120">
        <v>4939</v>
      </c>
      <c r="AD81" s="120">
        <v>222347</v>
      </c>
      <c r="AE81" s="120">
        <v>14600</v>
      </c>
      <c r="AF81" s="120">
        <v>76350</v>
      </c>
      <c r="AG81" s="120">
        <v>58504</v>
      </c>
      <c r="AH81" s="120">
        <v>21521</v>
      </c>
      <c r="AI81" s="120">
        <v>933</v>
      </c>
      <c r="AJ81" s="120">
        <v>1032</v>
      </c>
      <c r="AK81" s="120">
        <v>13764</v>
      </c>
      <c r="AL81" s="120">
        <v>5101</v>
      </c>
      <c r="AM81" s="120">
        <v>46646</v>
      </c>
      <c r="AN81" s="120">
        <v>706</v>
      </c>
      <c r="AO81" s="120">
        <v>4635</v>
      </c>
      <c r="AP81" s="120">
        <v>9971</v>
      </c>
      <c r="AQ81" s="120">
        <v>12482</v>
      </c>
      <c r="AR81" s="120">
        <v>11755</v>
      </c>
      <c r="AS81" s="120">
        <v>1810</v>
      </c>
      <c r="AT81" s="120">
        <v>179</v>
      </c>
      <c r="AU81" s="120">
        <v>107488</v>
      </c>
      <c r="AV81" s="120">
        <v>26714</v>
      </c>
      <c r="AW81" s="120">
        <v>13924</v>
      </c>
      <c r="AX81" s="120">
        <v>533</v>
      </c>
      <c r="AY81" s="120">
        <v>2615</v>
      </c>
      <c r="AZ81" s="120">
        <v>3017</v>
      </c>
      <c r="BA81" s="120">
        <v>2334</v>
      </c>
      <c r="BB81" s="120">
        <v>209</v>
      </c>
      <c r="BC81" s="120">
        <v>9724</v>
      </c>
      <c r="BD81" s="120">
        <v>30561</v>
      </c>
      <c r="BE81" s="120">
        <v>36615</v>
      </c>
      <c r="BF81" s="120">
        <v>8915</v>
      </c>
      <c r="BG81" s="120">
        <v>27010</v>
      </c>
      <c r="BH81" s="120">
        <v>359</v>
      </c>
      <c r="BI81" s="120">
        <v>5139</v>
      </c>
      <c r="BJ81" s="120">
        <v>1125</v>
      </c>
      <c r="BK81" s="120">
        <v>2688</v>
      </c>
      <c r="BL81" s="120">
        <v>1775</v>
      </c>
      <c r="BM81" s="120">
        <v>6516</v>
      </c>
      <c r="BN81" s="120">
        <v>719</v>
      </c>
      <c r="BO81" s="120">
        <v>0</v>
      </c>
      <c r="BP81" s="113">
        <v>1301550</v>
      </c>
      <c r="BQ81" s="204"/>
      <c r="BR81" s="204"/>
      <c r="BS81" s="204"/>
      <c r="BT81" s="204"/>
      <c r="BU81" s="204"/>
      <c r="BV81" s="204"/>
      <c r="BW81" s="204"/>
      <c r="BX81" s="204"/>
      <c r="BY81" s="205"/>
      <c r="CA81" s="76"/>
    </row>
    <row r="82" spans="1:79" s="24" customFormat="1" ht="14.25" customHeight="1">
      <c r="A82" s="121" t="s">
        <v>486</v>
      </c>
      <c r="B82" s="122" t="s">
        <v>499</v>
      </c>
      <c r="C82" s="123" t="s">
        <v>493</v>
      </c>
      <c r="D82" s="120">
        <v>342214</v>
      </c>
      <c r="E82" s="120">
        <v>3766</v>
      </c>
      <c r="F82" s="120">
        <v>4190</v>
      </c>
      <c r="G82" s="120">
        <v>171</v>
      </c>
      <c r="H82" s="120">
        <v>15224</v>
      </c>
      <c r="I82" s="120">
        <v>4002</v>
      </c>
      <c r="J82" s="120">
        <v>1418</v>
      </c>
      <c r="K82" s="120">
        <v>327</v>
      </c>
      <c r="L82" s="120">
        <v>489</v>
      </c>
      <c r="M82" s="120">
        <v>0</v>
      </c>
      <c r="N82" s="120">
        <v>29</v>
      </c>
      <c r="O82" s="120">
        <v>0</v>
      </c>
      <c r="P82" s="120">
        <v>76</v>
      </c>
      <c r="Q82" s="120">
        <v>881</v>
      </c>
      <c r="R82" s="120">
        <v>214</v>
      </c>
      <c r="S82" s="120">
        <v>2858</v>
      </c>
      <c r="T82" s="120">
        <v>4</v>
      </c>
      <c r="U82" s="120">
        <v>205</v>
      </c>
      <c r="V82" s="120">
        <v>49</v>
      </c>
      <c r="W82" s="120">
        <v>0</v>
      </c>
      <c r="X82" s="120">
        <v>0</v>
      </c>
      <c r="Y82" s="120">
        <v>2643</v>
      </c>
      <c r="Z82" s="120">
        <v>927</v>
      </c>
      <c r="AA82" s="120">
        <v>16</v>
      </c>
      <c r="AB82" s="120">
        <v>0</v>
      </c>
      <c r="AC82" s="120">
        <v>467</v>
      </c>
      <c r="AD82" s="120">
        <v>59314</v>
      </c>
      <c r="AE82" s="120">
        <v>6972</v>
      </c>
      <c r="AF82" s="120">
        <v>4448</v>
      </c>
      <c r="AG82" s="120">
        <v>26547</v>
      </c>
      <c r="AH82" s="120">
        <v>12378</v>
      </c>
      <c r="AI82" s="120">
        <v>12</v>
      </c>
      <c r="AJ82" s="120">
        <v>0</v>
      </c>
      <c r="AK82" s="120">
        <v>530</v>
      </c>
      <c r="AL82" s="120">
        <v>144</v>
      </c>
      <c r="AM82" s="120">
        <v>32272</v>
      </c>
      <c r="AN82" s="120">
        <v>75</v>
      </c>
      <c r="AO82" s="120">
        <v>770</v>
      </c>
      <c r="AP82" s="120">
        <v>1312</v>
      </c>
      <c r="AQ82" s="120">
        <v>4046</v>
      </c>
      <c r="AR82" s="120">
        <v>0</v>
      </c>
      <c r="AS82" s="120">
        <v>0</v>
      </c>
      <c r="AT82" s="120">
        <v>179</v>
      </c>
      <c r="AU82" s="120">
        <v>1734</v>
      </c>
      <c r="AV82" s="120">
        <v>12335</v>
      </c>
      <c r="AW82" s="120">
        <v>2461</v>
      </c>
      <c r="AX82" s="120">
        <v>242</v>
      </c>
      <c r="AY82" s="120">
        <v>619</v>
      </c>
      <c r="AZ82" s="120">
        <v>2135</v>
      </c>
      <c r="BA82" s="120">
        <v>833</v>
      </c>
      <c r="BB82" s="120">
        <v>156</v>
      </c>
      <c r="BC82" s="120">
        <v>5832</v>
      </c>
      <c r="BD82" s="120">
        <v>4259</v>
      </c>
      <c r="BE82" s="120">
        <v>0</v>
      </c>
      <c r="BF82" s="120">
        <v>1464</v>
      </c>
      <c r="BG82" s="120">
        <v>8409</v>
      </c>
      <c r="BH82" s="120">
        <v>273</v>
      </c>
      <c r="BI82" s="120">
        <v>1016</v>
      </c>
      <c r="BJ82" s="120">
        <v>1053</v>
      </c>
      <c r="BK82" s="120">
        <v>0</v>
      </c>
      <c r="BL82" s="120">
        <v>1725</v>
      </c>
      <c r="BM82" s="120">
        <v>3907</v>
      </c>
      <c r="BN82" s="120">
        <v>719</v>
      </c>
      <c r="BO82" s="120">
        <v>0</v>
      </c>
      <c r="BP82" s="113">
        <v>578341</v>
      </c>
      <c r="BQ82" s="204"/>
      <c r="BR82" s="204"/>
      <c r="BS82" s="204"/>
      <c r="BT82" s="204"/>
      <c r="BU82" s="204"/>
      <c r="BV82" s="204"/>
      <c r="BW82" s="204"/>
      <c r="BX82" s="204"/>
      <c r="BY82" s="205"/>
      <c r="CA82" s="76"/>
    </row>
    <row r="83" spans="1:79" s="24" customFormat="1" ht="15" customHeight="1">
      <c r="A83" s="121" t="s">
        <v>487</v>
      </c>
      <c r="B83" s="122" t="s">
        <v>500</v>
      </c>
      <c r="C83" s="123" t="s">
        <v>488</v>
      </c>
      <c r="D83" s="120">
        <v>349385</v>
      </c>
      <c r="E83" s="120">
        <v>3806</v>
      </c>
      <c r="F83" s="120">
        <v>4191</v>
      </c>
      <c r="G83" s="120">
        <v>31497</v>
      </c>
      <c r="H83" s="120">
        <v>34006</v>
      </c>
      <c r="I83" s="120">
        <v>46997</v>
      </c>
      <c r="J83" s="120">
        <v>4960</v>
      </c>
      <c r="K83" s="120">
        <v>4264</v>
      </c>
      <c r="L83" s="120">
        <v>5576</v>
      </c>
      <c r="M83" s="120">
        <v>333</v>
      </c>
      <c r="N83" s="120">
        <v>1669</v>
      </c>
      <c r="O83" s="120">
        <v>1329</v>
      </c>
      <c r="P83" s="120">
        <v>3477</v>
      </c>
      <c r="Q83" s="120">
        <v>27147</v>
      </c>
      <c r="R83" s="120">
        <v>7816</v>
      </c>
      <c r="S83" s="120">
        <v>16154</v>
      </c>
      <c r="T83" s="120">
        <v>336</v>
      </c>
      <c r="U83" s="120">
        <v>2799</v>
      </c>
      <c r="V83" s="120">
        <v>897</v>
      </c>
      <c r="W83" s="120">
        <v>3224</v>
      </c>
      <c r="X83" s="120">
        <v>122</v>
      </c>
      <c r="Y83" s="120">
        <v>8858</v>
      </c>
      <c r="Z83" s="120">
        <v>2781</v>
      </c>
      <c r="AA83" s="120">
        <v>38208</v>
      </c>
      <c r="AB83" s="120">
        <v>8178</v>
      </c>
      <c r="AC83" s="120">
        <v>6666</v>
      </c>
      <c r="AD83" s="120">
        <v>258655</v>
      </c>
      <c r="AE83" s="120">
        <v>20999</v>
      </c>
      <c r="AF83" s="120">
        <v>124192</v>
      </c>
      <c r="AG83" s="120">
        <v>92946</v>
      </c>
      <c r="AH83" s="120">
        <v>29761</v>
      </c>
      <c r="AI83" s="120">
        <v>1119</v>
      </c>
      <c r="AJ83" s="120">
        <v>2620</v>
      </c>
      <c r="AK83" s="120">
        <v>18737</v>
      </c>
      <c r="AL83" s="120">
        <v>7552</v>
      </c>
      <c r="AM83" s="120">
        <v>71898</v>
      </c>
      <c r="AN83" s="120">
        <v>2177</v>
      </c>
      <c r="AO83" s="120">
        <v>9927</v>
      </c>
      <c r="AP83" s="120">
        <v>16115</v>
      </c>
      <c r="AQ83" s="120">
        <v>30269</v>
      </c>
      <c r="AR83" s="120">
        <v>29557</v>
      </c>
      <c r="AS83" s="120">
        <v>3827</v>
      </c>
      <c r="AT83" s="120">
        <v>244</v>
      </c>
      <c r="AU83" s="120">
        <v>109818</v>
      </c>
      <c r="AV83" s="120">
        <v>35837</v>
      </c>
      <c r="AW83" s="120">
        <v>21081</v>
      </c>
      <c r="AX83" s="120">
        <v>829</v>
      </c>
      <c r="AY83" s="120">
        <v>5595</v>
      </c>
      <c r="AZ83" s="120">
        <v>4400</v>
      </c>
      <c r="BA83" s="120">
        <v>3204</v>
      </c>
      <c r="BB83" s="120">
        <v>1358</v>
      </c>
      <c r="BC83" s="120">
        <v>12040</v>
      </c>
      <c r="BD83" s="120">
        <v>59169</v>
      </c>
      <c r="BE83" s="120">
        <v>104805</v>
      </c>
      <c r="BF83" s="120">
        <v>62116</v>
      </c>
      <c r="BG83" s="120">
        <v>64691</v>
      </c>
      <c r="BH83" s="120">
        <v>1857</v>
      </c>
      <c r="BI83" s="120">
        <v>8077</v>
      </c>
      <c r="BJ83" s="120">
        <v>3132</v>
      </c>
      <c r="BK83" s="120">
        <v>7625</v>
      </c>
      <c r="BL83" s="120">
        <v>3898</v>
      </c>
      <c r="BM83" s="120">
        <v>10237</v>
      </c>
      <c r="BN83" s="120">
        <v>1189</v>
      </c>
      <c r="BO83" s="120">
        <v>0</v>
      </c>
      <c r="BP83" s="113">
        <v>1856229</v>
      </c>
      <c r="BQ83" s="204"/>
      <c r="BR83" s="204"/>
      <c r="BS83" s="204"/>
      <c r="BT83" s="204"/>
      <c r="BU83" s="204"/>
      <c r="BV83" s="204"/>
      <c r="BW83" s="204"/>
      <c r="BX83" s="204"/>
      <c r="BY83" s="205"/>
      <c r="CA83" s="76"/>
    </row>
    <row r="84" spans="1:79" s="24" customFormat="1" ht="15" customHeight="1" thickBot="1">
      <c r="A84" s="124" t="s">
        <v>489</v>
      </c>
      <c r="B84" s="169" t="s">
        <v>501</v>
      </c>
      <c r="C84" s="125" t="s">
        <v>490</v>
      </c>
      <c r="D84" s="126">
        <v>488192</v>
      </c>
      <c r="E84" s="126">
        <v>5598</v>
      </c>
      <c r="F84" s="126">
        <v>9983</v>
      </c>
      <c r="G84" s="126">
        <v>103181</v>
      </c>
      <c r="H84" s="126">
        <v>111217</v>
      </c>
      <c r="I84" s="126">
        <v>73233</v>
      </c>
      <c r="J84" s="126">
        <v>11654</v>
      </c>
      <c r="K84" s="126">
        <v>11247</v>
      </c>
      <c r="L84" s="126">
        <v>9888</v>
      </c>
      <c r="M84" s="126">
        <v>1313</v>
      </c>
      <c r="N84" s="126">
        <v>5005</v>
      </c>
      <c r="O84" s="126">
        <v>5800</v>
      </c>
      <c r="P84" s="126">
        <v>9854</v>
      </c>
      <c r="Q84" s="126">
        <v>67082</v>
      </c>
      <c r="R84" s="126">
        <v>26050</v>
      </c>
      <c r="S84" s="126">
        <v>46391</v>
      </c>
      <c r="T84" s="126">
        <v>497</v>
      </c>
      <c r="U84" s="126">
        <v>6232</v>
      </c>
      <c r="V84" s="126">
        <v>1521</v>
      </c>
      <c r="W84" s="126">
        <v>8254</v>
      </c>
      <c r="X84" s="126">
        <v>322</v>
      </c>
      <c r="Y84" s="126">
        <v>18933</v>
      </c>
      <c r="Z84" s="126">
        <v>4798</v>
      </c>
      <c r="AA84" s="126">
        <v>58439</v>
      </c>
      <c r="AB84" s="126">
        <v>15941</v>
      </c>
      <c r="AC84" s="126">
        <v>24853</v>
      </c>
      <c r="AD84" s="126">
        <v>493745</v>
      </c>
      <c r="AE84" s="126">
        <v>35037</v>
      </c>
      <c r="AF84" s="126">
        <v>199853</v>
      </c>
      <c r="AG84" s="126">
        <v>143073</v>
      </c>
      <c r="AH84" s="126">
        <v>64660</v>
      </c>
      <c r="AI84" s="126">
        <v>3465</v>
      </c>
      <c r="AJ84" s="126">
        <v>11516</v>
      </c>
      <c r="AK84" s="126">
        <v>41393</v>
      </c>
      <c r="AL84" s="126">
        <v>11058</v>
      </c>
      <c r="AM84" s="126">
        <v>122551</v>
      </c>
      <c r="AN84" s="126">
        <v>3689</v>
      </c>
      <c r="AO84" s="126">
        <v>20520</v>
      </c>
      <c r="AP84" s="126">
        <v>75414</v>
      </c>
      <c r="AQ84" s="126">
        <v>45179</v>
      </c>
      <c r="AR84" s="126">
        <v>60209</v>
      </c>
      <c r="AS84" s="126">
        <v>13102</v>
      </c>
      <c r="AT84" s="126">
        <v>348</v>
      </c>
      <c r="AU84" s="126">
        <v>118185</v>
      </c>
      <c r="AV84" s="126">
        <v>48626</v>
      </c>
      <c r="AW84" s="126">
        <v>42211</v>
      </c>
      <c r="AX84" s="126">
        <v>1110</v>
      </c>
      <c r="AY84" s="126">
        <v>9905</v>
      </c>
      <c r="AZ84" s="126">
        <v>8001</v>
      </c>
      <c r="BA84" s="126">
        <v>5301</v>
      </c>
      <c r="BB84" s="126">
        <v>1461</v>
      </c>
      <c r="BC84" s="126">
        <v>41523</v>
      </c>
      <c r="BD84" s="126">
        <v>74243</v>
      </c>
      <c r="BE84" s="126">
        <v>144485</v>
      </c>
      <c r="BF84" s="126">
        <v>75426</v>
      </c>
      <c r="BG84" s="126">
        <v>99324</v>
      </c>
      <c r="BH84" s="126">
        <v>2606</v>
      </c>
      <c r="BI84" s="126">
        <v>11012</v>
      </c>
      <c r="BJ84" s="126">
        <v>5564</v>
      </c>
      <c r="BK84" s="126">
        <v>15002</v>
      </c>
      <c r="BL84" s="126">
        <v>5154</v>
      </c>
      <c r="BM84" s="126">
        <v>14453</v>
      </c>
      <c r="BN84" s="126">
        <v>1190</v>
      </c>
      <c r="BO84" s="126">
        <v>0</v>
      </c>
      <c r="BP84" s="165">
        <v>3195072</v>
      </c>
      <c r="BQ84" s="206"/>
      <c r="BR84" s="206"/>
      <c r="BS84" s="206"/>
      <c r="BT84" s="206"/>
      <c r="BU84" s="206"/>
      <c r="BV84" s="206"/>
      <c r="BW84" s="206"/>
      <c r="BX84" s="206"/>
      <c r="BY84" s="207"/>
      <c r="CA84" s="76"/>
    </row>
    <row r="85" spans="1:79" s="24" customFormat="1">
      <c r="A85" s="25"/>
      <c r="B85" s="25"/>
      <c r="C85" s="25"/>
      <c r="BJ85" s="37"/>
      <c r="BP85" s="90"/>
      <c r="CA85" s="76"/>
    </row>
    <row r="86" spans="1:79" s="24" customFormat="1">
      <c r="A86" s="25"/>
      <c r="B86" s="25"/>
      <c r="C86" s="25"/>
      <c r="BJ86" s="37"/>
      <c r="BP86" s="90"/>
      <c r="CA86" s="76"/>
    </row>
    <row r="87" spans="1:79" s="24" customFormat="1">
      <c r="A87" s="25"/>
      <c r="B87" s="25"/>
      <c r="C87" s="25"/>
      <c r="BJ87" s="37"/>
      <c r="BP87" s="90"/>
      <c r="CA87" s="76"/>
    </row>
    <row r="88" spans="1:79" s="24" customFormat="1">
      <c r="A88" s="25"/>
      <c r="B88" s="25"/>
      <c r="C88" s="25"/>
      <c r="BJ88" s="37"/>
      <c r="CA88" s="76"/>
    </row>
    <row r="89" spans="1:79" s="24" customFormat="1">
      <c r="A89" s="25"/>
      <c r="B89" s="25"/>
      <c r="C89" s="25"/>
      <c r="BJ89" s="37"/>
      <c r="CA89" s="76"/>
    </row>
    <row r="90" spans="1:79" s="24" customFormat="1">
      <c r="A90" s="25"/>
      <c r="B90" s="25"/>
      <c r="C90" s="25"/>
      <c r="BJ90" s="37"/>
      <c r="CA90" s="76"/>
    </row>
    <row r="91" spans="1:79" s="24" customFormat="1">
      <c r="A91" s="25"/>
      <c r="B91" s="25"/>
      <c r="C91" s="25"/>
      <c r="BJ91" s="37"/>
      <c r="CA91" s="76"/>
    </row>
    <row r="92" spans="1:79" s="24" customFormat="1">
      <c r="A92" s="25"/>
      <c r="B92" s="25"/>
      <c r="C92" s="25"/>
      <c r="BJ92" s="37"/>
      <c r="CA92" s="76"/>
    </row>
    <row r="93" spans="1:79" s="24" customFormat="1">
      <c r="A93" s="25"/>
      <c r="B93" s="25"/>
      <c r="C93" s="25"/>
      <c r="BJ93" s="37"/>
      <c r="CA93" s="76"/>
    </row>
    <row r="94" spans="1:79" s="24" customFormat="1">
      <c r="A94" s="25"/>
      <c r="B94" s="25"/>
      <c r="C94" s="25"/>
      <c r="BJ94" s="37"/>
      <c r="CA94" s="76"/>
    </row>
    <row r="95" spans="1:79" s="24" customFormat="1">
      <c r="A95" s="25"/>
      <c r="B95" s="25"/>
      <c r="C95" s="25"/>
      <c r="BJ95" s="37"/>
      <c r="CA95" s="76"/>
    </row>
    <row r="96" spans="1:79" s="24" customFormat="1">
      <c r="A96" s="25"/>
      <c r="B96" s="25"/>
      <c r="C96" s="25"/>
      <c r="BJ96" s="37"/>
      <c r="CA96" s="76"/>
    </row>
    <row r="97" spans="1:79" s="24" customFormat="1">
      <c r="A97" s="25"/>
      <c r="B97" s="25"/>
      <c r="C97" s="25"/>
      <c r="BJ97" s="37"/>
      <c r="CA97" s="76"/>
    </row>
    <row r="98" spans="1:79" s="24" customFormat="1">
      <c r="A98" s="25"/>
      <c r="B98" s="25"/>
      <c r="C98" s="25"/>
      <c r="BJ98" s="37"/>
      <c r="CA98" s="76"/>
    </row>
    <row r="99" spans="1:79" s="24" customFormat="1">
      <c r="A99" s="25"/>
      <c r="B99" s="25"/>
      <c r="C99" s="25"/>
      <c r="BJ99" s="37"/>
      <c r="CA99" s="76"/>
    </row>
    <row r="100" spans="1:79" s="24" customFormat="1">
      <c r="A100" s="25"/>
      <c r="B100" s="25"/>
      <c r="C100" s="25"/>
      <c r="BJ100" s="37"/>
      <c r="CA100" s="76"/>
    </row>
    <row r="101" spans="1:79" s="24" customFormat="1">
      <c r="A101" s="25"/>
      <c r="B101" s="25"/>
      <c r="C101" s="25"/>
      <c r="BJ101" s="37"/>
      <c r="CA101" s="76"/>
    </row>
    <row r="102" spans="1:79" s="24" customFormat="1">
      <c r="A102" s="25"/>
      <c r="B102" s="25"/>
      <c r="C102" s="25"/>
      <c r="BJ102" s="37"/>
      <c r="CA102" s="76"/>
    </row>
    <row r="103" spans="1:79" s="24" customFormat="1">
      <c r="A103" s="25"/>
      <c r="B103" s="25"/>
      <c r="C103" s="25"/>
      <c r="BJ103" s="37"/>
      <c r="CA103" s="76"/>
    </row>
    <row r="104" spans="1:79" s="24" customFormat="1">
      <c r="A104" s="25"/>
      <c r="B104" s="25"/>
      <c r="C104" s="25"/>
      <c r="BJ104" s="37"/>
      <c r="CA104" s="76"/>
    </row>
    <row r="105" spans="1:79" s="24" customFormat="1">
      <c r="A105" s="25"/>
      <c r="B105" s="25"/>
      <c r="C105" s="25"/>
      <c r="BJ105" s="37"/>
      <c r="CA105" s="76"/>
    </row>
    <row r="106" spans="1:79" s="24" customFormat="1">
      <c r="A106" s="25"/>
      <c r="B106" s="25"/>
      <c r="C106" s="25"/>
      <c r="BJ106" s="37"/>
      <c r="CA106" s="76"/>
    </row>
    <row r="107" spans="1:79" s="24" customFormat="1">
      <c r="A107" s="25"/>
      <c r="B107" s="25"/>
      <c r="C107" s="25"/>
      <c r="BJ107" s="37"/>
      <c r="CA107" s="76"/>
    </row>
    <row r="108" spans="1:79" s="24" customFormat="1">
      <c r="A108" s="25"/>
      <c r="B108" s="25"/>
      <c r="C108" s="25"/>
      <c r="BJ108" s="37"/>
      <c r="CA108" s="76"/>
    </row>
    <row r="109" spans="1:79" s="24" customFormat="1">
      <c r="A109" s="25"/>
      <c r="B109" s="25"/>
      <c r="C109" s="25"/>
      <c r="BJ109" s="37"/>
      <c r="CA109" s="76"/>
    </row>
    <row r="110" spans="1:79" s="24" customFormat="1">
      <c r="A110" s="25"/>
      <c r="B110" s="25"/>
      <c r="C110" s="25"/>
      <c r="CA110" s="76"/>
    </row>
    <row r="111" spans="1:79" s="24" customFormat="1">
      <c r="A111" s="25"/>
      <c r="B111" s="25"/>
      <c r="C111" s="25"/>
      <c r="CA111" s="76"/>
    </row>
    <row r="112" spans="1:79" s="24" customFormat="1">
      <c r="A112" s="25"/>
      <c r="B112" s="25"/>
      <c r="C112" s="25"/>
      <c r="CA112" s="76"/>
    </row>
    <row r="113" spans="1:79" s="24" customFormat="1">
      <c r="A113" s="25"/>
      <c r="B113" s="25"/>
      <c r="C113" s="25"/>
      <c r="CA113" s="76"/>
    </row>
    <row r="114" spans="1:79" s="24" customFormat="1">
      <c r="A114" s="25"/>
      <c r="B114" s="25"/>
      <c r="C114" s="25"/>
      <c r="CA114" s="76"/>
    </row>
    <row r="115" spans="1:79" s="24" customFormat="1">
      <c r="A115" s="25"/>
      <c r="B115" s="25"/>
      <c r="C115" s="25"/>
      <c r="CA115" s="76"/>
    </row>
    <row r="116" spans="1:79" s="24" customFormat="1">
      <c r="A116" s="25"/>
      <c r="B116" s="25"/>
      <c r="C116" s="25"/>
      <c r="CA116" s="76"/>
    </row>
    <row r="117" spans="1:79" s="24" customFormat="1">
      <c r="A117" s="25"/>
      <c r="B117" s="25"/>
      <c r="C117" s="25"/>
      <c r="CA117" s="76"/>
    </row>
    <row r="118" spans="1:79" s="24" customFormat="1">
      <c r="A118" s="25"/>
      <c r="B118" s="25"/>
      <c r="C118" s="25"/>
      <c r="CA118" s="76"/>
    </row>
    <row r="119" spans="1:79" s="24" customFormat="1">
      <c r="A119" s="25"/>
      <c r="B119" s="25"/>
      <c r="C119" s="25"/>
      <c r="CA119" s="76"/>
    </row>
    <row r="120" spans="1:79" s="24" customFormat="1">
      <c r="A120" s="25"/>
      <c r="B120" s="25"/>
      <c r="C120" s="25"/>
      <c r="CA120" s="76"/>
    </row>
    <row r="121" spans="1:79" s="24" customFormat="1">
      <c r="A121" s="25"/>
      <c r="B121" s="25"/>
      <c r="C121" s="25"/>
      <c r="CA121" s="76"/>
    </row>
    <row r="122" spans="1:79" s="24" customFormat="1">
      <c r="A122" s="25"/>
      <c r="B122" s="25"/>
      <c r="C122" s="25"/>
      <c r="CA122" s="76"/>
    </row>
    <row r="123" spans="1:79" s="24" customFormat="1">
      <c r="A123" s="25"/>
      <c r="B123" s="25"/>
      <c r="C123" s="25"/>
      <c r="CA123" s="76"/>
    </row>
    <row r="124" spans="1:79" s="24" customFormat="1">
      <c r="A124" s="25"/>
      <c r="B124" s="25"/>
      <c r="C124" s="25"/>
      <c r="CA124" s="76"/>
    </row>
    <row r="125" spans="1:79" s="24" customFormat="1">
      <c r="A125" s="25"/>
      <c r="B125" s="25"/>
      <c r="C125" s="25"/>
      <c r="CA125" s="76"/>
    </row>
    <row r="126" spans="1:79" s="24" customFormat="1">
      <c r="A126" s="25"/>
      <c r="B126" s="25"/>
      <c r="C126" s="25"/>
      <c r="CA126" s="76"/>
    </row>
    <row r="127" spans="1:79" s="24" customFormat="1">
      <c r="A127" s="25"/>
      <c r="B127" s="25"/>
      <c r="C127" s="25"/>
      <c r="CA127" s="76"/>
    </row>
    <row r="128" spans="1:79" s="24" customFormat="1">
      <c r="A128" s="25"/>
      <c r="B128" s="25"/>
      <c r="C128" s="25"/>
      <c r="CA128" s="76"/>
    </row>
    <row r="129" spans="1:79" s="24" customFormat="1">
      <c r="A129" s="25"/>
      <c r="B129" s="25"/>
      <c r="C129" s="25"/>
      <c r="CA129" s="76"/>
    </row>
    <row r="130" spans="1:79" s="24" customFormat="1">
      <c r="A130" s="25"/>
      <c r="B130" s="25"/>
      <c r="C130" s="25"/>
      <c r="CA130" s="76"/>
    </row>
    <row r="131" spans="1:79" s="24" customFormat="1">
      <c r="A131" s="25"/>
      <c r="B131" s="25"/>
      <c r="C131" s="25"/>
      <c r="CA131" s="76"/>
    </row>
    <row r="132" spans="1:79" s="24" customFormat="1">
      <c r="A132" s="25"/>
      <c r="B132" s="25"/>
      <c r="C132" s="25"/>
      <c r="CA132" s="76"/>
    </row>
    <row r="133" spans="1:79" s="24" customFormat="1">
      <c r="A133" s="25"/>
      <c r="B133" s="25"/>
      <c r="C133" s="25"/>
      <c r="CA133" s="76"/>
    </row>
    <row r="134" spans="1:79" s="24" customFormat="1">
      <c r="A134" s="25"/>
      <c r="B134" s="25"/>
      <c r="C134" s="25"/>
      <c r="CA134" s="76"/>
    </row>
    <row r="135" spans="1:79" s="24" customFormat="1">
      <c r="A135" s="25"/>
      <c r="B135" s="25"/>
      <c r="C135" s="25"/>
      <c r="CA135" s="76"/>
    </row>
    <row r="136" spans="1:79" s="24" customFormat="1">
      <c r="A136" s="25"/>
      <c r="B136" s="25"/>
      <c r="C136" s="25"/>
      <c r="CA136" s="76"/>
    </row>
    <row r="137" spans="1:79" s="24" customFormat="1">
      <c r="A137" s="25"/>
      <c r="B137" s="25"/>
      <c r="C137" s="25"/>
      <c r="CA137" s="76"/>
    </row>
    <row r="138" spans="1:79" s="24" customFormat="1">
      <c r="A138" s="25"/>
      <c r="B138" s="25"/>
      <c r="C138" s="25"/>
      <c r="CA138" s="76"/>
    </row>
    <row r="139" spans="1:79" s="24" customFormat="1">
      <c r="A139" s="25"/>
      <c r="B139" s="25"/>
      <c r="C139" s="25"/>
      <c r="CA139" s="76"/>
    </row>
    <row r="140" spans="1:79" s="24" customFormat="1">
      <c r="A140" s="25"/>
      <c r="B140" s="25"/>
      <c r="C140" s="25"/>
      <c r="CA140" s="76"/>
    </row>
    <row r="141" spans="1:79" s="24" customFormat="1">
      <c r="A141" s="25"/>
      <c r="B141" s="25"/>
      <c r="C141" s="25"/>
      <c r="CA141" s="76"/>
    </row>
    <row r="142" spans="1:79" s="24" customFormat="1">
      <c r="A142" s="25"/>
      <c r="B142" s="25"/>
      <c r="C142" s="25"/>
      <c r="CA142" s="76"/>
    </row>
    <row r="143" spans="1:79" s="24" customFormat="1">
      <c r="A143" s="25"/>
      <c r="B143" s="25"/>
      <c r="C143" s="25"/>
      <c r="CA143" s="76"/>
    </row>
    <row r="144" spans="1:79" s="24" customFormat="1">
      <c r="A144" s="25"/>
      <c r="B144" s="25"/>
      <c r="C144" s="25"/>
      <c r="CA144" s="76"/>
    </row>
    <row r="145" spans="1:79" s="24" customFormat="1">
      <c r="A145" s="25"/>
      <c r="B145" s="25"/>
      <c r="C145" s="25"/>
      <c r="CA145" s="76"/>
    </row>
    <row r="146" spans="1:79" s="24" customFormat="1">
      <c r="A146" s="25"/>
      <c r="B146" s="25"/>
      <c r="C146" s="25"/>
      <c r="CA146" s="76"/>
    </row>
    <row r="147" spans="1:79" s="24" customFormat="1">
      <c r="A147" s="25"/>
      <c r="B147" s="25"/>
      <c r="C147" s="25"/>
      <c r="CA147" s="76"/>
    </row>
    <row r="148" spans="1:79" s="24" customFormat="1">
      <c r="A148" s="25"/>
      <c r="B148" s="25"/>
      <c r="C148" s="25"/>
      <c r="CA148" s="76"/>
    </row>
    <row r="149" spans="1:79" s="24" customFormat="1">
      <c r="A149" s="25"/>
      <c r="B149" s="25"/>
      <c r="C149" s="25"/>
      <c r="CA149" s="76"/>
    </row>
    <row r="150" spans="1:79" s="24" customFormat="1">
      <c r="A150" s="25"/>
      <c r="B150" s="25"/>
      <c r="C150" s="25"/>
      <c r="CA150" s="76"/>
    </row>
    <row r="151" spans="1:79" s="24" customFormat="1">
      <c r="A151" s="25"/>
      <c r="B151" s="25"/>
      <c r="C151" s="25"/>
      <c r="CA151" s="76"/>
    </row>
    <row r="152" spans="1:79" s="24" customFormat="1">
      <c r="A152" s="25"/>
      <c r="B152" s="25"/>
      <c r="C152" s="25"/>
      <c r="CA152" s="76"/>
    </row>
    <row r="153" spans="1:79" s="24" customFormat="1">
      <c r="A153" s="25"/>
      <c r="B153" s="25"/>
      <c r="C153" s="25"/>
      <c r="CA153" s="76"/>
    </row>
    <row r="154" spans="1:79" s="24" customFormat="1">
      <c r="A154" s="25"/>
      <c r="B154" s="25"/>
      <c r="C154" s="25"/>
      <c r="CA154" s="76"/>
    </row>
    <row r="155" spans="1:79" s="24" customFormat="1">
      <c r="A155" s="25"/>
      <c r="B155" s="25"/>
      <c r="C155" s="25"/>
      <c r="CA155" s="76"/>
    </row>
    <row r="156" spans="1:79" s="24" customFormat="1">
      <c r="A156" s="25"/>
      <c r="B156" s="25"/>
      <c r="C156" s="25"/>
      <c r="CA156" s="76"/>
    </row>
    <row r="157" spans="1:79" s="24" customFormat="1">
      <c r="A157" s="25"/>
      <c r="B157" s="25"/>
      <c r="C157" s="25"/>
      <c r="CA157" s="76"/>
    </row>
    <row r="158" spans="1:79" s="24" customFormat="1">
      <c r="A158" s="25"/>
      <c r="B158" s="25"/>
      <c r="C158" s="25"/>
      <c r="CA158" s="76"/>
    </row>
    <row r="159" spans="1:79" s="24" customFormat="1">
      <c r="A159" s="25"/>
      <c r="B159" s="25"/>
      <c r="C159" s="25"/>
      <c r="CA159" s="76"/>
    </row>
    <row r="160" spans="1:79" s="24" customFormat="1">
      <c r="A160" s="25"/>
      <c r="B160" s="25"/>
      <c r="C160" s="25"/>
      <c r="CA160" s="76"/>
    </row>
    <row r="161" spans="1:79" s="24" customFormat="1">
      <c r="A161" s="25"/>
      <c r="B161" s="25"/>
      <c r="C161" s="25"/>
      <c r="CA161" s="76"/>
    </row>
    <row r="162" spans="1:79" s="24" customFormat="1">
      <c r="A162" s="25"/>
      <c r="B162" s="25"/>
      <c r="C162" s="25"/>
      <c r="CA162" s="76"/>
    </row>
    <row r="163" spans="1:79" s="24" customFormat="1">
      <c r="A163" s="25"/>
      <c r="B163" s="25"/>
      <c r="C163" s="25"/>
      <c r="CA163" s="76"/>
    </row>
    <row r="164" spans="1:79" s="24" customFormat="1">
      <c r="A164" s="25"/>
      <c r="B164" s="25"/>
      <c r="C164" s="25"/>
      <c r="CA164" s="76"/>
    </row>
    <row r="165" spans="1:79" s="24" customFormat="1">
      <c r="A165" s="25"/>
      <c r="B165" s="25"/>
      <c r="C165" s="25"/>
      <c r="CA165" s="76"/>
    </row>
    <row r="166" spans="1:79" s="24" customFormat="1">
      <c r="A166" s="25"/>
      <c r="B166" s="25"/>
      <c r="C166" s="25"/>
      <c r="CA166" s="76"/>
    </row>
    <row r="167" spans="1:79" s="24" customFormat="1">
      <c r="A167" s="25"/>
      <c r="B167" s="25"/>
      <c r="C167" s="25"/>
      <c r="CA167" s="76"/>
    </row>
    <row r="168" spans="1:79" s="24" customFormat="1">
      <c r="A168" s="25"/>
      <c r="B168" s="25"/>
      <c r="C168" s="25"/>
      <c r="CA168" s="76"/>
    </row>
    <row r="169" spans="1:79" s="24" customFormat="1">
      <c r="A169" s="25"/>
      <c r="B169" s="25"/>
      <c r="C169" s="25"/>
      <c r="CA169" s="76"/>
    </row>
    <row r="170" spans="1:79" s="24" customFormat="1">
      <c r="A170" s="25"/>
      <c r="B170" s="25"/>
      <c r="C170" s="25"/>
      <c r="CA170" s="76"/>
    </row>
    <row r="171" spans="1:79" s="24" customFormat="1">
      <c r="A171" s="25"/>
      <c r="B171" s="25"/>
      <c r="C171" s="25"/>
      <c r="CA171" s="76"/>
    </row>
    <row r="172" spans="1:79" s="24" customFormat="1">
      <c r="A172" s="25"/>
      <c r="B172" s="25"/>
      <c r="C172" s="25"/>
      <c r="CA172" s="76"/>
    </row>
    <row r="173" spans="1:79" s="24" customFormat="1">
      <c r="A173" s="25"/>
      <c r="B173" s="25"/>
      <c r="C173" s="25"/>
      <c r="CA173" s="76"/>
    </row>
    <row r="174" spans="1:79" s="24" customFormat="1">
      <c r="A174" s="25"/>
      <c r="B174" s="25"/>
      <c r="C174" s="25"/>
      <c r="CA174" s="76"/>
    </row>
    <row r="175" spans="1:79" s="24" customFormat="1">
      <c r="A175" s="25"/>
      <c r="B175" s="25"/>
      <c r="C175" s="25"/>
      <c r="CA175" s="76"/>
    </row>
    <row r="176" spans="1:79" s="24" customFormat="1">
      <c r="A176" s="25"/>
      <c r="B176" s="25"/>
      <c r="C176" s="25"/>
      <c r="CA176" s="76"/>
    </row>
    <row r="177" spans="1:79" s="24" customFormat="1">
      <c r="A177" s="25"/>
      <c r="B177" s="25"/>
      <c r="C177" s="25"/>
      <c r="CA177" s="76"/>
    </row>
    <row r="178" spans="1:79" s="24" customFormat="1">
      <c r="A178" s="25"/>
      <c r="B178" s="25"/>
      <c r="C178" s="25"/>
      <c r="CA178" s="76"/>
    </row>
    <row r="179" spans="1:79" s="24" customFormat="1">
      <c r="A179" s="25"/>
      <c r="B179" s="25"/>
      <c r="C179" s="25"/>
      <c r="CA179" s="76"/>
    </row>
    <row r="180" spans="1:79" s="24" customFormat="1">
      <c r="A180" s="25"/>
      <c r="B180" s="25"/>
      <c r="C180" s="25"/>
      <c r="CA180" s="76"/>
    </row>
    <row r="181" spans="1:79" s="24" customFormat="1">
      <c r="A181" s="25"/>
      <c r="B181" s="25"/>
      <c r="C181" s="25"/>
      <c r="CA181" s="76"/>
    </row>
    <row r="182" spans="1:79" s="24" customFormat="1">
      <c r="A182" s="25"/>
      <c r="B182" s="25"/>
      <c r="C182" s="25"/>
      <c r="CA182" s="76"/>
    </row>
    <row r="183" spans="1:79" s="24" customFormat="1">
      <c r="A183" s="25"/>
      <c r="B183" s="25"/>
      <c r="C183" s="25"/>
      <c r="CA183" s="76"/>
    </row>
    <row r="184" spans="1:79" s="24" customFormat="1">
      <c r="A184" s="25"/>
      <c r="B184" s="25"/>
      <c r="C184" s="25"/>
      <c r="CA184" s="76"/>
    </row>
    <row r="185" spans="1:79" s="24" customFormat="1">
      <c r="A185" s="25"/>
      <c r="B185" s="25"/>
      <c r="C185" s="25"/>
      <c r="CA185" s="76"/>
    </row>
    <row r="186" spans="1:79" s="24" customFormat="1">
      <c r="A186" s="25"/>
      <c r="B186" s="25"/>
      <c r="C186" s="25"/>
      <c r="CA186" s="76"/>
    </row>
    <row r="187" spans="1:79" s="24" customFormat="1">
      <c r="A187" s="25"/>
      <c r="B187" s="25"/>
      <c r="C187" s="25"/>
      <c r="CA187" s="76"/>
    </row>
    <row r="188" spans="1:79" s="24" customFormat="1">
      <c r="A188" s="25"/>
      <c r="B188" s="25"/>
      <c r="C188" s="25"/>
      <c r="CA188" s="76"/>
    </row>
    <row r="189" spans="1:79" s="24" customFormat="1">
      <c r="A189" s="25"/>
      <c r="B189" s="25"/>
      <c r="C189" s="25"/>
      <c r="CA189" s="76"/>
    </row>
    <row r="190" spans="1:79" s="24" customFormat="1">
      <c r="A190" s="25"/>
      <c r="B190" s="25"/>
      <c r="C190" s="25"/>
      <c r="CA190" s="76"/>
    </row>
    <row r="191" spans="1:79" s="24" customFormat="1">
      <c r="A191" s="25"/>
      <c r="B191" s="25"/>
      <c r="C191" s="25"/>
      <c r="CA191" s="76"/>
    </row>
  </sheetData>
  <sheetProtection selectLockedCells="1" selectUnlockedCells="1"/>
  <mergeCells count="11">
    <mergeCell ref="BQ77:BY84"/>
    <mergeCell ref="BD5:BL5"/>
    <mergeCell ref="BQ5:BY5"/>
    <mergeCell ref="A6:B9"/>
    <mergeCell ref="A2:B2"/>
    <mergeCell ref="A4:B4"/>
    <mergeCell ref="D5:N5"/>
    <mergeCell ref="O5:Y5"/>
    <mergeCell ref="Z5:AJ5"/>
    <mergeCell ref="AK5:AU5"/>
    <mergeCell ref="BQ76:BY76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6AC4-4F2B-4127-992E-CCBCD0580350}">
  <dimension ref="A1:BY198"/>
  <sheetViews>
    <sheetView showGridLines="0" zoomScale="90" zoomScaleNormal="90" workbookViewId="0">
      <pane xSplit="2" ySplit="10" topLeftCell="BC56" activePane="bottomRight" state="frozen"/>
      <selection activeCell="BU80" sqref="BU80"/>
      <selection pane="topRight" activeCell="BU80" sqref="BU80"/>
      <selection pane="bottomLeft" activeCell="BU80" sqref="BU80"/>
      <selection pane="bottomRight" activeCell="BN83" sqref="BN83"/>
    </sheetView>
  </sheetViews>
  <sheetFormatPr defaultRowHeight="14.25"/>
  <cols>
    <col min="1" max="1" width="14.28515625" style="19" customWidth="1"/>
    <col min="2" max="2" width="35.85546875" style="19" customWidth="1"/>
    <col min="3" max="3" width="34.28515625" style="19" customWidth="1"/>
    <col min="4" max="40" width="10.7109375" style="16" customWidth="1"/>
    <col min="41" max="41" width="10.7109375" style="16" bestFit="1" customWidth="1"/>
    <col min="42" max="43" width="10.7109375" style="16" customWidth="1"/>
    <col min="44" max="44" width="10.85546875" style="16" customWidth="1"/>
    <col min="45" max="46" width="10.7109375" style="16" customWidth="1"/>
    <col min="47" max="47" width="10.7109375" style="24" customWidth="1"/>
    <col min="48" max="51" width="10.7109375" style="16" customWidth="1"/>
    <col min="52" max="52" width="10.7109375" style="16" bestFit="1" customWidth="1"/>
    <col min="53" max="54" width="10.7109375" style="16" customWidth="1"/>
    <col min="55" max="55" width="10.7109375" style="16" bestFit="1" customWidth="1"/>
    <col min="56" max="56" width="10.7109375" style="16" customWidth="1"/>
    <col min="57" max="57" width="10.7109375" style="16" bestFit="1" customWidth="1"/>
    <col min="58" max="61" width="10.7109375" style="16" customWidth="1"/>
    <col min="62" max="62" width="10.7109375" style="16" bestFit="1" customWidth="1"/>
    <col min="63" max="66" width="10.7109375" style="16" customWidth="1"/>
    <col min="67" max="67" width="10.7109375" style="16" bestFit="1" customWidth="1"/>
    <col min="68" max="68" width="14.140625" style="16" bestFit="1" customWidth="1"/>
    <col min="69" max="69" width="10.85546875" style="16" customWidth="1"/>
    <col min="70" max="70" width="13.42578125" style="16" customWidth="1"/>
    <col min="71" max="71" width="10.85546875" style="16" customWidth="1"/>
    <col min="72" max="72" width="12.85546875" style="16" customWidth="1"/>
    <col min="73" max="73" width="11.7109375" style="16" customWidth="1"/>
    <col min="74" max="74" width="9.140625" style="16"/>
    <col min="75" max="75" width="15.7109375" style="75" bestFit="1" customWidth="1"/>
    <col min="76" max="16384" width="9.140625" style="16"/>
  </cols>
  <sheetData>
    <row r="1" spans="1:77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</row>
    <row r="2" spans="1:77" ht="15" customHeight="1">
      <c r="A2" s="201" t="s">
        <v>506</v>
      </c>
      <c r="B2" s="201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N2" s="16" t="s">
        <v>18</v>
      </c>
      <c r="AQ2" s="16" t="s">
        <v>18</v>
      </c>
      <c r="AS2" s="16" t="s">
        <v>18</v>
      </c>
      <c r="BQ2" s="16" t="s">
        <v>18</v>
      </c>
    </row>
    <row r="3" spans="1:77" ht="15">
      <c r="A3" s="94" t="s">
        <v>102</v>
      </c>
      <c r="B3" s="94"/>
      <c r="C3" s="9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</row>
    <row r="4" spans="1:77" ht="15" thickBot="1">
      <c r="A4" s="201" t="s">
        <v>507</v>
      </c>
      <c r="B4" s="201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O4" s="16" t="s">
        <v>18</v>
      </c>
      <c r="BS4" s="68" t="s">
        <v>109</v>
      </c>
      <c r="BT4" s="68"/>
      <c r="BU4" s="68"/>
    </row>
    <row r="5" spans="1:77" ht="15" customHeight="1">
      <c r="A5" s="69"/>
      <c r="B5" s="70"/>
      <c r="C5" s="70"/>
      <c r="D5" s="202" t="s">
        <v>103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106"/>
      <c r="Q5" s="202" t="s">
        <v>103</v>
      </c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2" t="s">
        <v>103</v>
      </c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106"/>
      <c r="AP5" s="106"/>
      <c r="AQ5" s="198" t="s">
        <v>104</v>
      </c>
      <c r="AR5" s="199"/>
      <c r="AS5" s="199"/>
      <c r="AT5" s="199"/>
      <c r="AU5" s="199"/>
      <c r="AV5" s="199"/>
      <c r="AW5" s="200"/>
      <c r="AX5" s="183"/>
      <c r="AY5" s="184"/>
      <c r="AZ5" s="184"/>
      <c r="BA5" s="184"/>
      <c r="BB5" s="184"/>
      <c r="BC5" s="184"/>
      <c r="BD5" s="183" t="s">
        <v>105</v>
      </c>
      <c r="BE5" s="184"/>
      <c r="BF5" s="184"/>
      <c r="BG5" s="184"/>
      <c r="BH5" s="184"/>
      <c r="BI5" s="184"/>
      <c r="BJ5" s="184"/>
      <c r="BK5" s="184"/>
      <c r="BL5" s="185"/>
      <c r="BM5" s="71"/>
      <c r="BN5" s="72"/>
      <c r="BO5" s="72"/>
      <c r="BP5" s="73"/>
      <c r="BQ5" s="72"/>
      <c r="BR5" s="72"/>
      <c r="BS5" s="186" t="s">
        <v>108</v>
      </c>
      <c r="BT5" s="187"/>
      <c r="BU5" s="74"/>
    </row>
    <row r="6" spans="1:77" ht="52.5" customHeight="1">
      <c r="A6" s="188" t="s">
        <v>354</v>
      </c>
      <c r="B6" s="189"/>
      <c r="C6" s="66" t="s">
        <v>19</v>
      </c>
      <c r="D6" s="31" t="s">
        <v>168</v>
      </c>
      <c r="E6" s="31" t="s">
        <v>169</v>
      </c>
      <c r="F6" s="31" t="s">
        <v>170</v>
      </c>
      <c r="G6" s="31" t="s">
        <v>2</v>
      </c>
      <c r="H6" s="31" t="s">
        <v>171</v>
      </c>
      <c r="I6" s="31" t="s">
        <v>172</v>
      </c>
      <c r="J6" s="31" t="s">
        <v>173</v>
      </c>
      <c r="K6" s="31" t="s">
        <v>174</v>
      </c>
      <c r="L6" s="31" t="s">
        <v>175</v>
      </c>
      <c r="M6" s="31" t="s">
        <v>176</v>
      </c>
      <c r="N6" s="31" t="s">
        <v>177</v>
      </c>
      <c r="O6" s="31" t="s">
        <v>178</v>
      </c>
      <c r="P6" s="31" t="s">
        <v>179</v>
      </c>
      <c r="Q6" s="31" t="s">
        <v>180</v>
      </c>
      <c r="R6" s="31" t="s">
        <v>181</v>
      </c>
      <c r="S6" s="31" t="s">
        <v>182</v>
      </c>
      <c r="T6" s="31" t="s">
        <v>183</v>
      </c>
      <c r="U6" s="31" t="s">
        <v>184</v>
      </c>
      <c r="V6" s="31" t="s">
        <v>185</v>
      </c>
      <c r="W6" s="31" t="s">
        <v>186</v>
      </c>
      <c r="X6" s="31" t="s">
        <v>187</v>
      </c>
      <c r="Y6" s="31" t="s">
        <v>188</v>
      </c>
      <c r="Z6" s="31" t="s">
        <v>189</v>
      </c>
      <c r="AA6" s="31" t="s">
        <v>190</v>
      </c>
      <c r="AB6" s="31" t="s">
        <v>191</v>
      </c>
      <c r="AC6" s="31" t="s">
        <v>192</v>
      </c>
      <c r="AD6" s="31" t="s">
        <v>0</v>
      </c>
      <c r="AE6" s="31" t="s">
        <v>193</v>
      </c>
      <c r="AF6" s="31" t="s">
        <v>194</v>
      </c>
      <c r="AG6" s="31" t="s">
        <v>195</v>
      </c>
      <c r="AH6" s="31" t="s">
        <v>196</v>
      </c>
      <c r="AI6" s="31" t="s">
        <v>197</v>
      </c>
      <c r="AJ6" s="31" t="s">
        <v>198</v>
      </c>
      <c r="AK6" s="31" t="s">
        <v>199</v>
      </c>
      <c r="AL6" s="31" t="s">
        <v>200</v>
      </c>
      <c r="AM6" s="31" t="s">
        <v>201</v>
      </c>
      <c r="AN6" s="31" t="s">
        <v>202</v>
      </c>
      <c r="AO6" s="31" t="s">
        <v>203</v>
      </c>
      <c r="AP6" s="31" t="s">
        <v>204</v>
      </c>
      <c r="AQ6" s="31" t="s">
        <v>205</v>
      </c>
      <c r="AR6" s="31" t="s">
        <v>206</v>
      </c>
      <c r="AS6" s="31" t="s">
        <v>207</v>
      </c>
      <c r="AT6" s="31" t="s">
        <v>208</v>
      </c>
      <c r="AU6" s="31" t="s">
        <v>209</v>
      </c>
      <c r="AV6" s="31" t="s">
        <v>210</v>
      </c>
      <c r="AW6" s="31" t="s">
        <v>211</v>
      </c>
      <c r="AX6" s="31" t="s">
        <v>212</v>
      </c>
      <c r="AY6" s="31" t="s">
        <v>213</v>
      </c>
      <c r="AZ6" s="31" t="s">
        <v>214</v>
      </c>
      <c r="BA6" s="31" t="s">
        <v>215</v>
      </c>
      <c r="BB6" s="31" t="s">
        <v>216</v>
      </c>
      <c r="BC6" s="31" t="s">
        <v>217</v>
      </c>
      <c r="BD6" s="31" t="s">
        <v>218</v>
      </c>
      <c r="BE6" s="31" t="s">
        <v>219</v>
      </c>
      <c r="BF6" s="31" t="s">
        <v>220</v>
      </c>
      <c r="BG6" s="31" t="s">
        <v>221</v>
      </c>
      <c r="BH6" s="31" t="s">
        <v>222</v>
      </c>
      <c r="BI6" s="31" t="s">
        <v>223</v>
      </c>
      <c r="BJ6" s="31" t="s">
        <v>224</v>
      </c>
      <c r="BK6" s="31" t="s">
        <v>225</v>
      </c>
      <c r="BL6" s="31" t="s">
        <v>226</v>
      </c>
      <c r="BM6" s="31" t="s">
        <v>227</v>
      </c>
      <c r="BN6" s="31" t="s">
        <v>228</v>
      </c>
      <c r="BO6" s="31" t="s">
        <v>229</v>
      </c>
      <c r="BP6" s="67" t="s">
        <v>116</v>
      </c>
      <c r="BQ6" s="26" t="s">
        <v>20</v>
      </c>
      <c r="BR6" s="56" t="s">
        <v>118</v>
      </c>
      <c r="BS6" s="31" t="s">
        <v>21</v>
      </c>
      <c r="BT6" s="26" t="s">
        <v>22</v>
      </c>
      <c r="BU6" s="62" t="s">
        <v>119</v>
      </c>
    </row>
    <row r="7" spans="1:77" ht="15.75" customHeight="1">
      <c r="A7" s="188"/>
      <c r="B7" s="189"/>
      <c r="C7" s="50" t="s">
        <v>23</v>
      </c>
      <c r="D7" s="28" t="s">
        <v>230</v>
      </c>
      <c r="E7" s="28" t="s">
        <v>231</v>
      </c>
      <c r="F7" s="28" t="s">
        <v>232</v>
      </c>
      <c r="G7" s="28" t="s">
        <v>24</v>
      </c>
      <c r="H7" s="28" t="s">
        <v>233</v>
      </c>
      <c r="I7" s="28" t="s">
        <v>234</v>
      </c>
      <c r="J7" s="28" t="s">
        <v>235</v>
      </c>
      <c r="K7" s="28" t="s">
        <v>236</v>
      </c>
      <c r="L7" s="28" t="s">
        <v>237</v>
      </c>
      <c r="M7" s="28" t="s">
        <v>25</v>
      </c>
      <c r="N7" s="28" t="s">
        <v>238</v>
      </c>
      <c r="O7" s="28" t="s">
        <v>239</v>
      </c>
      <c r="P7" s="28" t="s">
        <v>240</v>
      </c>
      <c r="Q7" s="28" t="s">
        <v>241</v>
      </c>
      <c r="R7" s="28" t="s">
        <v>242</v>
      </c>
      <c r="S7" s="28" t="s">
        <v>243</v>
      </c>
      <c r="T7" s="28" t="s">
        <v>244</v>
      </c>
      <c r="U7" s="28" t="s">
        <v>245</v>
      </c>
      <c r="V7" s="28" t="s">
        <v>246</v>
      </c>
      <c r="W7" s="28" t="s">
        <v>247</v>
      </c>
      <c r="X7" s="28" t="s">
        <v>248</v>
      </c>
      <c r="Y7" s="28" t="s">
        <v>249</v>
      </c>
      <c r="Z7" s="28" t="s">
        <v>250</v>
      </c>
      <c r="AA7" s="28" t="s">
        <v>26</v>
      </c>
      <c r="AB7" s="28" t="s">
        <v>27</v>
      </c>
      <c r="AC7" s="28" t="s">
        <v>251</v>
      </c>
      <c r="AD7" s="28" t="s">
        <v>28</v>
      </c>
      <c r="AE7" s="28" t="s">
        <v>29</v>
      </c>
      <c r="AF7" s="28" t="s">
        <v>30</v>
      </c>
      <c r="AG7" s="28" t="s">
        <v>31</v>
      </c>
      <c r="AH7" s="28" t="s">
        <v>32</v>
      </c>
      <c r="AI7" s="28" t="s">
        <v>252</v>
      </c>
      <c r="AJ7" s="28" t="s">
        <v>253</v>
      </c>
      <c r="AK7" s="28" t="s">
        <v>254</v>
      </c>
      <c r="AL7" s="28" t="s">
        <v>33</v>
      </c>
      <c r="AM7" s="28" t="s">
        <v>34</v>
      </c>
      <c r="AN7" s="28" t="s">
        <v>255</v>
      </c>
      <c r="AO7" s="28" t="s">
        <v>256</v>
      </c>
      <c r="AP7" s="28" t="s">
        <v>35</v>
      </c>
      <c r="AQ7" s="28" t="s">
        <v>257</v>
      </c>
      <c r="AR7" s="28" t="s">
        <v>258</v>
      </c>
      <c r="AS7" s="28" t="s">
        <v>259</v>
      </c>
      <c r="AT7" s="28" t="s">
        <v>260</v>
      </c>
      <c r="AU7" s="28" t="s">
        <v>36</v>
      </c>
      <c r="AV7" s="28" t="s">
        <v>261</v>
      </c>
      <c r="AW7" s="28" t="s">
        <v>262</v>
      </c>
      <c r="AX7" s="28" t="s">
        <v>263</v>
      </c>
      <c r="AY7" s="28" t="s">
        <v>264</v>
      </c>
      <c r="AZ7" s="28" t="s">
        <v>265</v>
      </c>
      <c r="BA7" s="28" t="s">
        <v>266</v>
      </c>
      <c r="BB7" s="28" t="s">
        <v>267</v>
      </c>
      <c r="BC7" s="28" t="s">
        <v>268</v>
      </c>
      <c r="BD7" s="28" t="s">
        <v>269</v>
      </c>
      <c r="BE7" s="28" t="s">
        <v>37</v>
      </c>
      <c r="BF7" s="28" t="s">
        <v>38</v>
      </c>
      <c r="BG7" s="28" t="s">
        <v>270</v>
      </c>
      <c r="BH7" s="28" t="s">
        <v>271</v>
      </c>
      <c r="BI7" s="28" t="s">
        <v>272</v>
      </c>
      <c r="BJ7" s="28" t="s">
        <v>273</v>
      </c>
      <c r="BK7" s="28" t="s">
        <v>274</v>
      </c>
      <c r="BL7" s="28" t="s">
        <v>275</v>
      </c>
      <c r="BM7" s="28" t="s">
        <v>276</v>
      </c>
      <c r="BN7" s="28" t="s">
        <v>277</v>
      </c>
      <c r="BO7" s="28" t="s">
        <v>278</v>
      </c>
      <c r="BP7" s="38"/>
      <c r="BQ7" s="57" t="s">
        <v>39</v>
      </c>
      <c r="BR7" s="58" t="s">
        <v>40</v>
      </c>
      <c r="BS7" s="27" t="s">
        <v>41</v>
      </c>
      <c r="BT7" s="29" t="s">
        <v>42</v>
      </c>
      <c r="BU7" s="40" t="s">
        <v>43</v>
      </c>
    </row>
    <row r="8" spans="1:77" ht="52.5" customHeight="1">
      <c r="A8" s="188"/>
      <c r="B8" s="189"/>
      <c r="C8" s="49" t="s">
        <v>44</v>
      </c>
      <c r="D8" s="31" t="s">
        <v>279</v>
      </c>
      <c r="E8" s="31" t="s">
        <v>280</v>
      </c>
      <c r="F8" s="31" t="s">
        <v>281</v>
      </c>
      <c r="G8" s="31" t="s">
        <v>3</v>
      </c>
      <c r="H8" s="31" t="s">
        <v>4</v>
      </c>
      <c r="I8" s="31" t="s">
        <v>5</v>
      </c>
      <c r="J8" s="31" t="s">
        <v>282</v>
      </c>
      <c r="K8" s="31" t="s">
        <v>283</v>
      </c>
      <c r="L8" s="31" t="s">
        <v>284</v>
      </c>
      <c r="M8" s="31" t="s">
        <v>285</v>
      </c>
      <c r="N8" s="31" t="s">
        <v>286</v>
      </c>
      <c r="O8" s="31" t="s">
        <v>287</v>
      </c>
      <c r="P8" s="31" t="s">
        <v>288</v>
      </c>
      <c r="Q8" s="31" t="s">
        <v>289</v>
      </c>
      <c r="R8" s="31" t="s">
        <v>290</v>
      </c>
      <c r="S8" s="31" t="s">
        <v>291</v>
      </c>
      <c r="T8" s="31" t="s">
        <v>292</v>
      </c>
      <c r="U8" s="31" t="s">
        <v>293</v>
      </c>
      <c r="V8" s="31" t="s">
        <v>294</v>
      </c>
      <c r="W8" s="31" t="s">
        <v>295</v>
      </c>
      <c r="X8" s="31" t="s">
        <v>296</v>
      </c>
      <c r="Y8" s="31" t="s">
        <v>297</v>
      </c>
      <c r="Z8" s="31" t="s">
        <v>298</v>
      </c>
      <c r="AA8" s="31" t="s">
        <v>299</v>
      </c>
      <c r="AB8" s="31" t="s">
        <v>300</v>
      </c>
      <c r="AC8" s="31" t="s">
        <v>55</v>
      </c>
      <c r="AD8" s="31" t="s">
        <v>301</v>
      </c>
      <c r="AE8" s="31" t="s">
        <v>6</v>
      </c>
      <c r="AF8" s="31" t="s">
        <v>7</v>
      </c>
      <c r="AG8" s="31" t="s">
        <v>8</v>
      </c>
      <c r="AH8" s="31" t="s">
        <v>9</v>
      </c>
      <c r="AI8" s="31" t="s">
        <v>302</v>
      </c>
      <c r="AJ8" s="31" t="s">
        <v>303</v>
      </c>
      <c r="AK8" s="31" t="s">
        <v>304</v>
      </c>
      <c r="AL8" s="31" t="s">
        <v>10</v>
      </c>
      <c r="AM8" s="31" t="s">
        <v>11</v>
      </c>
      <c r="AN8" s="31" t="s">
        <v>305</v>
      </c>
      <c r="AO8" s="31" t="s">
        <v>306</v>
      </c>
      <c r="AP8" s="31" t="s">
        <v>12</v>
      </c>
      <c r="AQ8" s="31" t="s">
        <v>13</v>
      </c>
      <c r="AR8" s="31" t="s">
        <v>307</v>
      </c>
      <c r="AS8" s="31" t="s">
        <v>308</v>
      </c>
      <c r="AT8" s="31" t="s">
        <v>309</v>
      </c>
      <c r="AU8" s="31" t="s">
        <v>14</v>
      </c>
      <c r="AV8" s="31" t="s">
        <v>310</v>
      </c>
      <c r="AW8" s="31" t="s">
        <v>311</v>
      </c>
      <c r="AX8" s="31" t="s">
        <v>312</v>
      </c>
      <c r="AY8" s="31" t="s">
        <v>313</v>
      </c>
      <c r="AZ8" s="31" t="s">
        <v>314</v>
      </c>
      <c r="BA8" s="31" t="s">
        <v>315</v>
      </c>
      <c r="BB8" s="31" t="s">
        <v>316</v>
      </c>
      <c r="BC8" s="31" t="s">
        <v>317</v>
      </c>
      <c r="BD8" s="31" t="s">
        <v>318</v>
      </c>
      <c r="BE8" s="31" t="s">
        <v>15</v>
      </c>
      <c r="BF8" s="31" t="s">
        <v>16</v>
      </c>
      <c r="BG8" s="31" t="s">
        <v>17</v>
      </c>
      <c r="BH8" s="31" t="s">
        <v>319</v>
      </c>
      <c r="BI8" s="31" t="s">
        <v>320</v>
      </c>
      <c r="BJ8" s="31" t="s">
        <v>321</v>
      </c>
      <c r="BK8" s="31" t="s">
        <v>322</v>
      </c>
      <c r="BL8" s="31" t="s">
        <v>323</v>
      </c>
      <c r="BM8" s="31" t="s">
        <v>324</v>
      </c>
      <c r="BN8" s="31" t="s">
        <v>325</v>
      </c>
      <c r="BO8" s="31" t="s">
        <v>326</v>
      </c>
      <c r="BP8" s="38" t="s">
        <v>1</v>
      </c>
      <c r="BQ8" s="30" t="s">
        <v>99</v>
      </c>
      <c r="BR8" s="38" t="s">
        <v>45</v>
      </c>
      <c r="BS8" s="26" t="s">
        <v>46</v>
      </c>
      <c r="BT8" s="26" t="s">
        <v>47</v>
      </c>
      <c r="BU8" s="40" t="s">
        <v>48</v>
      </c>
    </row>
    <row r="9" spans="1:77" ht="17.25" customHeight="1">
      <c r="A9" s="190"/>
      <c r="B9" s="191"/>
      <c r="C9" s="51" t="s">
        <v>49</v>
      </c>
      <c r="D9" s="28" t="s">
        <v>230</v>
      </c>
      <c r="E9" s="28" t="s">
        <v>231</v>
      </c>
      <c r="F9" s="28" t="s">
        <v>232</v>
      </c>
      <c r="G9" s="28" t="s">
        <v>24</v>
      </c>
      <c r="H9" s="28" t="s">
        <v>233</v>
      </c>
      <c r="I9" s="28" t="s">
        <v>234</v>
      </c>
      <c r="J9" s="28" t="s">
        <v>235</v>
      </c>
      <c r="K9" s="28" t="s">
        <v>236</v>
      </c>
      <c r="L9" s="28" t="s">
        <v>237</v>
      </c>
      <c r="M9" s="28" t="s">
        <v>25</v>
      </c>
      <c r="N9" s="28" t="s">
        <v>238</v>
      </c>
      <c r="O9" s="28" t="s">
        <v>239</v>
      </c>
      <c r="P9" s="28" t="s">
        <v>240</v>
      </c>
      <c r="Q9" s="28" t="s">
        <v>241</v>
      </c>
      <c r="R9" s="28" t="s">
        <v>242</v>
      </c>
      <c r="S9" s="28" t="s">
        <v>243</v>
      </c>
      <c r="T9" s="28" t="s">
        <v>244</v>
      </c>
      <c r="U9" s="28" t="s">
        <v>245</v>
      </c>
      <c r="V9" s="28" t="s">
        <v>246</v>
      </c>
      <c r="W9" s="28" t="s">
        <v>247</v>
      </c>
      <c r="X9" s="28" t="s">
        <v>248</v>
      </c>
      <c r="Y9" s="28" t="s">
        <v>249</v>
      </c>
      <c r="Z9" s="28" t="s">
        <v>250</v>
      </c>
      <c r="AA9" s="28" t="s">
        <v>26</v>
      </c>
      <c r="AB9" s="28" t="s">
        <v>27</v>
      </c>
      <c r="AC9" s="28" t="s">
        <v>251</v>
      </c>
      <c r="AD9" s="28" t="s">
        <v>28</v>
      </c>
      <c r="AE9" s="28" t="s">
        <v>29</v>
      </c>
      <c r="AF9" s="28" t="s">
        <v>30</v>
      </c>
      <c r="AG9" s="28" t="s">
        <v>31</v>
      </c>
      <c r="AH9" s="28" t="s">
        <v>32</v>
      </c>
      <c r="AI9" s="28" t="s">
        <v>252</v>
      </c>
      <c r="AJ9" s="28" t="s">
        <v>253</v>
      </c>
      <c r="AK9" s="28" t="s">
        <v>254</v>
      </c>
      <c r="AL9" s="28" t="s">
        <v>33</v>
      </c>
      <c r="AM9" s="28" t="s">
        <v>34</v>
      </c>
      <c r="AN9" s="28" t="s">
        <v>255</v>
      </c>
      <c r="AO9" s="28" t="s">
        <v>256</v>
      </c>
      <c r="AP9" s="28" t="s">
        <v>35</v>
      </c>
      <c r="AQ9" s="28" t="s">
        <v>257</v>
      </c>
      <c r="AR9" s="28" t="s">
        <v>258</v>
      </c>
      <c r="AS9" s="28" t="s">
        <v>259</v>
      </c>
      <c r="AT9" s="28" t="s">
        <v>260</v>
      </c>
      <c r="AU9" s="28" t="s">
        <v>36</v>
      </c>
      <c r="AV9" s="28" t="s">
        <v>261</v>
      </c>
      <c r="AW9" s="28" t="s">
        <v>262</v>
      </c>
      <c r="AX9" s="28" t="s">
        <v>263</v>
      </c>
      <c r="AY9" s="28" t="s">
        <v>264</v>
      </c>
      <c r="AZ9" s="28" t="s">
        <v>265</v>
      </c>
      <c r="BA9" s="28" t="s">
        <v>266</v>
      </c>
      <c r="BB9" s="28" t="s">
        <v>267</v>
      </c>
      <c r="BC9" s="28" t="s">
        <v>268</v>
      </c>
      <c r="BD9" s="28" t="s">
        <v>269</v>
      </c>
      <c r="BE9" s="28" t="s">
        <v>37</v>
      </c>
      <c r="BF9" s="28" t="s">
        <v>38</v>
      </c>
      <c r="BG9" s="28" t="s">
        <v>270</v>
      </c>
      <c r="BH9" s="28" t="s">
        <v>271</v>
      </c>
      <c r="BI9" s="28" t="s">
        <v>272</v>
      </c>
      <c r="BJ9" s="28" t="s">
        <v>273</v>
      </c>
      <c r="BK9" s="28" t="s">
        <v>274</v>
      </c>
      <c r="BL9" s="28" t="s">
        <v>275</v>
      </c>
      <c r="BM9" s="28" t="s">
        <v>276</v>
      </c>
      <c r="BN9" s="28" t="s">
        <v>277</v>
      </c>
      <c r="BO9" s="28" t="s">
        <v>278</v>
      </c>
      <c r="BP9" s="39" t="s">
        <v>50</v>
      </c>
      <c r="BQ9" s="41" t="s">
        <v>39</v>
      </c>
      <c r="BR9" s="39" t="s">
        <v>40</v>
      </c>
      <c r="BS9" s="42" t="s">
        <v>41</v>
      </c>
      <c r="BT9" s="41" t="s">
        <v>42</v>
      </c>
      <c r="BU9" s="43" t="s">
        <v>43</v>
      </c>
    </row>
    <row r="10" spans="1:77">
      <c r="A10" s="48" t="s">
        <v>98</v>
      </c>
      <c r="B10" s="52" t="s">
        <v>19</v>
      </c>
      <c r="C10" s="52" t="s">
        <v>44</v>
      </c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96"/>
      <c r="BS10" s="35"/>
      <c r="BT10" s="35"/>
      <c r="BU10" s="36"/>
    </row>
    <row r="11" spans="1:77">
      <c r="A11" s="32" t="s">
        <v>405</v>
      </c>
      <c r="B11" s="117" t="s">
        <v>328</v>
      </c>
      <c r="C11" s="82" t="s">
        <v>122</v>
      </c>
      <c r="D11" s="78">
        <v>405018.804390523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120">
        <v>0</v>
      </c>
      <c r="AV11" s="78">
        <v>0</v>
      </c>
      <c r="AW11" s="78">
        <v>0</v>
      </c>
      <c r="AX11" s="78">
        <v>0</v>
      </c>
      <c r="AY11" s="78">
        <v>0</v>
      </c>
      <c r="AZ11" s="78">
        <v>0</v>
      </c>
      <c r="BA11" s="78">
        <v>0</v>
      </c>
      <c r="BB11" s="78">
        <v>0</v>
      </c>
      <c r="BC11" s="78">
        <v>0</v>
      </c>
      <c r="BD11" s="78">
        <v>0</v>
      </c>
      <c r="BE11" s="78">
        <v>46.537581000000003</v>
      </c>
      <c r="BF11" s="78">
        <v>1.6997549699999999</v>
      </c>
      <c r="BG11" s="78">
        <v>0</v>
      </c>
      <c r="BH11" s="78">
        <v>0</v>
      </c>
      <c r="BI11" s="78">
        <v>0</v>
      </c>
      <c r="BJ11" s="78">
        <v>0</v>
      </c>
      <c r="BK11" s="78">
        <v>0</v>
      </c>
      <c r="BL11" s="78">
        <v>0</v>
      </c>
      <c r="BM11" s="78">
        <v>0</v>
      </c>
      <c r="BN11" s="78">
        <v>0</v>
      </c>
      <c r="BO11" s="78">
        <v>0</v>
      </c>
      <c r="BP11" s="113">
        <v>405067.04172649299</v>
      </c>
      <c r="BQ11" s="78">
        <v>23277.619207743955</v>
      </c>
      <c r="BR11" s="113">
        <v>428344.66093423695</v>
      </c>
      <c r="BS11" s="78">
        <v>70836.454518583923</v>
      </c>
      <c r="BT11" s="78">
        <v>6439.426037165641</v>
      </c>
      <c r="BU11" s="115">
        <v>505620.54148998647</v>
      </c>
      <c r="BX11" s="81"/>
      <c r="BY11" s="16" t="s">
        <v>18</v>
      </c>
    </row>
    <row r="12" spans="1:77">
      <c r="A12" s="32" t="s">
        <v>406</v>
      </c>
      <c r="B12" s="117" t="s">
        <v>329</v>
      </c>
      <c r="C12" s="98" t="s">
        <v>123</v>
      </c>
      <c r="D12" s="78">
        <v>0</v>
      </c>
      <c r="E12" s="78">
        <v>5608.1321437005099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8">
        <v>0</v>
      </c>
      <c r="AN12" s="78">
        <v>0</v>
      </c>
      <c r="AO12" s="78">
        <v>0</v>
      </c>
      <c r="AP12" s="78">
        <v>0</v>
      </c>
      <c r="AQ12" s="78">
        <v>0</v>
      </c>
      <c r="AR12" s="78">
        <v>0</v>
      </c>
      <c r="AS12" s="78">
        <v>0</v>
      </c>
      <c r="AT12" s="78">
        <v>0</v>
      </c>
      <c r="AU12" s="120">
        <v>0</v>
      </c>
      <c r="AV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0</v>
      </c>
      <c r="BF12" s="78">
        <v>0</v>
      </c>
      <c r="BG12" s="78">
        <v>0</v>
      </c>
      <c r="BH12" s="78">
        <v>0</v>
      </c>
      <c r="BI12" s="78">
        <v>0</v>
      </c>
      <c r="BJ12" s="78">
        <v>0</v>
      </c>
      <c r="BK12" s="78">
        <v>0</v>
      </c>
      <c r="BL12" s="78">
        <v>0</v>
      </c>
      <c r="BM12" s="78">
        <v>0</v>
      </c>
      <c r="BN12" s="78">
        <v>0</v>
      </c>
      <c r="BO12" s="78">
        <v>0</v>
      </c>
      <c r="BP12" s="113">
        <v>5608.1321437005099</v>
      </c>
      <c r="BQ12" s="78">
        <v>296.93962077450806</v>
      </c>
      <c r="BR12" s="113">
        <v>5905.0717644750184</v>
      </c>
      <c r="BS12" s="78">
        <v>953.50451037502853</v>
      </c>
      <c r="BT12" s="78">
        <v>117.17259471386014</v>
      </c>
      <c r="BU12" s="115">
        <v>6975.7488695639076</v>
      </c>
      <c r="BX12" s="81"/>
    </row>
    <row r="13" spans="1:77">
      <c r="A13" s="32" t="s">
        <v>407</v>
      </c>
      <c r="B13" s="117" t="s">
        <v>356</v>
      </c>
      <c r="C13" s="98" t="s">
        <v>124</v>
      </c>
      <c r="D13" s="78">
        <v>0</v>
      </c>
      <c r="E13" s="78">
        <v>0</v>
      </c>
      <c r="F13" s="78">
        <v>12447.865092610004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120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7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78">
        <v>0</v>
      </c>
      <c r="BO13" s="78">
        <v>0</v>
      </c>
      <c r="BP13" s="113">
        <v>12447.865092610004</v>
      </c>
      <c r="BQ13" s="78">
        <v>1680.2927601358099</v>
      </c>
      <c r="BR13" s="113">
        <v>14128.157852745813</v>
      </c>
      <c r="BS13" s="78">
        <v>3134.1739729105302</v>
      </c>
      <c r="BT13" s="78">
        <v>534.48761837888003</v>
      </c>
      <c r="BU13" s="115">
        <v>17796.819444035224</v>
      </c>
      <c r="BX13" s="81"/>
    </row>
    <row r="14" spans="1:77">
      <c r="A14" s="32" t="s">
        <v>408</v>
      </c>
      <c r="B14" s="117" t="s">
        <v>357</v>
      </c>
      <c r="C14" s="98" t="s">
        <v>3</v>
      </c>
      <c r="D14" s="78">
        <v>0</v>
      </c>
      <c r="E14" s="78">
        <v>0</v>
      </c>
      <c r="F14" s="78">
        <v>0</v>
      </c>
      <c r="G14" s="78">
        <v>70180.108027165174</v>
      </c>
      <c r="H14" s="78">
        <v>0</v>
      </c>
      <c r="I14" s="78">
        <v>4.0774807717677009</v>
      </c>
      <c r="J14" s="78">
        <v>0</v>
      </c>
      <c r="K14" s="78">
        <v>0</v>
      </c>
      <c r="L14" s="78">
        <v>0</v>
      </c>
      <c r="M14" s="78">
        <v>0</v>
      </c>
      <c r="N14" s="78">
        <v>14.390649595086943</v>
      </c>
      <c r="O14" s="78">
        <v>0</v>
      </c>
      <c r="P14" s="78">
        <v>0</v>
      </c>
      <c r="Q14" s="78">
        <v>1650.4888813424514</v>
      </c>
      <c r="R14" s="78">
        <v>372.69623926786801</v>
      </c>
      <c r="S14" s="78">
        <v>67.192363144444812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25.34249083308951</v>
      </c>
      <c r="Z14" s="78">
        <v>0</v>
      </c>
      <c r="AA14" s="78">
        <v>0</v>
      </c>
      <c r="AB14" s="78">
        <v>0</v>
      </c>
      <c r="AC14" s="78">
        <v>9.4335084706554984</v>
      </c>
      <c r="AD14" s="78">
        <v>0</v>
      </c>
      <c r="AE14" s="78">
        <v>0</v>
      </c>
      <c r="AF14" s="78">
        <v>6.5969301848490858</v>
      </c>
      <c r="AG14" s="78">
        <v>3.6984472131201702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120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113">
        <v>72334.025017988519</v>
      </c>
      <c r="BQ14" s="78">
        <v>4260.3196492412972</v>
      </c>
      <c r="BR14" s="113">
        <v>76594.344667229816</v>
      </c>
      <c r="BS14" s="78">
        <v>2659.660738443727</v>
      </c>
      <c r="BT14" s="78">
        <v>6641.2688171214886</v>
      </c>
      <c r="BU14" s="115">
        <v>85895.274222795022</v>
      </c>
      <c r="BX14" s="81"/>
    </row>
    <row r="15" spans="1:77">
      <c r="A15" s="32" t="s">
        <v>409</v>
      </c>
      <c r="B15" s="117" t="s">
        <v>330</v>
      </c>
      <c r="C15" s="98" t="s">
        <v>51</v>
      </c>
      <c r="D15" s="78">
        <v>90964.895162673885</v>
      </c>
      <c r="E15" s="78">
        <v>0</v>
      </c>
      <c r="F15" s="78">
        <v>0</v>
      </c>
      <c r="G15" s="78">
        <v>374.91248051303478</v>
      </c>
      <c r="H15" s="78">
        <v>101204.09077895328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29.107790607864789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2.3013522369314847</v>
      </c>
      <c r="Z15" s="78">
        <v>5.0038263055697563</v>
      </c>
      <c r="AA15" s="78">
        <v>0</v>
      </c>
      <c r="AB15" s="78">
        <v>0</v>
      </c>
      <c r="AC15" s="78">
        <v>28.586262715745093</v>
      </c>
      <c r="AD15" s="78">
        <v>0</v>
      </c>
      <c r="AE15" s="78">
        <v>0.60275397998518854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11.317020590915003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120">
        <v>0</v>
      </c>
      <c r="AV15" s="78">
        <v>0</v>
      </c>
      <c r="AW15" s="78">
        <v>0</v>
      </c>
      <c r="AX15" s="78">
        <v>0</v>
      </c>
      <c r="AY15" s="78">
        <v>0</v>
      </c>
      <c r="AZ15" s="78">
        <v>0</v>
      </c>
      <c r="BA15" s="78">
        <v>0</v>
      </c>
      <c r="BB15" s="78">
        <v>0</v>
      </c>
      <c r="BC15" s="78">
        <v>0</v>
      </c>
      <c r="BD15" s="78">
        <v>0</v>
      </c>
      <c r="BE15" s="78">
        <v>0</v>
      </c>
      <c r="BF15" s="78">
        <v>0</v>
      </c>
      <c r="BG15" s="78">
        <v>0</v>
      </c>
      <c r="BH15" s="78">
        <v>0</v>
      </c>
      <c r="BI15" s="78">
        <v>0</v>
      </c>
      <c r="BJ15" s="78">
        <v>0</v>
      </c>
      <c r="BK15" s="78">
        <v>0</v>
      </c>
      <c r="BL15" s="78">
        <v>0</v>
      </c>
      <c r="BM15" s="78">
        <v>0</v>
      </c>
      <c r="BN15" s="78">
        <v>0</v>
      </c>
      <c r="BO15" s="78">
        <v>0</v>
      </c>
      <c r="BP15" s="113">
        <v>192620.81742857725</v>
      </c>
      <c r="BQ15" s="78">
        <v>93806.075091680264</v>
      </c>
      <c r="BR15" s="113">
        <v>286426.8925202575</v>
      </c>
      <c r="BS15" s="78">
        <v>105694.56541350047</v>
      </c>
      <c r="BT15" s="78">
        <v>53130.100369656742</v>
      </c>
      <c r="BU15" s="115">
        <v>445251.55830341473</v>
      </c>
      <c r="BX15" s="81"/>
    </row>
    <row r="16" spans="1:77">
      <c r="A16" s="32" t="s">
        <v>410</v>
      </c>
      <c r="B16" s="117" t="s">
        <v>331</v>
      </c>
      <c r="C16" s="98" t="s">
        <v>52</v>
      </c>
      <c r="D16" s="78">
        <v>100.39969507531008</v>
      </c>
      <c r="E16" s="78">
        <v>0</v>
      </c>
      <c r="F16" s="78">
        <v>0</v>
      </c>
      <c r="G16" s="78">
        <v>0</v>
      </c>
      <c r="H16" s="78">
        <v>0</v>
      </c>
      <c r="I16" s="78">
        <v>69548.74917779438</v>
      </c>
      <c r="J16" s="78">
        <v>0</v>
      </c>
      <c r="K16" s="78">
        <v>0</v>
      </c>
      <c r="L16" s="78">
        <v>0</v>
      </c>
      <c r="M16" s="78">
        <v>0</v>
      </c>
      <c r="N16" s="78">
        <v>80.173551056391091</v>
      </c>
      <c r="O16" s="78">
        <v>0</v>
      </c>
      <c r="P16" s="78">
        <v>37.707405325482462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383.54330827086261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120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0</v>
      </c>
      <c r="BB16" s="78">
        <v>0</v>
      </c>
      <c r="BC16" s="78">
        <v>0</v>
      </c>
      <c r="BD16" s="78">
        <v>0</v>
      </c>
      <c r="BE16" s="78">
        <v>0</v>
      </c>
      <c r="BF16" s="78">
        <v>0</v>
      </c>
      <c r="BG16" s="78">
        <v>0</v>
      </c>
      <c r="BH16" s="78">
        <v>0</v>
      </c>
      <c r="BI16" s="78">
        <v>0</v>
      </c>
      <c r="BJ16" s="78">
        <v>0</v>
      </c>
      <c r="BK16" s="78">
        <v>0</v>
      </c>
      <c r="BL16" s="78">
        <v>0</v>
      </c>
      <c r="BM16" s="78">
        <v>0</v>
      </c>
      <c r="BN16" s="78">
        <v>0</v>
      </c>
      <c r="BO16" s="78">
        <v>0</v>
      </c>
      <c r="BP16" s="113">
        <v>70150.573137522413</v>
      </c>
      <c r="BQ16" s="78">
        <v>84955.026657083377</v>
      </c>
      <c r="BR16" s="113">
        <v>155105.59979460581</v>
      </c>
      <c r="BS16" s="78">
        <v>27800.647927169441</v>
      </c>
      <c r="BT16" s="78">
        <v>19693.951657827074</v>
      </c>
      <c r="BU16" s="115">
        <v>202600.19937960233</v>
      </c>
      <c r="BX16" s="81"/>
    </row>
    <row r="17" spans="1:76">
      <c r="A17" s="32" t="s">
        <v>411</v>
      </c>
      <c r="B17" s="117" t="s">
        <v>358</v>
      </c>
      <c r="C17" s="98" t="s">
        <v>125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34.948112468343638</v>
      </c>
      <c r="J17" s="78">
        <v>7852.6181765358542</v>
      </c>
      <c r="K17" s="78">
        <v>221.81008169559368</v>
      </c>
      <c r="L17" s="78">
        <v>0</v>
      </c>
      <c r="M17" s="78">
        <v>0</v>
      </c>
      <c r="N17" s="78">
        <v>0.39816026547671385</v>
      </c>
      <c r="O17" s="78">
        <v>0</v>
      </c>
      <c r="P17" s="78">
        <v>0</v>
      </c>
      <c r="Q17" s="78">
        <v>0</v>
      </c>
      <c r="R17" s="78">
        <v>0</v>
      </c>
      <c r="S17" s="78">
        <v>120.11144672054094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806.27601568376667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120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0</v>
      </c>
      <c r="BG17" s="78">
        <v>0</v>
      </c>
      <c r="BH17" s="78">
        <v>0</v>
      </c>
      <c r="BI17" s="78">
        <v>0</v>
      </c>
      <c r="BJ17" s="78">
        <v>0</v>
      </c>
      <c r="BK17" s="78">
        <v>0</v>
      </c>
      <c r="BL17" s="78">
        <v>0</v>
      </c>
      <c r="BM17" s="78">
        <v>0</v>
      </c>
      <c r="BN17" s="78">
        <v>0</v>
      </c>
      <c r="BO17" s="78">
        <v>0</v>
      </c>
      <c r="BP17" s="113">
        <v>9036.1619933695765</v>
      </c>
      <c r="BQ17" s="78">
        <v>9736.4463660057245</v>
      </c>
      <c r="BR17" s="113">
        <v>18772.608359375299</v>
      </c>
      <c r="BS17" s="78">
        <v>7603.7561386225625</v>
      </c>
      <c r="BT17" s="78">
        <v>2263.6680280457699</v>
      </c>
      <c r="BU17" s="115">
        <v>28640.032526043629</v>
      </c>
      <c r="BX17" s="81"/>
    </row>
    <row r="18" spans="1:76">
      <c r="A18" s="32" t="s">
        <v>412</v>
      </c>
      <c r="B18" s="117" t="s">
        <v>332</v>
      </c>
      <c r="C18" s="98" t="s">
        <v>126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378.66474562284577</v>
      </c>
      <c r="J18" s="78">
        <v>0</v>
      </c>
      <c r="K18" s="78">
        <v>9607.038233246205</v>
      </c>
      <c r="L18" s="78">
        <v>1299.8647529918069</v>
      </c>
      <c r="M18" s="78">
        <v>0</v>
      </c>
      <c r="N18" s="78">
        <v>1.4618169746787921</v>
      </c>
      <c r="O18" s="78">
        <v>0</v>
      </c>
      <c r="P18" s="78">
        <v>1.3489531981998406</v>
      </c>
      <c r="Q18" s="78">
        <v>120.36281074556364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5.7994076370673415</v>
      </c>
      <c r="Z18" s="78">
        <v>26.311758309709084</v>
      </c>
      <c r="AA18" s="78">
        <v>0</v>
      </c>
      <c r="AB18" s="78">
        <v>0</v>
      </c>
      <c r="AC18" s="78">
        <v>100.96469144773393</v>
      </c>
      <c r="AD18" s="78">
        <v>0</v>
      </c>
      <c r="AE18" s="78">
        <v>0</v>
      </c>
      <c r="AF18" s="78">
        <v>5.8491180756696739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120">
        <v>0</v>
      </c>
      <c r="AV18" s="78">
        <v>0</v>
      </c>
      <c r="AW18" s="78">
        <v>0</v>
      </c>
      <c r="AX18" s="78">
        <v>0</v>
      </c>
      <c r="AY18" s="78">
        <v>0</v>
      </c>
      <c r="AZ18" s="78">
        <v>0</v>
      </c>
      <c r="BA18" s="78">
        <v>0</v>
      </c>
      <c r="BB18" s="78">
        <v>0</v>
      </c>
      <c r="BC18" s="78">
        <v>0</v>
      </c>
      <c r="BD18" s="78">
        <v>0</v>
      </c>
      <c r="BE18" s="78">
        <v>0</v>
      </c>
      <c r="BF18" s="78">
        <v>0</v>
      </c>
      <c r="BG18" s="78">
        <v>0</v>
      </c>
      <c r="BH18" s="78">
        <v>0</v>
      </c>
      <c r="BI18" s="78">
        <v>0</v>
      </c>
      <c r="BJ18" s="78">
        <v>0</v>
      </c>
      <c r="BK18" s="78">
        <v>0</v>
      </c>
      <c r="BL18" s="78">
        <v>0</v>
      </c>
      <c r="BM18" s="78">
        <v>0</v>
      </c>
      <c r="BN18" s="78">
        <v>0</v>
      </c>
      <c r="BO18" s="78">
        <v>0</v>
      </c>
      <c r="BP18" s="113">
        <v>11547.66628824948</v>
      </c>
      <c r="BQ18" s="78">
        <v>14411.357865525742</v>
      </c>
      <c r="BR18" s="113">
        <v>25959.024153775223</v>
      </c>
      <c r="BS18" s="78">
        <v>5877.6730618964821</v>
      </c>
      <c r="BT18" s="78">
        <v>3247.4386557624675</v>
      </c>
      <c r="BU18" s="115">
        <v>35084.13587143417</v>
      </c>
      <c r="BX18" s="81"/>
    </row>
    <row r="19" spans="1:76">
      <c r="A19" s="32" t="s">
        <v>413</v>
      </c>
      <c r="B19" s="117" t="s">
        <v>333</v>
      </c>
      <c r="C19" s="98" t="s">
        <v>127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6575.1460324532436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78">
        <v>0</v>
      </c>
      <c r="AO19" s="78">
        <v>0</v>
      </c>
      <c r="AP19" s="78">
        <v>132.78107553370364</v>
      </c>
      <c r="AQ19" s="78">
        <v>0</v>
      </c>
      <c r="AR19" s="78">
        <v>0</v>
      </c>
      <c r="AS19" s="78">
        <v>0</v>
      </c>
      <c r="AT19" s="78">
        <v>0</v>
      </c>
      <c r="AU19" s="120">
        <v>0</v>
      </c>
      <c r="AV19" s="78">
        <v>0</v>
      </c>
      <c r="AW19" s="78">
        <v>0</v>
      </c>
      <c r="AX19" s="78">
        <v>1.5207550000000001</v>
      </c>
      <c r="AY19" s="78">
        <v>0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11.93470314</v>
      </c>
      <c r="BF19" s="78">
        <v>0.295655</v>
      </c>
      <c r="BG19" s="78">
        <v>0.25179754999999998</v>
      </c>
      <c r="BH19" s="78">
        <v>0</v>
      </c>
      <c r="BI19" s="78">
        <v>0</v>
      </c>
      <c r="BJ19" s="78">
        <v>0</v>
      </c>
      <c r="BK19" s="78">
        <v>0</v>
      </c>
      <c r="BL19" s="78">
        <v>0</v>
      </c>
      <c r="BM19" s="78">
        <v>0</v>
      </c>
      <c r="BN19" s="78">
        <v>0</v>
      </c>
      <c r="BO19" s="78">
        <v>0</v>
      </c>
      <c r="BP19" s="113">
        <v>6721.9300186769469</v>
      </c>
      <c r="BQ19" s="78">
        <v>18.756593012045098</v>
      </c>
      <c r="BR19" s="113">
        <v>6740.6866116889923</v>
      </c>
      <c r="BS19" s="78">
        <v>430.45842281250111</v>
      </c>
      <c r="BT19" s="78">
        <v>257.47177625469993</v>
      </c>
      <c r="BU19" s="115">
        <v>7428.6168107561934</v>
      </c>
      <c r="BX19" s="81"/>
    </row>
    <row r="20" spans="1:76">
      <c r="A20" s="32" t="s">
        <v>414</v>
      </c>
      <c r="B20" s="117" t="s">
        <v>359</v>
      </c>
      <c r="C20" s="98" t="s">
        <v>128</v>
      </c>
      <c r="D20" s="78">
        <v>0</v>
      </c>
      <c r="E20" s="78">
        <v>0</v>
      </c>
      <c r="F20" s="78">
        <v>0</v>
      </c>
      <c r="G20" s="78">
        <v>0</v>
      </c>
      <c r="H20" s="78">
        <v>55.281780153614946</v>
      </c>
      <c r="I20" s="78">
        <v>0</v>
      </c>
      <c r="J20" s="78">
        <v>0</v>
      </c>
      <c r="K20" s="78">
        <v>0</v>
      </c>
      <c r="L20" s="78">
        <v>0</v>
      </c>
      <c r="M20" s="78">
        <v>2029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169.46654725012655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120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0</v>
      </c>
      <c r="BG20" s="78">
        <v>0</v>
      </c>
      <c r="BH20" s="78">
        <v>0</v>
      </c>
      <c r="BI20" s="78">
        <v>0</v>
      </c>
      <c r="BJ20" s="78">
        <v>0</v>
      </c>
      <c r="BK20" s="78">
        <v>0</v>
      </c>
      <c r="BL20" s="78">
        <v>0</v>
      </c>
      <c r="BM20" s="78">
        <v>0</v>
      </c>
      <c r="BN20" s="78">
        <v>0</v>
      </c>
      <c r="BO20" s="78">
        <v>0</v>
      </c>
      <c r="BP20" s="113">
        <v>2253.7483274037413</v>
      </c>
      <c r="BQ20" s="78">
        <v>58439.448431418998</v>
      </c>
      <c r="BR20" s="113">
        <v>60693.196758822742</v>
      </c>
      <c r="BS20" s="78">
        <v>25183.14550998334</v>
      </c>
      <c r="BT20" s="78">
        <v>45311.375802654307</v>
      </c>
      <c r="BU20" s="115">
        <v>131187.71807146037</v>
      </c>
      <c r="BX20" s="81"/>
    </row>
    <row r="21" spans="1:76">
      <c r="A21" s="32" t="s">
        <v>415</v>
      </c>
      <c r="B21" s="117" t="s">
        <v>334</v>
      </c>
      <c r="C21" s="98" t="s">
        <v>129</v>
      </c>
      <c r="D21" s="78">
        <v>0</v>
      </c>
      <c r="E21" s="78">
        <v>0</v>
      </c>
      <c r="F21" s="78">
        <v>0</v>
      </c>
      <c r="G21" s="78">
        <v>176.94149208912134</v>
      </c>
      <c r="H21" s="78">
        <v>0</v>
      </c>
      <c r="I21" s="78">
        <v>0</v>
      </c>
      <c r="J21" s="78">
        <v>76.074472188099563</v>
      </c>
      <c r="K21" s="78">
        <v>1.5139171232651991</v>
      </c>
      <c r="L21" s="78">
        <v>64.841263467374489</v>
      </c>
      <c r="M21" s="78">
        <v>0</v>
      </c>
      <c r="N21" s="78">
        <v>4891.6923623771236</v>
      </c>
      <c r="O21" s="78">
        <v>3.6723315856694145</v>
      </c>
      <c r="P21" s="78">
        <v>326.69814548649504</v>
      </c>
      <c r="Q21" s="78">
        <v>662.91414198397968</v>
      </c>
      <c r="R21" s="78">
        <v>0</v>
      </c>
      <c r="S21" s="78">
        <v>55.025291888870939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120">
        <v>0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0</v>
      </c>
      <c r="BG21" s="78">
        <v>0</v>
      </c>
      <c r="BH21" s="78">
        <v>0</v>
      </c>
      <c r="BI21" s="78">
        <v>0</v>
      </c>
      <c r="BJ21" s="78">
        <v>0</v>
      </c>
      <c r="BK21" s="78">
        <v>0</v>
      </c>
      <c r="BL21" s="78">
        <v>0</v>
      </c>
      <c r="BM21" s="78">
        <v>0</v>
      </c>
      <c r="BN21" s="78">
        <v>0</v>
      </c>
      <c r="BO21" s="78">
        <v>0</v>
      </c>
      <c r="BP21" s="113">
        <v>6259.3734181899999</v>
      </c>
      <c r="BQ21" s="78">
        <v>48135.032425818747</v>
      </c>
      <c r="BR21" s="113">
        <v>54394.405844008746</v>
      </c>
      <c r="BS21" s="78">
        <v>26917.207226517796</v>
      </c>
      <c r="BT21" s="78">
        <v>12403.014241938865</v>
      </c>
      <c r="BU21" s="115">
        <v>93714.627312465411</v>
      </c>
      <c r="BX21" s="81"/>
    </row>
    <row r="22" spans="1:76">
      <c r="A22" s="32" t="s">
        <v>416</v>
      </c>
      <c r="B22" s="117" t="s">
        <v>360</v>
      </c>
      <c r="C22" s="98" t="s">
        <v>130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4316.3685736719808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120">
        <v>0</v>
      </c>
      <c r="AV22" s="78">
        <v>0</v>
      </c>
      <c r="AW22" s="78">
        <v>0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113">
        <v>4316.3685736719808</v>
      </c>
      <c r="BQ22" s="78">
        <v>22085.476960728705</v>
      </c>
      <c r="BR22" s="113">
        <v>26401.845534400687</v>
      </c>
      <c r="BS22" s="78">
        <v>13515.748269797863</v>
      </c>
      <c r="BT22" s="78">
        <v>4636.1286222878762</v>
      </c>
      <c r="BU22" s="115">
        <v>44553.722426486427</v>
      </c>
      <c r="BX22" s="81"/>
    </row>
    <row r="23" spans="1:76">
      <c r="A23" s="32" t="s">
        <v>417</v>
      </c>
      <c r="B23" s="117" t="s">
        <v>335</v>
      </c>
      <c r="C23" s="98" t="s">
        <v>131</v>
      </c>
      <c r="D23" s="78">
        <v>0</v>
      </c>
      <c r="E23" s="78">
        <v>0</v>
      </c>
      <c r="F23" s="78">
        <v>0</v>
      </c>
      <c r="G23" s="78">
        <v>0</v>
      </c>
      <c r="H23" s="78">
        <v>1.0662916184565943</v>
      </c>
      <c r="I23" s="78">
        <v>225.88172617666433</v>
      </c>
      <c r="J23" s="78">
        <v>21.491761534508733</v>
      </c>
      <c r="K23" s="78">
        <v>13.353283535840706</v>
      </c>
      <c r="L23" s="78">
        <v>138.21585354491316</v>
      </c>
      <c r="M23" s="78">
        <v>0</v>
      </c>
      <c r="N23" s="78">
        <v>210.69617408345044</v>
      </c>
      <c r="O23" s="78">
        <v>0</v>
      </c>
      <c r="P23" s="78">
        <v>7818.7076010697474</v>
      </c>
      <c r="Q23" s="78">
        <v>17.200636028432811</v>
      </c>
      <c r="R23" s="78">
        <v>0</v>
      </c>
      <c r="S23" s="78">
        <v>289.33736837929547</v>
      </c>
      <c r="T23" s="78">
        <v>0</v>
      </c>
      <c r="U23" s="78">
        <v>0</v>
      </c>
      <c r="V23" s="78">
        <v>90.448287303233101</v>
      </c>
      <c r="W23" s="78">
        <v>0</v>
      </c>
      <c r="X23" s="78">
        <v>2.6430887818395039</v>
      </c>
      <c r="Y23" s="78">
        <v>363.59427982821478</v>
      </c>
      <c r="Z23" s="78">
        <v>51.269660147890797</v>
      </c>
      <c r="AA23" s="78">
        <v>0</v>
      </c>
      <c r="AB23" s="78">
        <v>0</v>
      </c>
      <c r="AC23" s="78">
        <v>174.92971415596708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120">
        <v>0</v>
      </c>
      <c r="AV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0</v>
      </c>
      <c r="BF23" s="78">
        <v>0</v>
      </c>
      <c r="BG23" s="78">
        <v>0</v>
      </c>
      <c r="BH23" s="78">
        <v>0</v>
      </c>
      <c r="BI23" s="78">
        <v>0</v>
      </c>
      <c r="BJ23" s="78">
        <v>0</v>
      </c>
      <c r="BK23" s="78">
        <v>0</v>
      </c>
      <c r="BL23" s="78">
        <v>0</v>
      </c>
      <c r="BM23" s="78">
        <v>0</v>
      </c>
      <c r="BN23" s="78">
        <v>0</v>
      </c>
      <c r="BO23" s="78">
        <v>0</v>
      </c>
      <c r="BP23" s="113">
        <v>9418.8357261884539</v>
      </c>
      <c r="BQ23" s="78">
        <v>25073.388181742612</v>
      </c>
      <c r="BR23" s="113">
        <v>34492.223907931068</v>
      </c>
      <c r="BS23" s="78">
        <v>9822.2656000281422</v>
      </c>
      <c r="BT23" s="78">
        <v>6353.8245839042502</v>
      </c>
      <c r="BU23" s="115">
        <v>50668.31409186346</v>
      </c>
      <c r="BX23" s="81"/>
    </row>
    <row r="24" spans="1:76">
      <c r="A24" s="32" t="s">
        <v>418</v>
      </c>
      <c r="B24" s="117" t="s">
        <v>336</v>
      </c>
      <c r="C24" s="98" t="s">
        <v>132</v>
      </c>
      <c r="D24" s="78">
        <v>0</v>
      </c>
      <c r="E24" s="78">
        <v>0</v>
      </c>
      <c r="F24" s="78">
        <v>0</v>
      </c>
      <c r="G24" s="78">
        <v>857.15472110246242</v>
      </c>
      <c r="H24" s="78">
        <v>0</v>
      </c>
      <c r="I24" s="78">
        <v>1.3980602237843585</v>
      </c>
      <c r="J24" s="78">
        <v>7.5206702543368387</v>
      </c>
      <c r="K24" s="78">
        <v>0</v>
      </c>
      <c r="L24" s="78">
        <v>0</v>
      </c>
      <c r="M24" s="78">
        <v>0</v>
      </c>
      <c r="N24" s="78">
        <v>440.72587305769156</v>
      </c>
      <c r="O24" s="78">
        <v>0</v>
      </c>
      <c r="P24" s="78">
        <v>51.496704684858614</v>
      </c>
      <c r="Q24" s="78">
        <v>57304.890713512948</v>
      </c>
      <c r="R24" s="78">
        <v>30.525592068334365</v>
      </c>
      <c r="S24" s="78">
        <v>508.73086913265109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42.348920508126881</v>
      </c>
      <c r="Z24" s="78">
        <v>6.1229689667067033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8.072015553088157</v>
      </c>
      <c r="AG24" s="78">
        <v>4.0687380679922738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120">
        <v>0</v>
      </c>
      <c r="AV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0</v>
      </c>
      <c r="BF24" s="78">
        <v>0</v>
      </c>
      <c r="BG24" s="78">
        <v>0</v>
      </c>
      <c r="BH24" s="78">
        <v>0</v>
      </c>
      <c r="BI24" s="78">
        <v>0</v>
      </c>
      <c r="BJ24" s="78">
        <v>0</v>
      </c>
      <c r="BK24" s="78">
        <v>0</v>
      </c>
      <c r="BL24" s="78">
        <v>0</v>
      </c>
      <c r="BM24" s="78">
        <v>0</v>
      </c>
      <c r="BN24" s="78">
        <v>0</v>
      </c>
      <c r="BO24" s="78">
        <v>0</v>
      </c>
      <c r="BP24" s="113">
        <v>59263.055847132993</v>
      </c>
      <c r="BQ24" s="78">
        <v>21986.774502779572</v>
      </c>
      <c r="BR24" s="113">
        <v>81249.830349912561</v>
      </c>
      <c r="BS24" s="78">
        <v>32961.987294264487</v>
      </c>
      <c r="BT24" s="78">
        <v>7885.0803914458547</v>
      </c>
      <c r="BU24" s="115">
        <v>122096.8980356229</v>
      </c>
      <c r="BX24" s="81"/>
    </row>
    <row r="25" spans="1:76">
      <c r="A25" s="32" t="s">
        <v>419</v>
      </c>
      <c r="B25" s="117" t="s">
        <v>361</v>
      </c>
      <c r="C25" s="98" t="s">
        <v>133</v>
      </c>
      <c r="D25" s="78">
        <v>0</v>
      </c>
      <c r="E25" s="78">
        <v>0</v>
      </c>
      <c r="F25" s="78">
        <v>0</v>
      </c>
      <c r="G25" s="78">
        <v>2381.8631348163431</v>
      </c>
      <c r="H25" s="78">
        <v>0</v>
      </c>
      <c r="I25" s="78">
        <v>0</v>
      </c>
      <c r="J25" s="78">
        <v>414.87777458049175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1.7919427669913934</v>
      </c>
      <c r="Q25" s="78">
        <v>182.95444154993865</v>
      </c>
      <c r="R25" s="78">
        <v>30101.531687199586</v>
      </c>
      <c r="S25" s="78">
        <v>1395.2430636875299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76.877277026428615</v>
      </c>
      <c r="AA25" s="78">
        <v>0</v>
      </c>
      <c r="AB25" s="78">
        <v>0</v>
      </c>
      <c r="AC25" s="78">
        <v>3485.4737608429109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  <c r="AK25" s="78">
        <v>0</v>
      </c>
      <c r="AL25" s="78">
        <v>0</v>
      </c>
      <c r="AM25" s="78">
        <v>0</v>
      </c>
      <c r="AN25" s="78">
        <v>0</v>
      </c>
      <c r="AO25" s="78">
        <v>0</v>
      </c>
      <c r="AP25" s="78">
        <v>0</v>
      </c>
      <c r="AQ25" s="78">
        <v>0</v>
      </c>
      <c r="AR25" s="78">
        <v>0</v>
      </c>
      <c r="AS25" s="78">
        <v>0</v>
      </c>
      <c r="AT25" s="78">
        <v>0</v>
      </c>
      <c r="AU25" s="120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0</v>
      </c>
      <c r="BE25" s="78">
        <v>0</v>
      </c>
      <c r="BF25" s="78">
        <v>0</v>
      </c>
      <c r="BG25" s="78">
        <v>0</v>
      </c>
      <c r="BH25" s="78">
        <v>0</v>
      </c>
      <c r="BI25" s="78">
        <v>0</v>
      </c>
      <c r="BJ25" s="78">
        <v>0</v>
      </c>
      <c r="BK25" s="78">
        <v>0</v>
      </c>
      <c r="BL25" s="78">
        <v>0</v>
      </c>
      <c r="BM25" s="78">
        <v>0</v>
      </c>
      <c r="BN25" s="78">
        <v>0</v>
      </c>
      <c r="BO25" s="78">
        <v>0</v>
      </c>
      <c r="BP25" s="113">
        <v>38040.61308247022</v>
      </c>
      <c r="BQ25" s="78">
        <v>55796.162054853157</v>
      </c>
      <c r="BR25" s="113">
        <v>93836.775137323377</v>
      </c>
      <c r="BS25" s="78">
        <v>10182.029074448998</v>
      </c>
      <c r="BT25" s="78">
        <v>12539.357547300566</v>
      </c>
      <c r="BU25" s="115">
        <v>116558.16175907294</v>
      </c>
      <c r="BX25" s="81"/>
    </row>
    <row r="26" spans="1:76">
      <c r="A26" s="32" t="s">
        <v>420</v>
      </c>
      <c r="B26" s="117" t="s">
        <v>337</v>
      </c>
      <c r="C26" s="98" t="s">
        <v>134</v>
      </c>
      <c r="D26" s="78">
        <v>0</v>
      </c>
      <c r="E26" s="78">
        <v>0</v>
      </c>
      <c r="F26" s="78">
        <v>0</v>
      </c>
      <c r="G26" s="78">
        <v>10.763940768754884</v>
      </c>
      <c r="H26" s="78">
        <v>0</v>
      </c>
      <c r="I26" s="78">
        <v>205.43625233627031</v>
      </c>
      <c r="J26" s="78">
        <v>0</v>
      </c>
      <c r="K26" s="78">
        <v>0</v>
      </c>
      <c r="L26" s="78">
        <v>5.2692817392637377</v>
      </c>
      <c r="M26" s="78">
        <v>0</v>
      </c>
      <c r="N26" s="78">
        <v>6.9052366041247231</v>
      </c>
      <c r="O26" s="78">
        <v>0</v>
      </c>
      <c r="P26" s="78">
        <v>42.840088975916913</v>
      </c>
      <c r="Q26" s="78">
        <v>8.7682417015630865</v>
      </c>
      <c r="R26" s="78">
        <v>1150.8879097311178</v>
      </c>
      <c r="S26" s="78">
        <v>37377.926575219899</v>
      </c>
      <c r="T26" s="78">
        <v>0</v>
      </c>
      <c r="U26" s="78">
        <v>10.141414063806687</v>
      </c>
      <c r="V26" s="78">
        <v>40.228325007069465</v>
      </c>
      <c r="W26" s="78">
        <v>0</v>
      </c>
      <c r="X26" s="78">
        <v>0</v>
      </c>
      <c r="Y26" s="78">
        <v>582.36744316327122</v>
      </c>
      <c r="Z26" s="78">
        <v>496.98438278045342</v>
      </c>
      <c r="AA26" s="78">
        <v>0</v>
      </c>
      <c r="AB26" s="78">
        <v>0</v>
      </c>
      <c r="AC26" s="78">
        <v>87.013692914122586</v>
      </c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120">
        <v>0</v>
      </c>
      <c r="AV26" s="78">
        <v>0</v>
      </c>
      <c r="AW26" s="78">
        <v>0</v>
      </c>
      <c r="AX26" s="78">
        <v>0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0</v>
      </c>
      <c r="BG26" s="78">
        <v>0</v>
      </c>
      <c r="BH26" s="78">
        <v>0</v>
      </c>
      <c r="BI26" s="78">
        <v>0</v>
      </c>
      <c r="BJ26" s="78">
        <v>0</v>
      </c>
      <c r="BK26" s="78">
        <v>0</v>
      </c>
      <c r="BL26" s="78">
        <v>0</v>
      </c>
      <c r="BM26" s="78">
        <v>0</v>
      </c>
      <c r="BN26" s="78">
        <v>0</v>
      </c>
      <c r="BO26" s="78">
        <v>0</v>
      </c>
      <c r="BP26" s="113">
        <v>40025.532785005627</v>
      </c>
      <c r="BQ26" s="78">
        <v>23733.750079739795</v>
      </c>
      <c r="BR26" s="113">
        <v>63759.282864745423</v>
      </c>
      <c r="BS26" s="78">
        <v>10788.923624624629</v>
      </c>
      <c r="BT26" s="78">
        <v>6700.8753679375732</v>
      </c>
      <c r="BU26" s="115">
        <v>81249.081857307625</v>
      </c>
      <c r="BX26" s="81"/>
    </row>
    <row r="27" spans="1:76">
      <c r="A27" s="32" t="s">
        <v>421</v>
      </c>
      <c r="B27" s="117" t="s">
        <v>338</v>
      </c>
      <c r="C27" s="98" t="s">
        <v>135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69.975746802687027</v>
      </c>
      <c r="R27" s="78">
        <v>0</v>
      </c>
      <c r="S27" s="78">
        <v>0</v>
      </c>
      <c r="T27" s="78">
        <v>418.33860701389312</v>
      </c>
      <c r="U27" s="78">
        <v>0</v>
      </c>
      <c r="V27" s="78">
        <v>174.69280233763786</v>
      </c>
      <c r="W27" s="78">
        <v>0</v>
      </c>
      <c r="X27" s="78">
        <v>0</v>
      </c>
      <c r="Y27" s="78">
        <v>0</v>
      </c>
      <c r="Z27" s="78">
        <v>31.798618833763481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78">
        <v>0</v>
      </c>
      <c r="AN27" s="78">
        <v>0</v>
      </c>
      <c r="AO27" s="78">
        <v>0</v>
      </c>
      <c r="AP27" s="78">
        <v>0</v>
      </c>
      <c r="AQ27" s="78">
        <v>0</v>
      </c>
      <c r="AR27" s="78">
        <v>0</v>
      </c>
      <c r="AS27" s="78">
        <v>0</v>
      </c>
      <c r="AT27" s="78">
        <v>0</v>
      </c>
      <c r="AU27" s="120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0</v>
      </c>
      <c r="BD27" s="78">
        <v>0</v>
      </c>
      <c r="BE27" s="78">
        <v>0</v>
      </c>
      <c r="BF27" s="78">
        <v>0</v>
      </c>
      <c r="BG27" s="78">
        <v>0</v>
      </c>
      <c r="BH27" s="78">
        <v>0</v>
      </c>
      <c r="BI27" s="78">
        <v>0</v>
      </c>
      <c r="BJ27" s="78">
        <v>0</v>
      </c>
      <c r="BK27" s="78">
        <v>0</v>
      </c>
      <c r="BL27" s="78">
        <v>0</v>
      </c>
      <c r="BM27" s="78">
        <v>0</v>
      </c>
      <c r="BN27" s="78">
        <v>0</v>
      </c>
      <c r="BO27" s="78">
        <v>0</v>
      </c>
      <c r="BP27" s="113">
        <v>694.80577498798152</v>
      </c>
      <c r="BQ27" s="78">
        <v>29937.733926598172</v>
      </c>
      <c r="BR27" s="113">
        <v>30632.539701586153</v>
      </c>
      <c r="BS27" s="78">
        <v>9728.472372661352</v>
      </c>
      <c r="BT27" s="78">
        <v>7277.2182529413285</v>
      </c>
      <c r="BU27" s="115">
        <v>47638.23032718883</v>
      </c>
      <c r="BX27" s="81"/>
    </row>
    <row r="28" spans="1:76">
      <c r="A28" s="32" t="s">
        <v>422</v>
      </c>
      <c r="B28" s="117" t="s">
        <v>339</v>
      </c>
      <c r="C28" s="98" t="s">
        <v>136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99.039522035436292</v>
      </c>
      <c r="O28" s="78">
        <v>0</v>
      </c>
      <c r="P28" s="78">
        <v>0</v>
      </c>
      <c r="Q28" s="78">
        <v>0</v>
      </c>
      <c r="R28" s="78">
        <v>0</v>
      </c>
      <c r="S28" s="78">
        <v>264.48027209572757</v>
      </c>
      <c r="T28" s="78">
        <v>0</v>
      </c>
      <c r="U28" s="78">
        <v>7572.8930725873324</v>
      </c>
      <c r="V28" s="78">
        <v>102.07681214063531</v>
      </c>
      <c r="W28" s="78">
        <v>0</v>
      </c>
      <c r="X28" s="78">
        <v>0</v>
      </c>
      <c r="Y28" s="78">
        <v>0</v>
      </c>
      <c r="Z28" s="78">
        <v>10.204948277844506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120">
        <v>0</v>
      </c>
      <c r="AV28" s="78">
        <v>0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0</v>
      </c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78">
        <v>0</v>
      </c>
      <c r="BM28" s="78">
        <v>0</v>
      </c>
      <c r="BN28" s="78">
        <v>0</v>
      </c>
      <c r="BO28" s="78">
        <v>0</v>
      </c>
      <c r="BP28" s="113">
        <v>8048.6946271369761</v>
      </c>
      <c r="BQ28" s="78">
        <v>40610.20151608676</v>
      </c>
      <c r="BR28" s="113">
        <v>48658.896143223734</v>
      </c>
      <c r="BS28" s="78">
        <v>15355.241592300214</v>
      </c>
      <c r="BT28" s="78">
        <v>9467.4033467455592</v>
      </c>
      <c r="BU28" s="115">
        <v>73481.541082269512</v>
      </c>
      <c r="BX28" s="81"/>
    </row>
    <row r="29" spans="1:76">
      <c r="A29" s="32" t="s">
        <v>423</v>
      </c>
      <c r="B29" s="117" t="s">
        <v>340</v>
      </c>
      <c r="C29" s="98" t="s">
        <v>137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31.911976477579362</v>
      </c>
      <c r="O29" s="78">
        <v>0</v>
      </c>
      <c r="P29" s="78">
        <v>0</v>
      </c>
      <c r="Q29" s="78">
        <v>2.9013230077957557</v>
      </c>
      <c r="R29" s="78">
        <v>12.335158099711524</v>
      </c>
      <c r="S29" s="78">
        <v>84.257927993055333</v>
      </c>
      <c r="T29" s="78">
        <v>0</v>
      </c>
      <c r="U29" s="78">
        <v>275.25067064929016</v>
      </c>
      <c r="V29" s="78">
        <v>1147.4108624752569</v>
      </c>
      <c r="W29" s="78">
        <v>0</v>
      </c>
      <c r="X29" s="78">
        <v>0</v>
      </c>
      <c r="Y29" s="78">
        <v>236.03763730091629</v>
      </c>
      <c r="Z29" s="78">
        <v>210.37160709833856</v>
      </c>
      <c r="AA29" s="78">
        <v>0</v>
      </c>
      <c r="AB29" s="78">
        <v>0</v>
      </c>
      <c r="AC29" s="78">
        <v>13.722909984103849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120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78">
        <v>0</v>
      </c>
      <c r="BC29" s="78">
        <v>0</v>
      </c>
      <c r="BD29" s="78">
        <v>0</v>
      </c>
      <c r="BE29" s="78">
        <v>0</v>
      </c>
      <c r="BF29" s="78">
        <v>0</v>
      </c>
      <c r="BG29" s="78">
        <v>0</v>
      </c>
      <c r="BH29" s="78">
        <v>0</v>
      </c>
      <c r="BI29" s="78">
        <v>0</v>
      </c>
      <c r="BJ29" s="78">
        <v>0</v>
      </c>
      <c r="BK29" s="78">
        <v>0</v>
      </c>
      <c r="BL29" s="78">
        <v>0</v>
      </c>
      <c r="BM29" s="78">
        <v>0</v>
      </c>
      <c r="BN29" s="78">
        <v>0</v>
      </c>
      <c r="BO29" s="78">
        <v>0</v>
      </c>
      <c r="BP29" s="113">
        <v>2014.2000730860475</v>
      </c>
      <c r="BQ29" s="78">
        <v>42034.988360768359</v>
      </c>
      <c r="BR29" s="113">
        <v>44049.188433854404</v>
      </c>
      <c r="BS29" s="78">
        <v>17339.480755473105</v>
      </c>
      <c r="BT29" s="78">
        <v>9885.9476157912122</v>
      </c>
      <c r="BU29" s="115">
        <v>71274.616805118727</v>
      </c>
      <c r="BX29" s="81"/>
    </row>
    <row r="30" spans="1:76">
      <c r="A30" s="32" t="s">
        <v>424</v>
      </c>
      <c r="B30" s="117" t="s">
        <v>362</v>
      </c>
      <c r="C30" s="98" t="s">
        <v>138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37.954010126749615</v>
      </c>
      <c r="M30" s="78">
        <v>0</v>
      </c>
      <c r="N30" s="78">
        <v>0</v>
      </c>
      <c r="O30" s="78">
        <v>0</v>
      </c>
      <c r="P30" s="78">
        <v>1009.5732272759484</v>
      </c>
      <c r="Q30" s="78">
        <v>0</v>
      </c>
      <c r="R30" s="78">
        <v>0</v>
      </c>
      <c r="S30" s="78">
        <v>16.492234795360876</v>
      </c>
      <c r="T30" s="78">
        <v>0</v>
      </c>
      <c r="U30" s="78">
        <v>625.99594448519133</v>
      </c>
      <c r="V30" s="78">
        <v>52.43401828636064</v>
      </c>
      <c r="W30" s="78">
        <v>7046.4169520964733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120">
        <v>0</v>
      </c>
      <c r="AV30" s="78">
        <v>0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0</v>
      </c>
      <c r="BH30" s="78">
        <v>0</v>
      </c>
      <c r="BI30" s="78">
        <v>0</v>
      </c>
      <c r="BJ30" s="78">
        <v>0</v>
      </c>
      <c r="BK30" s="78">
        <v>0</v>
      </c>
      <c r="BL30" s="78">
        <v>0</v>
      </c>
      <c r="BM30" s="78">
        <v>0</v>
      </c>
      <c r="BN30" s="78">
        <v>0</v>
      </c>
      <c r="BO30" s="78">
        <v>0</v>
      </c>
      <c r="BP30" s="113">
        <v>8788.8663870660839</v>
      </c>
      <c r="BQ30" s="78">
        <v>41145.180365529988</v>
      </c>
      <c r="BR30" s="113">
        <v>49934.04675259607</v>
      </c>
      <c r="BS30" s="78">
        <v>16499.742363942711</v>
      </c>
      <c r="BT30" s="78">
        <v>8912.6988703258121</v>
      </c>
      <c r="BU30" s="115">
        <v>75346.487986864595</v>
      </c>
      <c r="BX30" s="81"/>
    </row>
    <row r="31" spans="1:76">
      <c r="A31" s="32" t="s">
        <v>425</v>
      </c>
      <c r="B31" s="117" t="s">
        <v>341</v>
      </c>
      <c r="C31" s="98" t="s">
        <v>139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150.62507968010317</v>
      </c>
      <c r="T31" s="78">
        <v>0</v>
      </c>
      <c r="U31" s="78">
        <v>0</v>
      </c>
      <c r="V31" s="78">
        <v>0</v>
      </c>
      <c r="W31" s="78">
        <v>0</v>
      </c>
      <c r="X31" s="78">
        <v>671.51763781719512</v>
      </c>
      <c r="Y31" s="78">
        <v>39.196466865501911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0</v>
      </c>
      <c r="AH31" s="78">
        <v>0</v>
      </c>
      <c r="AI31" s="78">
        <v>0</v>
      </c>
      <c r="AJ31" s="78">
        <v>0</v>
      </c>
      <c r="AK31" s="78">
        <v>0</v>
      </c>
      <c r="AL31" s="78">
        <v>0</v>
      </c>
      <c r="AM31" s="78">
        <v>0</v>
      </c>
      <c r="AN31" s="78">
        <v>0</v>
      </c>
      <c r="AO31" s="78">
        <v>0</v>
      </c>
      <c r="AP31" s="78">
        <v>0</v>
      </c>
      <c r="AQ31" s="78">
        <v>0</v>
      </c>
      <c r="AR31" s="78">
        <v>0</v>
      </c>
      <c r="AS31" s="78">
        <v>0</v>
      </c>
      <c r="AT31" s="78">
        <v>0</v>
      </c>
      <c r="AU31" s="120">
        <v>0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0</v>
      </c>
      <c r="BB31" s="78">
        <v>0</v>
      </c>
      <c r="BC31" s="78">
        <v>0</v>
      </c>
      <c r="BD31" s="78">
        <v>0</v>
      </c>
      <c r="BE31" s="78">
        <v>0</v>
      </c>
      <c r="BF31" s="78">
        <v>0</v>
      </c>
      <c r="BG31" s="78">
        <v>0</v>
      </c>
      <c r="BH31" s="78">
        <v>0</v>
      </c>
      <c r="BI31" s="78">
        <v>0</v>
      </c>
      <c r="BJ31" s="78">
        <v>0</v>
      </c>
      <c r="BK31" s="78">
        <v>0</v>
      </c>
      <c r="BL31" s="78">
        <v>0</v>
      </c>
      <c r="BM31" s="78">
        <v>0</v>
      </c>
      <c r="BN31" s="78">
        <v>0</v>
      </c>
      <c r="BO31" s="78">
        <v>0</v>
      </c>
      <c r="BP31" s="113">
        <v>861.3391843628001</v>
      </c>
      <c r="BQ31" s="78">
        <v>4273.5506078035614</v>
      </c>
      <c r="BR31" s="113">
        <v>5134.8897921663611</v>
      </c>
      <c r="BS31" s="78">
        <v>2752.4462713355051</v>
      </c>
      <c r="BT31" s="78">
        <v>1136.0106773961347</v>
      </c>
      <c r="BU31" s="115">
        <v>9023.3467408979996</v>
      </c>
      <c r="BX31" s="81"/>
    </row>
    <row r="32" spans="1:76">
      <c r="A32" s="32" t="s">
        <v>426</v>
      </c>
      <c r="B32" s="117" t="s">
        <v>342</v>
      </c>
      <c r="C32" s="98" t="s">
        <v>140</v>
      </c>
      <c r="D32" s="78">
        <v>0</v>
      </c>
      <c r="E32" s="78">
        <v>0</v>
      </c>
      <c r="F32" s="78">
        <v>0</v>
      </c>
      <c r="G32" s="78">
        <v>2.84285997289855</v>
      </c>
      <c r="H32" s="78">
        <v>0</v>
      </c>
      <c r="I32" s="78">
        <v>74.129306157008756</v>
      </c>
      <c r="J32" s="78">
        <v>320.73055325812425</v>
      </c>
      <c r="K32" s="78">
        <v>0</v>
      </c>
      <c r="L32" s="78">
        <v>0</v>
      </c>
      <c r="M32" s="78">
        <v>0</v>
      </c>
      <c r="N32" s="78">
        <v>0.27302418204117518</v>
      </c>
      <c r="O32" s="78">
        <v>0</v>
      </c>
      <c r="P32" s="78">
        <v>0</v>
      </c>
      <c r="Q32" s="78">
        <v>2.4124885540641774</v>
      </c>
      <c r="R32" s="78">
        <v>0</v>
      </c>
      <c r="S32" s="78">
        <v>337.15885210955281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14840.59249825376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120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0</v>
      </c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78">
        <v>0</v>
      </c>
      <c r="BM32" s="78">
        <v>0</v>
      </c>
      <c r="BN32" s="78">
        <v>0</v>
      </c>
      <c r="BO32" s="78">
        <v>0</v>
      </c>
      <c r="BP32" s="113">
        <v>15578.139582487449</v>
      </c>
      <c r="BQ32" s="78">
        <v>20178.878421663434</v>
      </c>
      <c r="BR32" s="113">
        <v>35757.018004150887</v>
      </c>
      <c r="BS32" s="78">
        <v>11961.208559262268</v>
      </c>
      <c r="BT32" s="78">
        <v>5132.0340043277438</v>
      </c>
      <c r="BU32" s="115">
        <v>52850.260567740901</v>
      </c>
      <c r="BX32" s="81"/>
    </row>
    <row r="33" spans="1:76">
      <c r="A33" s="32" t="s">
        <v>427</v>
      </c>
      <c r="B33" s="117" t="s">
        <v>343</v>
      </c>
      <c r="C33" s="98" t="s">
        <v>141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24.748790267733074</v>
      </c>
      <c r="K33" s="78">
        <v>0</v>
      </c>
      <c r="L33" s="78">
        <v>2.9825526291270736</v>
      </c>
      <c r="M33" s="78">
        <v>0</v>
      </c>
      <c r="N33" s="78">
        <v>0</v>
      </c>
      <c r="O33" s="78">
        <v>0</v>
      </c>
      <c r="P33" s="78">
        <v>32.418176489084075</v>
      </c>
      <c r="Q33" s="78">
        <v>0</v>
      </c>
      <c r="R33" s="78">
        <v>0</v>
      </c>
      <c r="S33" s="78">
        <v>432.15892227186282</v>
      </c>
      <c r="T33" s="78">
        <v>199.66139298610688</v>
      </c>
      <c r="U33" s="78">
        <v>2.6732922896164757</v>
      </c>
      <c r="V33" s="78">
        <v>22.320333678951833</v>
      </c>
      <c r="W33" s="78">
        <v>0</v>
      </c>
      <c r="X33" s="78">
        <v>0</v>
      </c>
      <c r="Y33" s="78">
        <v>0</v>
      </c>
      <c r="Z33" s="78">
        <v>4838.1572952908264</v>
      </c>
      <c r="AA33" s="78">
        <v>0</v>
      </c>
      <c r="AB33" s="78">
        <v>0</v>
      </c>
      <c r="AC33" s="78">
        <v>15.220942105960663</v>
      </c>
      <c r="AD33" s="78">
        <v>279.32770410898405</v>
      </c>
      <c r="AE33" s="78">
        <v>15.225565534425865</v>
      </c>
      <c r="AF33" s="78">
        <v>0</v>
      </c>
      <c r="AG33" s="78">
        <v>2.5008264562647442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120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0</v>
      </c>
      <c r="BK33" s="78">
        <v>0</v>
      </c>
      <c r="BL33" s="78">
        <v>0</v>
      </c>
      <c r="BM33" s="78">
        <v>0</v>
      </c>
      <c r="BN33" s="78">
        <v>0</v>
      </c>
      <c r="BO33" s="78">
        <v>0</v>
      </c>
      <c r="BP33" s="113">
        <v>5867.3957941089438</v>
      </c>
      <c r="BQ33" s="78">
        <v>0</v>
      </c>
      <c r="BR33" s="113">
        <v>5867.3957941089438</v>
      </c>
      <c r="BS33" s="78">
        <v>109.47290883614559</v>
      </c>
      <c r="BT33" s="78">
        <v>74.561458360394312</v>
      </c>
      <c r="BU33" s="115">
        <v>6051.430161305484</v>
      </c>
      <c r="BX33" s="81"/>
    </row>
    <row r="34" spans="1:76">
      <c r="A34" s="32" t="s">
        <v>428</v>
      </c>
      <c r="B34" s="117" t="s">
        <v>363</v>
      </c>
      <c r="C34" s="98" t="s">
        <v>53</v>
      </c>
      <c r="D34" s="78">
        <v>0</v>
      </c>
      <c r="E34" s="78">
        <v>0</v>
      </c>
      <c r="F34" s="78">
        <v>0</v>
      </c>
      <c r="G34" s="78">
        <v>825.63537411225047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308.51875313137845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76783.035273524016</v>
      </c>
      <c r="AB34" s="78">
        <v>0</v>
      </c>
      <c r="AC34" s="78">
        <v>0</v>
      </c>
      <c r="AD34" s="78">
        <v>22.726148136835391</v>
      </c>
      <c r="AE34" s="78">
        <v>0</v>
      </c>
      <c r="AF34" s="78">
        <v>30.588781684975057</v>
      </c>
      <c r="AG34" s="78">
        <v>0</v>
      </c>
      <c r="AH34" s="78">
        <v>692.97236987726569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564.87291681081786</v>
      </c>
      <c r="AQ34" s="78">
        <v>0</v>
      </c>
      <c r="AR34" s="78">
        <v>0</v>
      </c>
      <c r="AS34" s="78">
        <v>0</v>
      </c>
      <c r="AT34" s="78">
        <v>0</v>
      </c>
      <c r="AU34" s="120">
        <v>2241.759726304379</v>
      </c>
      <c r="AV34" s="78">
        <v>94.47453296205336</v>
      </c>
      <c r="AW34" s="78">
        <v>54.074289943087436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31.607952875946573</v>
      </c>
      <c r="BM34" s="78">
        <v>0</v>
      </c>
      <c r="BN34" s="78">
        <v>0</v>
      </c>
      <c r="BO34" s="78">
        <v>0</v>
      </c>
      <c r="BP34" s="113">
        <v>81650.266119363005</v>
      </c>
      <c r="BQ34" s="78">
        <v>15830.231895179357</v>
      </c>
      <c r="BR34" s="113">
        <v>97480.498014542361</v>
      </c>
      <c r="BS34" s="78">
        <v>670.32407252710664</v>
      </c>
      <c r="BT34" s="78">
        <v>13045.723381767661</v>
      </c>
      <c r="BU34" s="115">
        <v>111196.54546883712</v>
      </c>
      <c r="BX34" s="81"/>
    </row>
    <row r="35" spans="1:76">
      <c r="A35" s="32" t="s">
        <v>429</v>
      </c>
      <c r="B35" s="117" t="s">
        <v>344</v>
      </c>
      <c r="C35" s="98" t="s">
        <v>54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16043.357131712088</v>
      </c>
      <c r="AC35" s="78">
        <v>0</v>
      </c>
      <c r="AD35" s="78">
        <v>0</v>
      </c>
      <c r="AE35" s="78">
        <v>0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120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0</v>
      </c>
      <c r="BG35" s="78">
        <v>0</v>
      </c>
      <c r="BH35" s="78">
        <v>0</v>
      </c>
      <c r="BI35" s="78">
        <v>0</v>
      </c>
      <c r="BJ35" s="78">
        <v>0</v>
      </c>
      <c r="BK35" s="78">
        <v>0</v>
      </c>
      <c r="BL35" s="78">
        <v>0</v>
      </c>
      <c r="BM35" s="78">
        <v>0</v>
      </c>
      <c r="BN35" s="78">
        <v>0</v>
      </c>
      <c r="BO35" s="78">
        <v>0</v>
      </c>
      <c r="BP35" s="113">
        <v>16043.357131712088</v>
      </c>
      <c r="BQ35" s="78">
        <v>3.4674850629091175E-2</v>
      </c>
      <c r="BR35" s="113">
        <v>16043.391806562717</v>
      </c>
      <c r="BS35" s="78">
        <v>89.802357191787294</v>
      </c>
      <c r="BT35" s="78">
        <v>484.24440400706152</v>
      </c>
      <c r="BU35" s="115">
        <v>16617.438567761565</v>
      </c>
      <c r="BX35" s="81"/>
    </row>
    <row r="36" spans="1:76">
      <c r="A36" s="32" t="s">
        <v>430</v>
      </c>
      <c r="B36" s="117" t="s">
        <v>364</v>
      </c>
      <c r="C36" s="98" t="s">
        <v>55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134.93166876646669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13798.854746663368</v>
      </c>
      <c r="AD36" s="78">
        <v>7474.4941326952348</v>
      </c>
      <c r="AE36" s="78">
        <v>0</v>
      </c>
      <c r="AF36" s="78">
        <v>16.100478845681419</v>
      </c>
      <c r="AG36" s="78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370.96254147695839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78">
        <v>0</v>
      </c>
      <c r="AU36" s="120">
        <v>1.2630950273072148</v>
      </c>
      <c r="AV36" s="78">
        <v>0</v>
      </c>
      <c r="AW36" s="78">
        <v>0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271.52024824093195</v>
      </c>
      <c r="BL36" s="78">
        <v>0</v>
      </c>
      <c r="BM36" s="78">
        <v>62.109843993043462</v>
      </c>
      <c r="BN36" s="78">
        <v>0</v>
      </c>
      <c r="BO36" s="78">
        <v>0</v>
      </c>
      <c r="BP36" s="113">
        <v>22130.236755708993</v>
      </c>
      <c r="BQ36" s="78">
        <v>4866.4304819227618</v>
      </c>
      <c r="BR36" s="113">
        <v>26996.667237631755</v>
      </c>
      <c r="BS36" s="78">
        <v>4664.3659007232172</v>
      </c>
      <c r="BT36" s="78">
        <v>1242.3426128059753</v>
      </c>
      <c r="BU36" s="115">
        <v>32903.375751160951</v>
      </c>
      <c r="BX36" s="81"/>
    </row>
    <row r="37" spans="1:76">
      <c r="A37" s="32" t="s">
        <v>431</v>
      </c>
      <c r="B37" s="117" t="s">
        <v>365</v>
      </c>
      <c r="C37" s="98" t="s">
        <v>56</v>
      </c>
      <c r="D37" s="78">
        <v>0</v>
      </c>
      <c r="E37" s="78">
        <v>0</v>
      </c>
      <c r="F37" s="78">
        <v>0</v>
      </c>
      <c r="G37" s="78">
        <v>588.7842689298684</v>
      </c>
      <c r="H37" s="78">
        <v>0</v>
      </c>
      <c r="I37" s="78">
        <v>19.538813269521768</v>
      </c>
      <c r="J37" s="78">
        <v>977.87804238562978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3937.5313438065896</v>
      </c>
      <c r="R37" s="78">
        <v>0</v>
      </c>
      <c r="S37" s="78">
        <v>1530.820028622717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267.8361838839669</v>
      </c>
      <c r="Z37" s="78">
        <v>0</v>
      </c>
      <c r="AA37" s="78">
        <v>272.27604697541574</v>
      </c>
      <c r="AB37" s="78">
        <v>1.1317821781709243</v>
      </c>
      <c r="AC37" s="78">
        <v>109.19760194900388</v>
      </c>
      <c r="AD37" s="78">
        <v>495564.03506638843</v>
      </c>
      <c r="AE37" s="78">
        <v>21.922831978705737</v>
      </c>
      <c r="AF37" s="78">
        <v>6864.4105316994401</v>
      </c>
      <c r="AG37" s="78">
        <v>866.54801613869165</v>
      </c>
      <c r="AH37" s="78">
        <v>1434.5135166170182</v>
      </c>
      <c r="AI37" s="78">
        <v>0</v>
      </c>
      <c r="AJ37" s="78">
        <v>0</v>
      </c>
      <c r="AK37" s="78">
        <v>32.835731772258434</v>
      </c>
      <c r="AL37" s="78">
        <v>0</v>
      </c>
      <c r="AM37" s="78">
        <v>1575.367309612237</v>
      </c>
      <c r="AN37" s="78">
        <v>0</v>
      </c>
      <c r="AO37" s="78">
        <v>0</v>
      </c>
      <c r="AP37" s="78">
        <v>0</v>
      </c>
      <c r="AQ37" s="78">
        <v>15.810613437669058</v>
      </c>
      <c r="AR37" s="78">
        <v>0</v>
      </c>
      <c r="AS37" s="78">
        <v>0</v>
      </c>
      <c r="AT37" s="78">
        <v>0</v>
      </c>
      <c r="AU37" s="120">
        <v>2338.969716292946</v>
      </c>
      <c r="AV37" s="78">
        <v>0</v>
      </c>
      <c r="AW37" s="78">
        <v>1746.8913638243755</v>
      </c>
      <c r="AX37" s="78">
        <v>0</v>
      </c>
      <c r="AY37" s="78">
        <v>0</v>
      </c>
      <c r="AZ37" s="78">
        <v>0</v>
      </c>
      <c r="BA37" s="78">
        <v>400.19330698311779</v>
      </c>
      <c r="BB37" s="78">
        <v>0</v>
      </c>
      <c r="BC37" s="78">
        <v>925.34854628248195</v>
      </c>
      <c r="BD37" s="78">
        <v>747.72829007658345</v>
      </c>
      <c r="BE37" s="78">
        <v>0</v>
      </c>
      <c r="BF37" s="78">
        <v>0</v>
      </c>
      <c r="BG37" s="78">
        <v>0</v>
      </c>
      <c r="BH37" s="78">
        <v>0</v>
      </c>
      <c r="BI37" s="78">
        <v>0</v>
      </c>
      <c r="BJ37" s="78">
        <v>0</v>
      </c>
      <c r="BK37" s="78">
        <v>0</v>
      </c>
      <c r="BL37" s="78">
        <v>129.49015531384711</v>
      </c>
      <c r="BM37" s="78">
        <v>0</v>
      </c>
      <c r="BN37" s="78">
        <v>0</v>
      </c>
      <c r="BO37" s="78">
        <v>0</v>
      </c>
      <c r="BP37" s="113">
        <v>520369.05910841859</v>
      </c>
      <c r="BQ37" s="78">
        <v>497.57506553203308</v>
      </c>
      <c r="BR37" s="113">
        <v>520866.63417395065</v>
      </c>
      <c r="BS37" s="78">
        <v>8679.135499970118</v>
      </c>
      <c r="BT37" s="78">
        <v>12482.395426622736</v>
      </c>
      <c r="BU37" s="115">
        <v>542028.16510054353</v>
      </c>
      <c r="BX37" s="81"/>
    </row>
    <row r="38" spans="1:76">
      <c r="A38" s="32" t="s">
        <v>432</v>
      </c>
      <c r="B38" s="117" t="s">
        <v>345</v>
      </c>
      <c r="C38" s="98" t="s">
        <v>57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464.19023092508189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7.4412963396668266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40.404791881412351</v>
      </c>
      <c r="AA38" s="78">
        <v>0</v>
      </c>
      <c r="AB38" s="78">
        <v>0</v>
      </c>
      <c r="AC38" s="78">
        <v>21.696931401460393</v>
      </c>
      <c r="AD38" s="78">
        <v>954.84402304889784</v>
      </c>
      <c r="AE38" s="78">
        <v>36232.374207128712</v>
      </c>
      <c r="AF38" s="78">
        <v>288.27414440789704</v>
      </c>
      <c r="AG38" s="78">
        <v>485.69519708350902</v>
      </c>
      <c r="AH38" s="78">
        <v>151.38887748037106</v>
      </c>
      <c r="AI38" s="78">
        <v>0</v>
      </c>
      <c r="AJ38" s="78">
        <v>0</v>
      </c>
      <c r="AK38" s="78">
        <v>1.9374104665625382</v>
      </c>
      <c r="AL38" s="78">
        <v>0</v>
      </c>
      <c r="AM38" s="78">
        <v>83.95519650148573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  <c r="AU38" s="120">
        <v>289.53323222037181</v>
      </c>
      <c r="AV38" s="78">
        <v>0</v>
      </c>
      <c r="AW38" s="78">
        <v>1129.5130192081465</v>
      </c>
      <c r="AX38" s="78">
        <v>0</v>
      </c>
      <c r="AY38" s="78">
        <v>0</v>
      </c>
      <c r="AZ38" s="78">
        <v>0</v>
      </c>
      <c r="BA38" s="78">
        <v>176.40575406008892</v>
      </c>
      <c r="BB38" s="78">
        <v>0</v>
      </c>
      <c r="BC38" s="78">
        <v>125.71854278511678</v>
      </c>
      <c r="BD38" s="78">
        <v>15.267262828488468</v>
      </c>
      <c r="BE38" s="78">
        <v>0</v>
      </c>
      <c r="BF38" s="78">
        <v>18.555758008218447</v>
      </c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78">
        <v>1.7632598507308852</v>
      </c>
      <c r="BM38" s="78">
        <v>31.541996771079642</v>
      </c>
      <c r="BN38" s="78">
        <v>0</v>
      </c>
      <c r="BO38" s="78">
        <v>0</v>
      </c>
      <c r="BP38" s="113">
        <v>40520.501132397294</v>
      </c>
      <c r="BQ38" s="78">
        <v>1097.0996897289876</v>
      </c>
      <c r="BR38" s="113">
        <v>41617.600822126282</v>
      </c>
      <c r="BS38" s="78">
        <v>-4697.7172604790676</v>
      </c>
      <c r="BT38" s="78">
        <v>4314.4461885120363</v>
      </c>
      <c r="BU38" s="115">
        <v>41234.329750159246</v>
      </c>
      <c r="BX38" s="81"/>
    </row>
    <row r="39" spans="1:76">
      <c r="A39" s="32" t="s">
        <v>433</v>
      </c>
      <c r="B39" s="117" t="s">
        <v>366</v>
      </c>
      <c r="C39" s="98" t="s">
        <v>58</v>
      </c>
      <c r="D39" s="78">
        <v>0</v>
      </c>
      <c r="E39" s="78">
        <v>0</v>
      </c>
      <c r="F39" s="78">
        <v>0</v>
      </c>
      <c r="G39" s="78">
        <v>225.76605023350575</v>
      </c>
      <c r="H39" s="78">
        <v>2922.7640810338071</v>
      </c>
      <c r="I39" s="78">
        <v>19.538813269521768</v>
      </c>
      <c r="J39" s="78">
        <v>737.62155341439234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359.41775472727562</v>
      </c>
      <c r="Q39" s="78">
        <v>278.03636379668416</v>
      </c>
      <c r="R39" s="78">
        <v>586.91905289628198</v>
      </c>
      <c r="S39" s="78">
        <v>645.72076880157874</v>
      </c>
      <c r="T39" s="78">
        <v>0</v>
      </c>
      <c r="U39" s="78">
        <v>279.04560592476321</v>
      </c>
      <c r="V39" s="78">
        <v>43.388558770854935</v>
      </c>
      <c r="W39" s="78">
        <v>0</v>
      </c>
      <c r="X39" s="78">
        <v>0</v>
      </c>
      <c r="Y39" s="78">
        <v>157.11957695561171</v>
      </c>
      <c r="Z39" s="78">
        <v>3.0750910810571446</v>
      </c>
      <c r="AA39" s="78">
        <v>0</v>
      </c>
      <c r="AB39" s="78">
        <v>0</v>
      </c>
      <c r="AC39" s="78">
        <v>0</v>
      </c>
      <c r="AD39" s="78">
        <v>4039.0753100335278</v>
      </c>
      <c r="AE39" s="78">
        <v>6.8131291537659147</v>
      </c>
      <c r="AF39" s="78">
        <v>180253.85563007666</v>
      </c>
      <c r="AG39" s="78">
        <v>5335.1555940368298</v>
      </c>
      <c r="AH39" s="78">
        <v>653.84154711866438</v>
      </c>
      <c r="AI39" s="78">
        <v>0</v>
      </c>
      <c r="AJ39" s="78">
        <v>0</v>
      </c>
      <c r="AK39" s="78">
        <v>22.375589999999999</v>
      </c>
      <c r="AL39" s="78">
        <v>0</v>
      </c>
      <c r="AM39" s="78">
        <v>2228.4923210715169</v>
      </c>
      <c r="AN39" s="78">
        <v>224.25450797209959</v>
      </c>
      <c r="AO39" s="78">
        <v>0</v>
      </c>
      <c r="AP39" s="78">
        <v>45.945702132191428</v>
      </c>
      <c r="AQ39" s="78">
        <v>1457.6974033432709</v>
      </c>
      <c r="AR39" s="78">
        <v>0</v>
      </c>
      <c r="AS39" s="78">
        <v>0</v>
      </c>
      <c r="AT39" s="78">
        <v>0</v>
      </c>
      <c r="AU39" s="120">
        <v>277.82489048898492</v>
      </c>
      <c r="AV39" s="78">
        <v>688.70400635389251</v>
      </c>
      <c r="AW39" s="78">
        <v>176.20006313245378</v>
      </c>
      <c r="AX39" s="78">
        <v>0</v>
      </c>
      <c r="AY39" s="78">
        <v>0</v>
      </c>
      <c r="AZ39" s="78">
        <v>0.305141</v>
      </c>
      <c r="BA39" s="78">
        <v>0</v>
      </c>
      <c r="BB39" s="78">
        <v>0</v>
      </c>
      <c r="BC39" s="78">
        <v>0</v>
      </c>
      <c r="BD39" s="78">
        <v>842.93074299155705</v>
      </c>
      <c r="BE39" s="78">
        <v>296.24398364999996</v>
      </c>
      <c r="BF39" s="78">
        <v>214.7059187477922</v>
      </c>
      <c r="BG39" s="78">
        <v>1017.3699535808513</v>
      </c>
      <c r="BH39" s="78">
        <v>4.1050710000000006</v>
      </c>
      <c r="BI39" s="78">
        <v>5.5190659864763809</v>
      </c>
      <c r="BJ39" s="78">
        <v>127.38564750140232</v>
      </c>
      <c r="BK39" s="78">
        <v>0</v>
      </c>
      <c r="BL39" s="78">
        <v>334.46607285812155</v>
      </c>
      <c r="BM39" s="78">
        <v>508.90651678547158</v>
      </c>
      <c r="BN39" s="78">
        <v>0</v>
      </c>
      <c r="BO39" s="78">
        <v>0</v>
      </c>
      <c r="BP39" s="113">
        <v>205020.58707992084</v>
      </c>
      <c r="BQ39" s="78">
        <v>565.1725674361453</v>
      </c>
      <c r="BR39" s="113">
        <v>205585.75964735699</v>
      </c>
      <c r="BS39" s="78">
        <v>-213276.36362574971</v>
      </c>
      <c r="BT39" s="78">
        <v>15379.850504766713</v>
      </c>
      <c r="BU39" s="115">
        <v>7689.2465263739869</v>
      </c>
      <c r="BX39" s="81"/>
    </row>
    <row r="40" spans="1:76">
      <c r="A40" s="32" t="s">
        <v>434</v>
      </c>
      <c r="B40" s="117" t="s">
        <v>367</v>
      </c>
      <c r="C40" s="98" t="s">
        <v>59</v>
      </c>
      <c r="D40" s="78">
        <v>0</v>
      </c>
      <c r="E40" s="78">
        <v>0</v>
      </c>
      <c r="F40" s="78">
        <v>0</v>
      </c>
      <c r="G40" s="78">
        <v>0</v>
      </c>
      <c r="H40" s="78">
        <v>3586.7657683691541</v>
      </c>
      <c r="I40" s="78">
        <v>206.03757823634731</v>
      </c>
      <c r="J40" s="78">
        <v>599.13998094270914</v>
      </c>
      <c r="K40" s="78">
        <v>0</v>
      </c>
      <c r="L40" s="78">
        <v>51.905271682507326</v>
      </c>
      <c r="M40" s="78">
        <v>0</v>
      </c>
      <c r="N40" s="78">
        <v>0</v>
      </c>
      <c r="O40" s="78">
        <v>0</v>
      </c>
      <c r="P40" s="78">
        <v>0</v>
      </c>
      <c r="Q40" s="78">
        <v>112.62564764177883</v>
      </c>
      <c r="R40" s="78">
        <v>0</v>
      </c>
      <c r="S40" s="78">
        <v>1468.3894234519144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59.910170864436935</v>
      </c>
      <c r="Z40" s="78">
        <v>0</v>
      </c>
      <c r="AA40" s="78">
        <v>62.423780044581548</v>
      </c>
      <c r="AB40" s="78">
        <v>0</v>
      </c>
      <c r="AC40" s="78">
        <v>0</v>
      </c>
      <c r="AD40" s="78">
        <v>2596.9012705989176</v>
      </c>
      <c r="AE40" s="78">
        <v>2786.7982006760094</v>
      </c>
      <c r="AF40" s="78">
        <v>6242.2635887890256</v>
      </c>
      <c r="AG40" s="78">
        <v>133253.49111564137</v>
      </c>
      <c r="AH40" s="78">
        <v>62.461181644331575</v>
      </c>
      <c r="AI40" s="78">
        <v>0</v>
      </c>
      <c r="AJ40" s="78">
        <v>0</v>
      </c>
      <c r="AK40" s="78">
        <v>0</v>
      </c>
      <c r="AL40" s="78">
        <v>0</v>
      </c>
      <c r="AM40" s="78">
        <v>1567.0762700448593</v>
      </c>
      <c r="AN40" s="78">
        <v>0</v>
      </c>
      <c r="AO40" s="78">
        <v>0</v>
      </c>
      <c r="AP40" s="78">
        <v>569.78493688750143</v>
      </c>
      <c r="AQ40" s="78">
        <v>329.01911248343299</v>
      </c>
      <c r="AR40" s="78">
        <v>0</v>
      </c>
      <c r="AS40" s="78">
        <v>0</v>
      </c>
      <c r="AT40" s="78">
        <v>0</v>
      </c>
      <c r="AU40" s="120">
        <v>139.8136360878886</v>
      </c>
      <c r="AV40" s="78">
        <v>889.35952548852129</v>
      </c>
      <c r="AW40" s="78">
        <v>119.82799882917847</v>
      </c>
      <c r="AX40" s="78">
        <v>0</v>
      </c>
      <c r="AY40" s="78">
        <v>0</v>
      </c>
      <c r="AZ40" s="78">
        <v>1.9137001472440893</v>
      </c>
      <c r="BA40" s="78">
        <v>79.080278623979012</v>
      </c>
      <c r="BB40" s="78">
        <v>0</v>
      </c>
      <c r="BC40" s="78">
        <v>1204.9840341930042</v>
      </c>
      <c r="BD40" s="78">
        <v>29.321128637649309</v>
      </c>
      <c r="BE40" s="78">
        <v>0.87229000000000001</v>
      </c>
      <c r="BF40" s="78">
        <v>2.2968207857285181</v>
      </c>
      <c r="BG40" s="78">
        <v>0</v>
      </c>
      <c r="BH40" s="78">
        <v>0</v>
      </c>
      <c r="BI40" s="78">
        <v>0</v>
      </c>
      <c r="BJ40" s="78">
        <v>27.677914172699051</v>
      </c>
      <c r="BK40" s="78">
        <v>0</v>
      </c>
      <c r="BL40" s="78">
        <v>333.16794879560075</v>
      </c>
      <c r="BM40" s="78">
        <v>249.32264276452085</v>
      </c>
      <c r="BN40" s="78">
        <v>0</v>
      </c>
      <c r="BO40" s="78">
        <v>0</v>
      </c>
      <c r="BP40" s="113">
        <v>156632.6312165249</v>
      </c>
      <c r="BQ40" s="78">
        <v>178.66220040793002</v>
      </c>
      <c r="BR40" s="113">
        <v>156811.29341693284</v>
      </c>
      <c r="BS40" s="78">
        <v>-157843.29995209668</v>
      </c>
      <c r="BT40" s="78">
        <v>7712.1104597828962</v>
      </c>
      <c r="BU40" s="115">
        <v>6680.103924619063</v>
      </c>
      <c r="BX40" s="81"/>
    </row>
    <row r="41" spans="1:76">
      <c r="A41" s="32" t="s">
        <v>435</v>
      </c>
      <c r="B41" s="117" t="s">
        <v>368</v>
      </c>
      <c r="C41" s="98" t="s">
        <v>60</v>
      </c>
      <c r="D41" s="78">
        <v>0</v>
      </c>
      <c r="E41" s="78">
        <v>0</v>
      </c>
      <c r="F41" s="78">
        <v>0</v>
      </c>
      <c r="G41" s="78">
        <v>348.14045111233355</v>
      </c>
      <c r="H41" s="78">
        <v>554.34107527680169</v>
      </c>
      <c r="I41" s="78">
        <v>1081.425667204305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454.35804600867601</v>
      </c>
      <c r="R41" s="78">
        <v>0</v>
      </c>
      <c r="S41" s="78">
        <v>1569.014844973515</v>
      </c>
      <c r="T41" s="78">
        <v>0</v>
      </c>
      <c r="U41" s="78">
        <v>0</v>
      </c>
      <c r="V41" s="78">
        <v>0</v>
      </c>
      <c r="W41" s="78">
        <v>0</v>
      </c>
      <c r="X41" s="78">
        <v>44.198058072247136</v>
      </c>
      <c r="Y41" s="78">
        <v>0</v>
      </c>
      <c r="Z41" s="78">
        <v>0</v>
      </c>
      <c r="AA41" s="78">
        <v>5200</v>
      </c>
      <c r="AB41" s="78">
        <v>0</v>
      </c>
      <c r="AC41" s="78">
        <v>0</v>
      </c>
      <c r="AD41" s="78">
        <v>6069.7640114725018</v>
      </c>
      <c r="AE41" s="78">
        <v>310.65203429127746</v>
      </c>
      <c r="AF41" s="78">
        <v>7421.0482480576911</v>
      </c>
      <c r="AG41" s="78">
        <v>10454.082158308565</v>
      </c>
      <c r="AH41" s="78">
        <v>56664.512370978715</v>
      </c>
      <c r="AI41" s="78">
        <v>47.175540339743208</v>
      </c>
      <c r="AJ41" s="78">
        <v>0</v>
      </c>
      <c r="AK41" s="78">
        <v>146.7378729822577</v>
      </c>
      <c r="AL41" s="78">
        <v>0</v>
      </c>
      <c r="AM41" s="78">
        <v>1219.5501672686553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  <c r="AU41" s="120">
        <v>0</v>
      </c>
      <c r="AV41" s="78">
        <v>6.6554928339131791</v>
      </c>
      <c r="AW41" s="78">
        <v>0</v>
      </c>
      <c r="AX41" s="78">
        <v>0</v>
      </c>
      <c r="AY41" s="78">
        <v>52.791862628620727</v>
      </c>
      <c r="AZ41" s="78">
        <v>0</v>
      </c>
      <c r="BA41" s="78">
        <v>669.76129492407063</v>
      </c>
      <c r="BB41" s="78">
        <v>0</v>
      </c>
      <c r="BC41" s="78">
        <v>219.1231543671357</v>
      </c>
      <c r="BD41" s="78">
        <v>590.84120837515275</v>
      </c>
      <c r="BE41" s="78">
        <v>0</v>
      </c>
      <c r="BF41" s="78">
        <v>0</v>
      </c>
      <c r="BG41" s="78">
        <v>0</v>
      </c>
      <c r="BH41" s="78">
        <v>0</v>
      </c>
      <c r="BI41" s="78">
        <v>0</v>
      </c>
      <c r="BJ41" s="78">
        <v>2.5285909189787064</v>
      </c>
      <c r="BK41" s="78">
        <v>0</v>
      </c>
      <c r="BL41" s="78">
        <v>0</v>
      </c>
      <c r="BM41" s="78">
        <v>20.556543546648161</v>
      </c>
      <c r="BN41" s="78">
        <v>0</v>
      </c>
      <c r="BO41" s="78">
        <v>0</v>
      </c>
      <c r="BP41" s="113">
        <v>93147.258693941782</v>
      </c>
      <c r="BQ41" s="78">
        <v>34093.425691146287</v>
      </c>
      <c r="BR41" s="113">
        <v>127240.68438508807</v>
      </c>
      <c r="BS41" s="78">
        <v>-64860.323151726843</v>
      </c>
      <c r="BT41" s="78">
        <v>622.88894312153809</v>
      </c>
      <c r="BU41" s="115">
        <v>63003.250176482761</v>
      </c>
      <c r="BX41" s="81"/>
    </row>
    <row r="42" spans="1:76">
      <c r="A42" s="32" t="s">
        <v>436</v>
      </c>
      <c r="B42" s="117" t="s">
        <v>369</v>
      </c>
      <c r="C42" s="98" t="s">
        <v>142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2521.3886200721722</v>
      </c>
      <c r="AJ42" s="78">
        <v>0</v>
      </c>
      <c r="AK42" s="78">
        <v>60.390127621147087</v>
      </c>
      <c r="AL42" s="78">
        <v>0</v>
      </c>
      <c r="AM42" s="78">
        <v>780.21507931518465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  <c r="AU42" s="120">
        <v>0</v>
      </c>
      <c r="AV42" s="78">
        <v>0</v>
      </c>
      <c r="AW42" s="78">
        <v>0</v>
      </c>
      <c r="AX42" s="78">
        <v>0</v>
      </c>
      <c r="AY42" s="78">
        <v>0</v>
      </c>
      <c r="AZ42" s="78">
        <v>0</v>
      </c>
      <c r="BA42" s="78">
        <v>0</v>
      </c>
      <c r="BB42" s="78">
        <v>0</v>
      </c>
      <c r="BC42" s="78">
        <v>1.8772307506991004</v>
      </c>
      <c r="BD42" s="78">
        <v>0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</v>
      </c>
      <c r="BK42" s="78">
        <v>0</v>
      </c>
      <c r="BL42" s="78">
        <v>0</v>
      </c>
      <c r="BM42" s="78">
        <v>0</v>
      </c>
      <c r="BN42" s="78">
        <v>0</v>
      </c>
      <c r="BO42" s="78">
        <v>0</v>
      </c>
      <c r="BP42" s="113">
        <v>3363.8710577592033</v>
      </c>
      <c r="BQ42" s="78">
        <v>33624.949923350257</v>
      </c>
      <c r="BR42" s="113">
        <v>36988.820981109464</v>
      </c>
      <c r="BS42" s="78">
        <v>-9967.2771630324551</v>
      </c>
      <c r="BT42" s="78">
        <v>24.804242873634891</v>
      </c>
      <c r="BU42" s="115">
        <v>27046.348060950644</v>
      </c>
      <c r="BX42" s="81"/>
    </row>
    <row r="43" spans="1:76">
      <c r="A43" s="32" t="s">
        <v>437</v>
      </c>
      <c r="B43" s="117" t="s">
        <v>370</v>
      </c>
      <c r="C43" s="98" t="s">
        <v>143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0</v>
      </c>
      <c r="AF43" s="78">
        <v>0</v>
      </c>
      <c r="AG43" s="78">
        <v>0</v>
      </c>
      <c r="AH43" s="78">
        <v>0</v>
      </c>
      <c r="AI43" s="78">
        <v>0</v>
      </c>
      <c r="AJ43" s="78">
        <v>13805.696372</v>
      </c>
      <c r="AK43" s="78">
        <v>0</v>
      </c>
      <c r="AL43" s="78">
        <v>0</v>
      </c>
      <c r="AM43" s="78">
        <v>0</v>
      </c>
      <c r="AN43" s="78">
        <v>0</v>
      </c>
      <c r="AO43" s="78">
        <v>0</v>
      </c>
      <c r="AP43" s="78">
        <v>38.432095896346546</v>
      </c>
      <c r="AQ43" s="78">
        <v>0</v>
      </c>
      <c r="AR43" s="78">
        <v>0</v>
      </c>
      <c r="AS43" s="78">
        <v>0</v>
      </c>
      <c r="AT43" s="78">
        <v>0</v>
      </c>
      <c r="AU43" s="120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0</v>
      </c>
      <c r="BG43" s="78">
        <v>0</v>
      </c>
      <c r="BH43" s="78">
        <v>0</v>
      </c>
      <c r="BI43" s="78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113">
        <v>13844.128467896348</v>
      </c>
      <c r="BQ43" s="78">
        <v>19236.47360784949</v>
      </c>
      <c r="BR43" s="113">
        <v>33080.602075745839</v>
      </c>
      <c r="BS43" s="78">
        <v>-2387.0701039631372</v>
      </c>
      <c r="BT43" s="78">
        <v>12.874546969447417</v>
      </c>
      <c r="BU43" s="115">
        <v>30706.406518752148</v>
      </c>
      <c r="BX43" s="81"/>
    </row>
    <row r="44" spans="1:76">
      <c r="A44" s="32" t="s">
        <v>438</v>
      </c>
      <c r="B44" s="117" t="s">
        <v>371</v>
      </c>
      <c r="C44" s="98" t="s">
        <v>144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103.81054336501465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745.87221906729224</v>
      </c>
      <c r="AE44" s="78">
        <v>2.7987876470645587</v>
      </c>
      <c r="AF44" s="78">
        <v>0</v>
      </c>
      <c r="AG44" s="78">
        <v>25.033049760430046</v>
      </c>
      <c r="AH44" s="78">
        <v>822.56306887052779</v>
      </c>
      <c r="AI44" s="78">
        <v>124.43583958808449</v>
      </c>
      <c r="AJ44" s="78">
        <v>0</v>
      </c>
      <c r="AK44" s="78">
        <v>39393.215487465153</v>
      </c>
      <c r="AL44" s="78">
        <v>0</v>
      </c>
      <c r="AM44" s="78">
        <v>1.3827653319305999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120">
        <v>11.953272332334278</v>
      </c>
      <c r="AV44" s="78">
        <v>0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78">
        <v>0</v>
      </c>
      <c r="BC44" s="78">
        <v>3.275168543772899</v>
      </c>
      <c r="BD44" s="78">
        <v>4.4097196803952805</v>
      </c>
      <c r="BE44" s="78">
        <v>250.06623775</v>
      </c>
      <c r="BF44" s="78">
        <v>0</v>
      </c>
      <c r="BG44" s="78">
        <v>66.234595999999996</v>
      </c>
      <c r="BH44" s="78">
        <v>0</v>
      </c>
      <c r="BI44" s="78">
        <v>0</v>
      </c>
      <c r="BJ44" s="78">
        <v>0</v>
      </c>
      <c r="BK44" s="78">
        <v>0</v>
      </c>
      <c r="BL44" s="78">
        <v>0</v>
      </c>
      <c r="BM44" s="78">
        <v>6.1232257372994514</v>
      </c>
      <c r="BN44" s="78">
        <v>0</v>
      </c>
      <c r="BO44" s="78">
        <v>0</v>
      </c>
      <c r="BP44" s="113">
        <v>41561.173981139298</v>
      </c>
      <c r="BQ44" s="78">
        <v>9854.8902187454169</v>
      </c>
      <c r="BR44" s="113">
        <v>51416.064199884713</v>
      </c>
      <c r="BS44" s="78">
        <v>0</v>
      </c>
      <c r="BT44" s="78">
        <v>646.02112408768994</v>
      </c>
      <c r="BU44" s="115">
        <v>52062.085323972402</v>
      </c>
      <c r="BX44" s="81"/>
    </row>
    <row r="45" spans="1:76">
      <c r="A45" s="32" t="s">
        <v>439</v>
      </c>
      <c r="B45" s="118" t="s">
        <v>372</v>
      </c>
      <c r="C45" s="83" t="s">
        <v>61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3.7842039974479795</v>
      </c>
      <c r="AH45" s="78">
        <v>0</v>
      </c>
      <c r="AI45" s="78">
        <v>0</v>
      </c>
      <c r="AJ45" s="78">
        <v>0</v>
      </c>
      <c r="AK45" s="78">
        <v>2141.8531998925678</v>
      </c>
      <c r="AL45" s="78">
        <v>10691.678448299132</v>
      </c>
      <c r="AM45" s="78">
        <v>12.818635133679566</v>
      </c>
      <c r="AN45" s="78">
        <v>0</v>
      </c>
      <c r="AO45" s="78">
        <v>0</v>
      </c>
      <c r="AP45" s="78">
        <v>0</v>
      </c>
      <c r="AQ45" s="78">
        <v>0</v>
      </c>
      <c r="AR45" s="78">
        <v>0</v>
      </c>
      <c r="AS45" s="78">
        <v>0</v>
      </c>
      <c r="AT45" s="78">
        <v>0</v>
      </c>
      <c r="AU45" s="120">
        <v>0</v>
      </c>
      <c r="AV45" s="78">
        <v>0</v>
      </c>
      <c r="AW45" s="78">
        <v>0</v>
      </c>
      <c r="AX45" s="78">
        <v>0</v>
      </c>
      <c r="AY45" s="78">
        <v>0</v>
      </c>
      <c r="AZ45" s="78">
        <v>9.0793100595171889</v>
      </c>
      <c r="BA45" s="78">
        <v>0</v>
      </c>
      <c r="BB45" s="78">
        <v>0</v>
      </c>
      <c r="BC45" s="78">
        <v>0</v>
      </c>
      <c r="BD45" s="78">
        <v>0</v>
      </c>
      <c r="BE45" s="78">
        <v>0</v>
      </c>
      <c r="BF45" s="78">
        <v>0</v>
      </c>
      <c r="BG45" s="78">
        <v>0</v>
      </c>
      <c r="BH45" s="78">
        <v>0</v>
      </c>
      <c r="BI45" s="78">
        <v>0</v>
      </c>
      <c r="BJ45" s="78">
        <v>0</v>
      </c>
      <c r="BK45" s="78">
        <v>0</v>
      </c>
      <c r="BL45" s="78">
        <v>0</v>
      </c>
      <c r="BM45" s="78">
        <v>0</v>
      </c>
      <c r="BN45" s="78">
        <v>0</v>
      </c>
      <c r="BO45" s="78">
        <v>0</v>
      </c>
      <c r="BP45" s="113">
        <v>12859.213797382343</v>
      </c>
      <c r="BQ45" s="78">
        <v>321.53315345147729</v>
      </c>
      <c r="BR45" s="113">
        <v>13180.74695083382</v>
      </c>
      <c r="BS45" s="78">
        <v>4943.0511532879636</v>
      </c>
      <c r="BT45" s="78">
        <v>63.961180333258199</v>
      </c>
      <c r="BU45" s="115">
        <v>18187.759284455042</v>
      </c>
      <c r="BX45" s="81"/>
    </row>
    <row r="46" spans="1:76">
      <c r="A46" s="32" t="s">
        <v>440</v>
      </c>
      <c r="B46" s="118" t="s">
        <v>373</v>
      </c>
      <c r="C46" s="83" t="s">
        <v>62</v>
      </c>
      <c r="D46" s="78">
        <v>29613.10146671336</v>
      </c>
      <c r="E46" s="78">
        <v>0</v>
      </c>
      <c r="F46" s="78">
        <v>0</v>
      </c>
      <c r="G46" s="78">
        <v>187.77745033607064</v>
      </c>
      <c r="H46" s="78">
        <v>220.53268500314556</v>
      </c>
      <c r="I46" s="78">
        <v>0</v>
      </c>
      <c r="J46" s="78">
        <v>0</v>
      </c>
      <c r="K46" s="78">
        <v>54.939627940549229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77.941701925246562</v>
      </c>
      <c r="T46" s="78">
        <v>0</v>
      </c>
      <c r="U46" s="78">
        <v>0</v>
      </c>
      <c r="V46" s="78">
        <v>0</v>
      </c>
      <c r="W46" s="78">
        <v>0</v>
      </c>
      <c r="X46" s="78">
        <v>12.64121532871823</v>
      </c>
      <c r="Y46" s="78">
        <v>0</v>
      </c>
      <c r="Z46" s="78">
        <v>0</v>
      </c>
      <c r="AA46" s="78">
        <v>0</v>
      </c>
      <c r="AB46" s="78">
        <v>0</v>
      </c>
      <c r="AC46" s="78">
        <v>0</v>
      </c>
      <c r="AD46" s="78">
        <v>2149.6258013980691</v>
      </c>
      <c r="AE46" s="78">
        <v>8.7781071285176306</v>
      </c>
      <c r="AF46" s="78">
        <v>12184.604624968308</v>
      </c>
      <c r="AG46" s="78">
        <v>3352.1231487998884</v>
      </c>
      <c r="AH46" s="78">
        <v>3.372060793595506</v>
      </c>
      <c r="AI46" s="78">
        <v>0</v>
      </c>
      <c r="AJ46" s="78">
        <v>0</v>
      </c>
      <c r="AK46" s="78">
        <v>3445.7305870979544</v>
      </c>
      <c r="AL46" s="78">
        <v>6.7215517008675745</v>
      </c>
      <c r="AM46" s="78">
        <v>158427.06880025991</v>
      </c>
      <c r="AN46" s="78">
        <v>0.48540257112118435</v>
      </c>
      <c r="AO46" s="78">
        <v>10.860971315773293</v>
      </c>
      <c r="AP46" s="78">
        <v>0</v>
      </c>
      <c r="AQ46" s="78">
        <v>284.40884256375318</v>
      </c>
      <c r="AR46" s="78">
        <v>0</v>
      </c>
      <c r="AS46" s="78">
        <v>0</v>
      </c>
      <c r="AT46" s="78">
        <v>0</v>
      </c>
      <c r="AU46" s="120">
        <v>239.25326338552861</v>
      </c>
      <c r="AV46" s="78">
        <v>11.163061094952376</v>
      </c>
      <c r="AW46" s="78">
        <v>3.3943544816758742</v>
      </c>
      <c r="AX46" s="78">
        <v>0</v>
      </c>
      <c r="AY46" s="78">
        <v>0</v>
      </c>
      <c r="AZ46" s="78">
        <v>0</v>
      </c>
      <c r="BA46" s="78">
        <v>30.987608168242005</v>
      </c>
      <c r="BB46" s="78">
        <v>0</v>
      </c>
      <c r="BC46" s="78">
        <v>542.77371221958151</v>
      </c>
      <c r="BD46" s="78">
        <v>1004.2026789637116</v>
      </c>
      <c r="BE46" s="78">
        <v>11.323582999999999</v>
      </c>
      <c r="BF46" s="78">
        <v>90.083347466105067</v>
      </c>
      <c r="BG46" s="78">
        <v>61.305173419906787</v>
      </c>
      <c r="BH46" s="78">
        <v>0</v>
      </c>
      <c r="BI46" s="78">
        <v>379.22047710265502</v>
      </c>
      <c r="BJ46" s="78">
        <v>429.8849716508023</v>
      </c>
      <c r="BK46" s="78">
        <v>0</v>
      </c>
      <c r="BL46" s="78">
        <v>0</v>
      </c>
      <c r="BM46" s="78">
        <v>133.14607875247475</v>
      </c>
      <c r="BN46" s="78">
        <v>0</v>
      </c>
      <c r="BO46" s="78">
        <v>0</v>
      </c>
      <c r="BP46" s="113">
        <v>212977.45235555049</v>
      </c>
      <c r="BQ46" s="78">
        <v>107357.82433573429</v>
      </c>
      <c r="BR46" s="113">
        <v>320335.27669128479</v>
      </c>
      <c r="BS46" s="78">
        <v>3281.2472803220335</v>
      </c>
      <c r="BT46" s="78">
        <v>2634.951333066494</v>
      </c>
      <c r="BU46" s="115">
        <v>326251.47530467331</v>
      </c>
      <c r="BX46" s="81"/>
    </row>
    <row r="47" spans="1:76">
      <c r="A47" s="32" t="s">
        <v>441</v>
      </c>
      <c r="B47" s="118" t="s">
        <v>346</v>
      </c>
      <c r="C47" s="83" t="s">
        <v>145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8">
        <v>3387.4336385752495</v>
      </c>
      <c r="AO47" s="78">
        <v>0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  <c r="AU47" s="120">
        <v>0</v>
      </c>
      <c r="AV47" s="78">
        <v>0</v>
      </c>
      <c r="AW47" s="78">
        <v>0</v>
      </c>
      <c r="AX47" s="78">
        <v>0</v>
      </c>
      <c r="AY47" s="78">
        <v>0</v>
      </c>
      <c r="AZ47" s="78">
        <v>0</v>
      </c>
      <c r="BA47" s="78">
        <v>0</v>
      </c>
      <c r="BB47" s="78">
        <v>0</v>
      </c>
      <c r="BC47" s="78">
        <v>0</v>
      </c>
      <c r="BD47" s="78">
        <v>0</v>
      </c>
      <c r="BE47" s="78">
        <v>0</v>
      </c>
      <c r="BF47" s="78">
        <v>0</v>
      </c>
      <c r="BG47" s="78">
        <v>0</v>
      </c>
      <c r="BH47" s="78">
        <v>0</v>
      </c>
      <c r="BI47" s="78">
        <v>0</v>
      </c>
      <c r="BJ47" s="78">
        <v>0</v>
      </c>
      <c r="BK47" s="78">
        <v>0</v>
      </c>
      <c r="BL47" s="78">
        <v>0</v>
      </c>
      <c r="BM47" s="78">
        <v>0</v>
      </c>
      <c r="BN47" s="78">
        <v>0</v>
      </c>
      <c r="BO47" s="78">
        <v>0</v>
      </c>
      <c r="BP47" s="113">
        <v>3387.4336385752495</v>
      </c>
      <c r="BQ47" s="78">
        <v>5095.2162199315235</v>
      </c>
      <c r="BR47" s="113">
        <v>8482.6498585067729</v>
      </c>
      <c r="BS47" s="78">
        <v>1048.4465348890358</v>
      </c>
      <c r="BT47" s="78">
        <v>1071.0231153734171</v>
      </c>
      <c r="BU47" s="115">
        <v>10602.119508769225</v>
      </c>
      <c r="BX47" s="81"/>
    </row>
    <row r="48" spans="1:76">
      <c r="A48" s="32" t="s">
        <v>442</v>
      </c>
      <c r="B48" s="118" t="s">
        <v>374</v>
      </c>
      <c r="C48" s="83" t="s">
        <v>146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84.840930851620129</v>
      </c>
      <c r="AN48" s="78">
        <v>2.5927600750131554</v>
      </c>
      <c r="AO48" s="78">
        <v>20498.305224209693</v>
      </c>
      <c r="AP48" s="78">
        <v>0</v>
      </c>
      <c r="AQ48" s="78">
        <v>0</v>
      </c>
      <c r="AR48" s="78">
        <v>0</v>
      </c>
      <c r="AS48" s="78">
        <v>0</v>
      </c>
      <c r="AT48" s="78">
        <v>0</v>
      </c>
      <c r="AU48" s="120">
        <v>0</v>
      </c>
      <c r="AV48" s="78">
        <v>0</v>
      </c>
      <c r="AW48" s="78">
        <v>0</v>
      </c>
      <c r="AX48" s="78">
        <v>0</v>
      </c>
      <c r="AY48" s="78">
        <v>0</v>
      </c>
      <c r="AZ48" s="78">
        <v>0</v>
      </c>
      <c r="BA48" s="78">
        <v>0</v>
      </c>
      <c r="BB48" s="78">
        <v>0</v>
      </c>
      <c r="BC48" s="78">
        <v>0</v>
      </c>
      <c r="BD48" s="78">
        <v>0</v>
      </c>
      <c r="BE48" s="78">
        <v>0</v>
      </c>
      <c r="BF48" s="78">
        <v>0</v>
      </c>
      <c r="BG48" s="78">
        <v>0</v>
      </c>
      <c r="BH48" s="78">
        <v>0</v>
      </c>
      <c r="BI48" s="78">
        <v>0</v>
      </c>
      <c r="BJ48" s="78">
        <v>0</v>
      </c>
      <c r="BK48" s="78">
        <v>0</v>
      </c>
      <c r="BL48" s="78">
        <v>0</v>
      </c>
      <c r="BM48" s="78">
        <v>0</v>
      </c>
      <c r="BN48" s="78">
        <v>0</v>
      </c>
      <c r="BO48" s="78">
        <v>0</v>
      </c>
      <c r="BP48" s="113">
        <v>20585.738915136328</v>
      </c>
      <c r="BQ48" s="78">
        <v>2658.6069634250593</v>
      </c>
      <c r="BR48" s="113">
        <v>23244.345878561388</v>
      </c>
      <c r="BS48" s="78">
        <v>318.94981721201759</v>
      </c>
      <c r="BT48" s="78">
        <v>565.66020625788383</v>
      </c>
      <c r="BU48" s="115">
        <v>24128.955902031288</v>
      </c>
      <c r="BX48" s="81"/>
    </row>
    <row r="49" spans="1:76">
      <c r="A49" s="32" t="s">
        <v>443</v>
      </c>
      <c r="B49" s="118" t="s">
        <v>375</v>
      </c>
      <c r="C49" s="83" t="s">
        <v>63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1695.5300799844517</v>
      </c>
      <c r="AE49" s="78">
        <v>0</v>
      </c>
      <c r="AF49" s="78">
        <v>0</v>
      </c>
      <c r="AG49" s="78">
        <v>29.45919038044747</v>
      </c>
      <c r="AH49" s="78">
        <v>0</v>
      </c>
      <c r="AI49" s="78">
        <v>0</v>
      </c>
      <c r="AJ49" s="78">
        <v>0</v>
      </c>
      <c r="AK49" s="78">
        <v>0</v>
      </c>
      <c r="AL49" s="78">
        <v>0</v>
      </c>
      <c r="AM49" s="78">
        <v>0</v>
      </c>
      <c r="AN49" s="78">
        <v>0</v>
      </c>
      <c r="AO49" s="78">
        <v>0</v>
      </c>
      <c r="AP49" s="78">
        <v>74645.830858252535</v>
      </c>
      <c r="AQ49" s="78">
        <v>53.264361891626685</v>
      </c>
      <c r="AR49" s="78">
        <v>0</v>
      </c>
      <c r="AS49" s="78">
        <v>0</v>
      </c>
      <c r="AT49" s="78">
        <v>0</v>
      </c>
      <c r="AU49" s="120">
        <v>1.0104760218457718</v>
      </c>
      <c r="AV49" s="78">
        <v>0</v>
      </c>
      <c r="AW49" s="78">
        <v>0.17747037741288282</v>
      </c>
      <c r="AX49" s="78">
        <v>0</v>
      </c>
      <c r="AY49" s="78">
        <v>0</v>
      </c>
      <c r="AZ49" s="78">
        <v>0</v>
      </c>
      <c r="BA49" s="78">
        <v>0</v>
      </c>
      <c r="BB49" s="78">
        <v>0</v>
      </c>
      <c r="BC49" s="78">
        <v>0</v>
      </c>
      <c r="BD49" s="78">
        <v>29.006564874078219</v>
      </c>
      <c r="BE49" s="78">
        <v>0</v>
      </c>
      <c r="BF49" s="78">
        <v>0</v>
      </c>
      <c r="BG49" s="78">
        <v>0</v>
      </c>
      <c r="BH49" s="78">
        <v>0</v>
      </c>
      <c r="BI49" s="78">
        <v>0</v>
      </c>
      <c r="BJ49" s="78">
        <v>0</v>
      </c>
      <c r="BK49" s="78">
        <v>0</v>
      </c>
      <c r="BL49" s="78">
        <v>0</v>
      </c>
      <c r="BM49" s="78">
        <v>9.940301521590019</v>
      </c>
      <c r="BN49" s="78">
        <v>0</v>
      </c>
      <c r="BO49" s="78">
        <v>0</v>
      </c>
      <c r="BP49" s="113">
        <v>76464.219303303995</v>
      </c>
      <c r="BQ49" s="78">
        <v>8219.6518132982201</v>
      </c>
      <c r="BR49" s="113">
        <v>84683.871116602211</v>
      </c>
      <c r="BS49" s="78">
        <v>180.4982157004433</v>
      </c>
      <c r="BT49" s="78">
        <v>2800.8002270491793</v>
      </c>
      <c r="BU49" s="115">
        <v>87665.169559351838</v>
      </c>
      <c r="BX49" s="81"/>
    </row>
    <row r="50" spans="1:76">
      <c r="A50" s="32" t="s">
        <v>444</v>
      </c>
      <c r="B50" s="118" t="s">
        <v>376</v>
      </c>
      <c r="C50" s="83" t="s">
        <v>64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5.2238626830544854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235.27315223569533</v>
      </c>
      <c r="AE50" s="78">
        <v>0</v>
      </c>
      <c r="AF50" s="78">
        <v>542.98904500024673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39.570427221687538</v>
      </c>
      <c r="AN50" s="78">
        <v>10.313324750437602</v>
      </c>
      <c r="AO50" s="78">
        <v>86.89010570465669</v>
      </c>
      <c r="AP50" s="78">
        <v>2750.9472591220897</v>
      </c>
      <c r="AQ50" s="78">
        <v>51823.176161240786</v>
      </c>
      <c r="AR50" s="78">
        <v>0</v>
      </c>
      <c r="AS50" s="78">
        <v>0</v>
      </c>
      <c r="AT50" s="78">
        <v>0</v>
      </c>
      <c r="AU50" s="120">
        <v>0</v>
      </c>
      <c r="AV50" s="78">
        <v>591.13170025507395</v>
      </c>
      <c r="AW50" s="78">
        <v>0</v>
      </c>
      <c r="AX50" s="78">
        <v>0</v>
      </c>
      <c r="AY50" s="78">
        <v>42.411063463295676</v>
      </c>
      <c r="AZ50" s="78">
        <v>0</v>
      </c>
      <c r="BA50" s="78">
        <v>0</v>
      </c>
      <c r="BB50" s="78">
        <v>0</v>
      </c>
      <c r="BC50" s="78">
        <v>1.9011953985803658</v>
      </c>
      <c r="BD50" s="78">
        <v>494.77236776001757</v>
      </c>
      <c r="BE50" s="78">
        <v>0</v>
      </c>
      <c r="BF50" s="78">
        <v>17.088967874582654</v>
      </c>
      <c r="BG50" s="78">
        <v>0</v>
      </c>
      <c r="BH50" s="78">
        <v>0</v>
      </c>
      <c r="BI50" s="78">
        <v>0</v>
      </c>
      <c r="BJ50" s="78">
        <v>0</v>
      </c>
      <c r="BK50" s="78">
        <v>0</v>
      </c>
      <c r="BL50" s="78">
        <v>0</v>
      </c>
      <c r="BM50" s="78">
        <v>0</v>
      </c>
      <c r="BN50" s="78">
        <v>0</v>
      </c>
      <c r="BO50" s="78">
        <v>0</v>
      </c>
      <c r="BP50" s="113">
        <v>56641.688632710204</v>
      </c>
      <c r="BQ50" s="78">
        <v>7814.1542709205678</v>
      </c>
      <c r="BR50" s="113">
        <v>64455.842903630772</v>
      </c>
      <c r="BS50" s="78">
        <v>485.49723335075709</v>
      </c>
      <c r="BT50" s="78">
        <v>908.57681019581469</v>
      </c>
      <c r="BU50" s="115">
        <v>65849.916947177349</v>
      </c>
      <c r="BX50" s="81"/>
    </row>
    <row r="51" spans="1:76">
      <c r="A51" s="32" t="s">
        <v>445</v>
      </c>
      <c r="B51" s="118" t="s">
        <v>347</v>
      </c>
      <c r="C51" s="83" t="s">
        <v>147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380.9630055260323</v>
      </c>
      <c r="AG51" s="78">
        <v>3.7177796673906007</v>
      </c>
      <c r="AH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78">
        <v>0</v>
      </c>
      <c r="AQ51" s="78">
        <v>0</v>
      </c>
      <c r="AR51" s="78">
        <v>67424.684932999997</v>
      </c>
      <c r="AS51" s="78">
        <v>0</v>
      </c>
      <c r="AT51" s="78">
        <v>0</v>
      </c>
      <c r="AU51" s="120">
        <v>0</v>
      </c>
      <c r="AV51" s="78">
        <v>0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0</v>
      </c>
      <c r="BD51" s="78">
        <v>0</v>
      </c>
      <c r="BE51" s="78">
        <v>0.128331</v>
      </c>
      <c r="BF51" s="78">
        <v>0</v>
      </c>
      <c r="BG51" s="78">
        <v>0</v>
      </c>
      <c r="BH51" s="78">
        <v>0</v>
      </c>
      <c r="BI51" s="78">
        <v>0</v>
      </c>
      <c r="BJ51" s="78">
        <v>0</v>
      </c>
      <c r="BK51" s="78">
        <v>0</v>
      </c>
      <c r="BL51" s="78">
        <v>0</v>
      </c>
      <c r="BM51" s="78">
        <v>0</v>
      </c>
      <c r="BN51" s="78">
        <v>0</v>
      </c>
      <c r="BO51" s="78">
        <v>0</v>
      </c>
      <c r="BP51" s="113">
        <v>67809.494049193425</v>
      </c>
      <c r="BQ51" s="78">
        <v>2700.6467793339007</v>
      </c>
      <c r="BR51" s="113">
        <v>70510.140828527321</v>
      </c>
      <c r="BS51" s="78">
        <v>0</v>
      </c>
      <c r="BT51" s="78">
        <v>821.43168790150071</v>
      </c>
      <c r="BU51" s="115">
        <v>71331.572516428831</v>
      </c>
      <c r="BX51" s="81"/>
    </row>
    <row r="52" spans="1:76">
      <c r="A52" s="32" t="s">
        <v>446</v>
      </c>
      <c r="B52" s="22" t="s">
        <v>377</v>
      </c>
      <c r="C52" s="84" t="s">
        <v>148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15084</v>
      </c>
      <c r="AT52" s="78">
        <v>0</v>
      </c>
      <c r="AU52" s="120">
        <v>0</v>
      </c>
      <c r="AV52" s="78">
        <v>0</v>
      </c>
      <c r="AW52" s="78">
        <v>0</v>
      </c>
      <c r="AX52" s="78">
        <v>0</v>
      </c>
      <c r="AY52" s="78">
        <v>0</v>
      </c>
      <c r="AZ52" s="78">
        <v>0</v>
      </c>
      <c r="BA52" s="78">
        <v>0</v>
      </c>
      <c r="BB52" s="78">
        <v>0</v>
      </c>
      <c r="BC52" s="78">
        <v>0</v>
      </c>
      <c r="BD52" s="78">
        <v>0</v>
      </c>
      <c r="BE52" s="78">
        <v>0</v>
      </c>
      <c r="BF52" s="78">
        <v>0</v>
      </c>
      <c r="BG52" s="78">
        <v>0</v>
      </c>
      <c r="BH52" s="78">
        <v>0</v>
      </c>
      <c r="BI52" s="78">
        <v>0</v>
      </c>
      <c r="BJ52" s="78">
        <v>0</v>
      </c>
      <c r="BK52" s="78">
        <v>0</v>
      </c>
      <c r="BL52" s="78">
        <v>0</v>
      </c>
      <c r="BM52" s="78">
        <v>0</v>
      </c>
      <c r="BN52" s="78">
        <v>0</v>
      </c>
      <c r="BO52" s="78">
        <v>0</v>
      </c>
      <c r="BP52" s="113">
        <v>15084</v>
      </c>
      <c r="BQ52" s="78">
        <v>11612.194168468732</v>
      </c>
      <c r="BR52" s="113">
        <v>26696.194168468734</v>
      </c>
      <c r="BS52" s="78">
        <v>0</v>
      </c>
      <c r="BT52" s="78">
        <v>7.022183490391491</v>
      </c>
      <c r="BU52" s="115">
        <v>26703.216351959127</v>
      </c>
      <c r="BX52" s="81"/>
    </row>
    <row r="53" spans="1:76">
      <c r="A53" s="32" t="s">
        <v>447</v>
      </c>
      <c r="B53" s="22" t="s">
        <v>348</v>
      </c>
      <c r="C53" s="84" t="s">
        <v>149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3.2518196316104069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1134</v>
      </c>
      <c r="AU53" s="120">
        <v>5.4741440139992683</v>
      </c>
      <c r="AV53" s="78">
        <v>219.64645992951884</v>
      </c>
      <c r="AW53" s="78">
        <v>0</v>
      </c>
      <c r="AX53" s="78">
        <v>0</v>
      </c>
      <c r="AY53" s="78">
        <v>0</v>
      </c>
      <c r="AZ53" s="78">
        <v>0</v>
      </c>
      <c r="BA53" s="78">
        <v>0</v>
      </c>
      <c r="BB53" s="78">
        <v>0</v>
      </c>
      <c r="BC53" s="78">
        <v>146.71157432910502</v>
      </c>
      <c r="BD53" s="78">
        <v>0</v>
      </c>
      <c r="BE53" s="78">
        <v>0</v>
      </c>
      <c r="BF53" s="78">
        <v>0</v>
      </c>
      <c r="BG53" s="78">
        <v>0</v>
      </c>
      <c r="BH53" s="78">
        <v>0</v>
      </c>
      <c r="BI53" s="78">
        <v>0</v>
      </c>
      <c r="BJ53" s="78">
        <v>0</v>
      </c>
      <c r="BK53" s="78">
        <v>0</v>
      </c>
      <c r="BL53" s="78">
        <v>0</v>
      </c>
      <c r="BM53" s="78">
        <v>0</v>
      </c>
      <c r="BN53" s="78">
        <v>0</v>
      </c>
      <c r="BO53" s="78">
        <v>0</v>
      </c>
      <c r="BP53" s="113">
        <v>1509.0839979042335</v>
      </c>
      <c r="BQ53" s="78">
        <v>0</v>
      </c>
      <c r="BR53" s="113">
        <v>1509.0839979042335</v>
      </c>
      <c r="BS53" s="78">
        <v>0</v>
      </c>
      <c r="BT53" s="78">
        <v>46.939617529806554</v>
      </c>
      <c r="BU53" s="115">
        <v>1556.02361543404</v>
      </c>
      <c r="BX53" s="81"/>
    </row>
    <row r="54" spans="1:76">
      <c r="A54" s="32" t="s">
        <v>448</v>
      </c>
      <c r="B54" s="118" t="s">
        <v>66</v>
      </c>
      <c r="C54" s="83" t="s">
        <v>65</v>
      </c>
      <c r="D54" s="78">
        <v>0</v>
      </c>
      <c r="E54" s="78">
        <v>0</v>
      </c>
      <c r="F54" s="78">
        <v>0</v>
      </c>
      <c r="G54" s="78">
        <v>322.70589327213952</v>
      </c>
      <c r="H54" s="78">
        <v>1158.9327751523783</v>
      </c>
      <c r="I54" s="78">
        <v>0</v>
      </c>
      <c r="J54" s="78">
        <v>464.19023092508189</v>
      </c>
      <c r="K54" s="78">
        <v>882.34485645854511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342.18954910603503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6.5830479035261025</v>
      </c>
      <c r="X54" s="78">
        <v>0</v>
      </c>
      <c r="Y54" s="78">
        <v>0</v>
      </c>
      <c r="Z54" s="78">
        <v>0</v>
      </c>
      <c r="AA54" s="78">
        <v>0</v>
      </c>
      <c r="AB54" s="78">
        <v>0</v>
      </c>
      <c r="AC54" s="78">
        <v>3.2436E-2</v>
      </c>
      <c r="AD54" s="78">
        <v>1399.4802980238692</v>
      </c>
      <c r="AE54" s="78">
        <v>81.566008024884582</v>
      </c>
      <c r="AF54" s="78">
        <v>570.10329663062612</v>
      </c>
      <c r="AG54" s="78">
        <v>165.69995266373212</v>
      </c>
      <c r="AH54" s="78">
        <v>62.424462127534106</v>
      </c>
      <c r="AI54" s="78">
        <v>0</v>
      </c>
      <c r="AJ54" s="78">
        <v>0</v>
      </c>
      <c r="AK54" s="78">
        <v>0.17938999999999999</v>
      </c>
      <c r="AL54" s="78">
        <v>0</v>
      </c>
      <c r="AM54" s="78">
        <v>552.60112092831775</v>
      </c>
      <c r="AN54" s="78">
        <v>3.1432776251871815</v>
      </c>
      <c r="AO54" s="78">
        <v>0</v>
      </c>
      <c r="AP54" s="78">
        <v>564.87291681081786</v>
      </c>
      <c r="AQ54" s="78">
        <v>0</v>
      </c>
      <c r="AR54" s="78">
        <v>0</v>
      </c>
      <c r="AS54" s="78">
        <v>0</v>
      </c>
      <c r="AT54" s="78">
        <v>0</v>
      </c>
      <c r="AU54" s="120">
        <v>126012.97738380835</v>
      </c>
      <c r="AV54" s="78">
        <v>24.142691704721237</v>
      </c>
      <c r="AW54" s="78">
        <v>26.644520345980663</v>
      </c>
      <c r="AX54" s="78">
        <v>10.68</v>
      </c>
      <c r="AY54" s="78">
        <v>0</v>
      </c>
      <c r="AZ54" s="78">
        <v>0.30149999999999999</v>
      </c>
      <c r="BA54" s="78">
        <v>0</v>
      </c>
      <c r="BB54" s="78">
        <v>0</v>
      </c>
      <c r="BC54" s="78">
        <v>1034.819057804101</v>
      </c>
      <c r="BD54" s="78">
        <v>33.20532943692163</v>
      </c>
      <c r="BE54" s="78">
        <v>212.70341986000003</v>
      </c>
      <c r="BF54" s="78">
        <v>41.863053090063801</v>
      </c>
      <c r="BG54" s="78">
        <v>27.696689050000003</v>
      </c>
      <c r="BH54" s="78">
        <v>0</v>
      </c>
      <c r="BI54" s="78">
        <v>3.8441261200000003</v>
      </c>
      <c r="BJ54" s="78">
        <v>1.43122069</v>
      </c>
      <c r="BK54" s="78">
        <v>69.887017865171174</v>
      </c>
      <c r="BL54" s="78">
        <v>0</v>
      </c>
      <c r="BM54" s="78">
        <v>0</v>
      </c>
      <c r="BN54" s="78">
        <v>0</v>
      </c>
      <c r="BO54" s="78">
        <v>0</v>
      </c>
      <c r="BP54" s="113">
        <v>134077.24552142798</v>
      </c>
      <c r="BQ54" s="78">
        <v>0</v>
      </c>
      <c r="BR54" s="113">
        <v>134077.24552142798</v>
      </c>
      <c r="BS54" s="78">
        <v>0</v>
      </c>
      <c r="BT54" s="78">
        <v>316.51806525333052</v>
      </c>
      <c r="BU54" s="115">
        <v>134393.76358668131</v>
      </c>
      <c r="BX54" s="81"/>
    </row>
    <row r="55" spans="1:76">
      <c r="A55" s="32" t="s">
        <v>449</v>
      </c>
      <c r="B55" s="22" t="s">
        <v>378</v>
      </c>
      <c r="C55" s="84" t="s">
        <v>150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78">
        <v>0</v>
      </c>
      <c r="AB55" s="78">
        <v>0</v>
      </c>
      <c r="AC55" s="78">
        <v>0</v>
      </c>
      <c r="AD55" s="78">
        <v>815.45780116227172</v>
      </c>
      <c r="AE55" s="78">
        <v>0</v>
      </c>
      <c r="AF55" s="78">
        <v>25.699298076346334</v>
      </c>
      <c r="AG55" s="78">
        <v>39.220096971192582</v>
      </c>
      <c r="AH55" s="78">
        <v>0</v>
      </c>
      <c r="AI55" s="78">
        <v>0</v>
      </c>
      <c r="AJ55" s="78">
        <v>0</v>
      </c>
      <c r="AK55" s="78">
        <v>0</v>
      </c>
      <c r="AL55" s="78">
        <v>0</v>
      </c>
      <c r="AM55" s="78">
        <v>0</v>
      </c>
      <c r="AN55" s="78">
        <v>25.205416437000036</v>
      </c>
      <c r="AO55" s="78">
        <v>0</v>
      </c>
      <c r="AP55" s="78">
        <v>0</v>
      </c>
      <c r="AQ55" s="78">
        <v>795.22734322963674</v>
      </c>
      <c r="AR55" s="78">
        <v>0</v>
      </c>
      <c r="AS55" s="78">
        <v>0</v>
      </c>
      <c r="AT55" s="78">
        <v>0</v>
      </c>
      <c r="AU55" s="120">
        <v>1047.6022289005878</v>
      </c>
      <c r="AV55" s="78">
        <v>47521.550972627199</v>
      </c>
      <c r="AW55" s="78">
        <v>0</v>
      </c>
      <c r="AX55" s="78">
        <v>0</v>
      </c>
      <c r="AY55" s="78">
        <v>13.263013300503795</v>
      </c>
      <c r="AZ55" s="78">
        <v>5.193344684015238</v>
      </c>
      <c r="BA55" s="78">
        <v>10.625018667501559</v>
      </c>
      <c r="BB55" s="78">
        <v>12.076040619363567</v>
      </c>
      <c r="BC55" s="78">
        <v>0</v>
      </c>
      <c r="BD55" s="78">
        <v>116.61927701388632</v>
      </c>
      <c r="BE55" s="78">
        <v>0</v>
      </c>
      <c r="BF55" s="78">
        <v>0</v>
      </c>
      <c r="BG55" s="78">
        <v>0</v>
      </c>
      <c r="BH55" s="78">
        <v>0</v>
      </c>
      <c r="BI55" s="78">
        <v>0</v>
      </c>
      <c r="BJ55" s="78">
        <v>0</v>
      </c>
      <c r="BK55" s="78">
        <v>0</v>
      </c>
      <c r="BL55" s="78">
        <v>0</v>
      </c>
      <c r="BM55" s="78">
        <v>6.219788666366326</v>
      </c>
      <c r="BN55" s="78">
        <v>0</v>
      </c>
      <c r="BO55" s="78">
        <v>0</v>
      </c>
      <c r="BP55" s="113">
        <v>50433.959640355868</v>
      </c>
      <c r="BQ55" s="78">
        <v>14404.254757312181</v>
      </c>
      <c r="BR55" s="113">
        <v>64838.214397668053</v>
      </c>
      <c r="BS55" s="78">
        <v>0</v>
      </c>
      <c r="BT55" s="78">
        <v>906.96404458494249</v>
      </c>
      <c r="BU55" s="115">
        <v>65745.178442252989</v>
      </c>
      <c r="BX55" s="81"/>
    </row>
    <row r="56" spans="1:76">
      <c r="A56" s="32" t="s">
        <v>450</v>
      </c>
      <c r="B56" s="22" t="s">
        <v>349</v>
      </c>
      <c r="C56" s="84" t="s">
        <v>151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0</v>
      </c>
      <c r="AB56" s="78">
        <v>0</v>
      </c>
      <c r="AC56" s="78">
        <v>0</v>
      </c>
      <c r="AD56" s="78">
        <v>1443.9884481871522</v>
      </c>
      <c r="AE56" s="78">
        <v>0</v>
      </c>
      <c r="AF56" s="78">
        <v>88.271523606235291</v>
      </c>
      <c r="AG56" s="78">
        <v>49.224394204162863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  <c r="AO56" s="78">
        <v>0</v>
      </c>
      <c r="AP56" s="78">
        <v>0</v>
      </c>
      <c r="AQ56" s="78">
        <v>0</v>
      </c>
      <c r="AR56" s="78">
        <v>0</v>
      </c>
      <c r="AS56" s="78">
        <v>0</v>
      </c>
      <c r="AT56" s="78">
        <v>0</v>
      </c>
      <c r="AU56" s="120">
        <v>0</v>
      </c>
      <c r="AV56" s="78">
        <v>3208.4484796601828</v>
      </c>
      <c r="AW56" s="78">
        <v>43474.339361204118</v>
      </c>
      <c r="AX56" s="78">
        <v>0</v>
      </c>
      <c r="AY56" s="78">
        <v>0</v>
      </c>
      <c r="AZ56" s="78">
        <v>12.899820344474335</v>
      </c>
      <c r="BA56" s="78">
        <v>0</v>
      </c>
      <c r="BB56" s="78">
        <v>0</v>
      </c>
      <c r="BC56" s="78">
        <v>0</v>
      </c>
      <c r="BD56" s="78">
        <v>20.615007380541293</v>
      </c>
      <c r="BE56" s="78">
        <v>0</v>
      </c>
      <c r="BF56" s="78">
        <v>0</v>
      </c>
      <c r="BG56" s="78">
        <v>0</v>
      </c>
      <c r="BH56" s="78">
        <v>0</v>
      </c>
      <c r="BI56" s="78">
        <v>0</v>
      </c>
      <c r="BJ56" s="78">
        <v>0</v>
      </c>
      <c r="BK56" s="78">
        <v>0</v>
      </c>
      <c r="BL56" s="78">
        <v>0</v>
      </c>
      <c r="BM56" s="78">
        <v>17.418248351974736</v>
      </c>
      <c r="BN56" s="78">
        <v>0</v>
      </c>
      <c r="BO56" s="78">
        <v>0</v>
      </c>
      <c r="BP56" s="113">
        <v>48315.205282938841</v>
      </c>
      <c r="BQ56" s="78">
        <v>1368.2145345868009</v>
      </c>
      <c r="BR56" s="113">
        <v>49683.419817525639</v>
      </c>
      <c r="BS56" s="78">
        <v>5.8762471509618888E-4</v>
      </c>
      <c r="BT56" s="78">
        <v>1807.6443941720413</v>
      </c>
      <c r="BU56" s="115">
        <v>51491.064799322397</v>
      </c>
      <c r="BX56" s="81"/>
    </row>
    <row r="57" spans="1:76">
      <c r="A57" s="32" t="s">
        <v>451</v>
      </c>
      <c r="B57" s="22" t="s">
        <v>379</v>
      </c>
      <c r="C57" s="84" t="s">
        <v>152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  <c r="AU57" s="120">
        <v>0</v>
      </c>
      <c r="AV57" s="78">
        <v>30.926434604406573</v>
      </c>
      <c r="AW57" s="78">
        <v>442.77699068678754</v>
      </c>
      <c r="AX57" s="78">
        <v>1457.9269001994894</v>
      </c>
      <c r="AY57" s="78">
        <v>0</v>
      </c>
      <c r="AZ57" s="78">
        <v>0</v>
      </c>
      <c r="BA57" s="78">
        <v>0</v>
      </c>
      <c r="BB57" s="78">
        <v>0</v>
      </c>
      <c r="BC57" s="78">
        <v>580.38732944302967</v>
      </c>
      <c r="BD57" s="78">
        <v>0</v>
      </c>
      <c r="BE57" s="78">
        <v>0</v>
      </c>
      <c r="BF57" s="78">
        <v>0</v>
      </c>
      <c r="BG57" s="78">
        <v>4.7254086692978756</v>
      </c>
      <c r="BH57" s="78">
        <v>0</v>
      </c>
      <c r="BI57" s="78">
        <v>0</v>
      </c>
      <c r="BJ57" s="78">
        <v>0</v>
      </c>
      <c r="BK57" s="78">
        <v>1216.100864446488</v>
      </c>
      <c r="BL57" s="78">
        <v>0</v>
      </c>
      <c r="BM57" s="78">
        <v>0</v>
      </c>
      <c r="BN57" s="78">
        <v>0</v>
      </c>
      <c r="BO57" s="78">
        <v>0</v>
      </c>
      <c r="BP57" s="113">
        <v>3732.8439280494986</v>
      </c>
      <c r="BQ57" s="78">
        <v>2022.8106838489657</v>
      </c>
      <c r="BR57" s="113">
        <v>5755.6546118984643</v>
      </c>
      <c r="BS57" s="78">
        <v>0</v>
      </c>
      <c r="BT57" s="78">
        <v>22.15140061727951</v>
      </c>
      <c r="BU57" s="115">
        <v>5777.8060125157435</v>
      </c>
      <c r="BX57" s="81"/>
    </row>
    <row r="58" spans="1:76">
      <c r="A58" s="32" t="s">
        <v>452</v>
      </c>
      <c r="B58" s="23" t="s">
        <v>380</v>
      </c>
      <c r="C58" s="84" t="s">
        <v>153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3.2492355938847512</v>
      </c>
      <c r="AD58" s="78">
        <v>56.779930487174049</v>
      </c>
      <c r="AE58" s="78">
        <v>0</v>
      </c>
      <c r="AF58" s="78">
        <v>185.6954557730628</v>
      </c>
      <c r="AG58" s="78">
        <v>491.67883953218524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80.967516680433647</v>
      </c>
      <c r="AO58" s="78">
        <v>49.65997830760903</v>
      </c>
      <c r="AP58" s="78">
        <v>0</v>
      </c>
      <c r="AQ58" s="78">
        <v>315.25019498258729</v>
      </c>
      <c r="AR58" s="78">
        <v>0</v>
      </c>
      <c r="AS58" s="78">
        <v>0</v>
      </c>
      <c r="AT58" s="78">
        <v>0</v>
      </c>
      <c r="AU58" s="120">
        <v>0</v>
      </c>
      <c r="AV58" s="78">
        <v>95.886072516565108</v>
      </c>
      <c r="AW58" s="78">
        <v>0.19801957900805872</v>
      </c>
      <c r="AX58" s="78">
        <v>0</v>
      </c>
      <c r="AY58" s="78">
        <v>11110.204543369233</v>
      </c>
      <c r="AZ58" s="78">
        <v>56.463628106805814</v>
      </c>
      <c r="BA58" s="78">
        <v>13.393916798760202</v>
      </c>
      <c r="BB58" s="78">
        <v>0</v>
      </c>
      <c r="BC58" s="78">
        <v>0</v>
      </c>
      <c r="BD58" s="78">
        <v>167.45015995662627</v>
      </c>
      <c r="BE58" s="78">
        <v>0</v>
      </c>
      <c r="BF58" s="78">
        <v>0</v>
      </c>
      <c r="BG58" s="78">
        <v>0</v>
      </c>
      <c r="BH58" s="78">
        <v>0</v>
      </c>
      <c r="BI58" s="78">
        <v>0</v>
      </c>
      <c r="BJ58" s="78">
        <v>0</v>
      </c>
      <c r="BK58" s="78">
        <v>0</v>
      </c>
      <c r="BL58" s="78">
        <v>0</v>
      </c>
      <c r="BM58" s="78">
        <v>4.203327500558065</v>
      </c>
      <c r="BN58" s="78">
        <v>0</v>
      </c>
      <c r="BO58" s="78">
        <v>0</v>
      </c>
      <c r="BP58" s="113">
        <v>12631.080819184494</v>
      </c>
      <c r="BQ58" s="78">
        <v>1442.921723363402</v>
      </c>
      <c r="BR58" s="113">
        <v>14074.002542547896</v>
      </c>
      <c r="BS58" s="78">
        <v>248.23553677313453</v>
      </c>
      <c r="BT58" s="78">
        <v>2849.3375774752399</v>
      </c>
      <c r="BU58" s="115">
        <v>17171.575656796271</v>
      </c>
      <c r="BX58" s="81"/>
    </row>
    <row r="59" spans="1:76">
      <c r="A59" s="32" t="s">
        <v>453</v>
      </c>
      <c r="B59" s="22" t="s">
        <v>350</v>
      </c>
      <c r="C59" s="84" t="s">
        <v>154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70.92405164492385</v>
      </c>
      <c r="AF59" s="78">
        <v>0</v>
      </c>
      <c r="AG59" s="78">
        <v>0.75644423632507429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28.221584355476107</v>
      </c>
      <c r="AN59" s="78">
        <v>0</v>
      </c>
      <c r="AO59" s="78">
        <v>20.188713043083975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  <c r="AU59" s="120">
        <v>0.6568094141997517</v>
      </c>
      <c r="AV59" s="78">
        <v>2009.304429984333</v>
      </c>
      <c r="AW59" s="78">
        <v>0</v>
      </c>
      <c r="AX59" s="78">
        <v>0</v>
      </c>
      <c r="AY59" s="78">
        <v>0</v>
      </c>
      <c r="AZ59" s="78">
        <v>7966.4352308601356</v>
      </c>
      <c r="BA59" s="78">
        <v>0</v>
      </c>
      <c r="BB59" s="78">
        <v>60.15</v>
      </c>
      <c r="BC59" s="78">
        <v>0</v>
      </c>
      <c r="BD59" s="78">
        <v>17.614475267199193</v>
      </c>
      <c r="BE59" s="78">
        <v>0</v>
      </c>
      <c r="BF59" s="78">
        <v>0</v>
      </c>
      <c r="BG59" s="78">
        <v>0</v>
      </c>
      <c r="BH59" s="78">
        <v>0</v>
      </c>
      <c r="BI59" s="78">
        <v>1.6116205570678219</v>
      </c>
      <c r="BJ59" s="78">
        <v>0</v>
      </c>
      <c r="BK59" s="78">
        <v>45.253374706821994</v>
      </c>
      <c r="BL59" s="78">
        <v>0</v>
      </c>
      <c r="BM59" s="78">
        <v>0</v>
      </c>
      <c r="BN59" s="78">
        <v>0</v>
      </c>
      <c r="BO59" s="78">
        <v>0</v>
      </c>
      <c r="BP59" s="113">
        <v>10221.116734069567</v>
      </c>
      <c r="BQ59" s="78">
        <v>1665.975107349549</v>
      </c>
      <c r="BR59" s="113">
        <v>11887.091841419115</v>
      </c>
      <c r="BS59" s="78">
        <v>101.98975013036718</v>
      </c>
      <c r="BT59" s="78">
        <v>121.3381388541714</v>
      </c>
      <c r="BU59" s="115">
        <v>12110.419730403653</v>
      </c>
      <c r="BX59" s="81"/>
    </row>
    <row r="60" spans="1:76">
      <c r="A60" s="32" t="s">
        <v>454</v>
      </c>
      <c r="B60" s="22" t="s">
        <v>381</v>
      </c>
      <c r="C60" s="84" t="s">
        <v>155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100.29706166887075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5042.8941696651855</v>
      </c>
      <c r="AE60" s="78">
        <v>574.44932281172862</v>
      </c>
      <c r="AF60" s="78">
        <v>319.95406194091879</v>
      </c>
      <c r="AG60" s="78">
        <v>0</v>
      </c>
      <c r="AH60" s="78">
        <v>1301.0499869972521</v>
      </c>
      <c r="AI60" s="78">
        <v>0</v>
      </c>
      <c r="AJ60" s="78">
        <v>0</v>
      </c>
      <c r="AK60" s="78">
        <v>580.52857729357879</v>
      </c>
      <c r="AL60" s="78">
        <v>0</v>
      </c>
      <c r="AM60" s="78">
        <v>697.21174927266952</v>
      </c>
      <c r="AN60" s="78">
        <v>0</v>
      </c>
      <c r="AO60" s="78">
        <v>0</v>
      </c>
      <c r="AP60" s="78">
        <v>0</v>
      </c>
      <c r="AQ60" s="78">
        <v>0</v>
      </c>
      <c r="AR60" s="78">
        <v>0</v>
      </c>
      <c r="AS60" s="78">
        <v>0</v>
      </c>
      <c r="AT60" s="78">
        <v>0</v>
      </c>
      <c r="AU60" s="120">
        <v>10.213496225156341</v>
      </c>
      <c r="AV60" s="78">
        <v>0</v>
      </c>
      <c r="AW60" s="78">
        <v>0</v>
      </c>
      <c r="AX60" s="78">
        <v>0</v>
      </c>
      <c r="AY60" s="78">
        <v>0</v>
      </c>
      <c r="AZ60" s="78">
        <v>0</v>
      </c>
      <c r="BA60" s="78">
        <v>5683.3483627992118</v>
      </c>
      <c r="BB60" s="78">
        <v>0</v>
      </c>
      <c r="BC60" s="78">
        <v>235.92556781828674</v>
      </c>
      <c r="BD60" s="78">
        <v>0</v>
      </c>
      <c r="BE60" s="78">
        <v>6.8300179199999986</v>
      </c>
      <c r="BF60" s="78">
        <v>0</v>
      </c>
      <c r="BG60" s="78">
        <v>0.70408400000000004</v>
      </c>
      <c r="BH60" s="78">
        <v>0</v>
      </c>
      <c r="BI60" s="78">
        <v>0</v>
      </c>
      <c r="BJ60" s="78">
        <v>4.4477984308905221</v>
      </c>
      <c r="BK60" s="78">
        <v>0</v>
      </c>
      <c r="BL60" s="78">
        <v>4.651357882100438</v>
      </c>
      <c r="BM60" s="78">
        <v>0</v>
      </c>
      <c r="BN60" s="78">
        <v>0</v>
      </c>
      <c r="BO60" s="78">
        <v>0</v>
      </c>
      <c r="BP60" s="113">
        <v>14562.505614725851</v>
      </c>
      <c r="BQ60" s="78">
        <v>8933.1100203964106</v>
      </c>
      <c r="BR60" s="113">
        <v>23495.61563512226</v>
      </c>
      <c r="BS60" s="78">
        <v>0</v>
      </c>
      <c r="BT60" s="78">
        <v>184.78553312824857</v>
      </c>
      <c r="BU60" s="115">
        <v>23680.401168250508</v>
      </c>
      <c r="BW60" s="75" t="s">
        <v>18</v>
      </c>
      <c r="BX60" s="81"/>
    </row>
    <row r="61" spans="1:76">
      <c r="A61" s="32" t="s">
        <v>455</v>
      </c>
      <c r="B61" s="22" t="s">
        <v>382</v>
      </c>
      <c r="C61" s="84" t="s">
        <v>156</v>
      </c>
      <c r="D61" s="78">
        <v>0</v>
      </c>
      <c r="E61" s="78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78">
        <v>0</v>
      </c>
      <c r="AQ61" s="78">
        <v>8.565285348214994</v>
      </c>
      <c r="AR61" s="78">
        <v>0</v>
      </c>
      <c r="AS61" s="78">
        <v>0</v>
      </c>
      <c r="AT61" s="78">
        <v>0</v>
      </c>
      <c r="AU61" s="120">
        <v>0</v>
      </c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1932.7739593806364</v>
      </c>
      <c r="BC61" s="78">
        <v>318.86721413534525</v>
      </c>
      <c r="BD61" s="78">
        <v>0</v>
      </c>
      <c r="BE61" s="78">
        <v>0</v>
      </c>
      <c r="BF61" s="78">
        <v>0</v>
      </c>
      <c r="BG61" s="78">
        <v>0</v>
      </c>
      <c r="BH61" s="78">
        <v>0</v>
      </c>
      <c r="BI61" s="78">
        <v>0</v>
      </c>
      <c r="BJ61" s="78">
        <v>0</v>
      </c>
      <c r="BK61" s="78">
        <v>0</v>
      </c>
      <c r="BL61" s="78">
        <v>0</v>
      </c>
      <c r="BM61" s="78">
        <v>0</v>
      </c>
      <c r="BN61" s="78">
        <v>0</v>
      </c>
      <c r="BO61" s="78">
        <v>0</v>
      </c>
      <c r="BP61" s="113">
        <v>2260.2064588641965</v>
      </c>
      <c r="BQ61" s="78">
        <v>0</v>
      </c>
      <c r="BR61" s="113">
        <v>2260.2064588641965</v>
      </c>
      <c r="BS61" s="78">
        <v>0</v>
      </c>
      <c r="BT61" s="78">
        <v>40.948463589194048</v>
      </c>
      <c r="BU61" s="115">
        <v>2301.1549224533906</v>
      </c>
      <c r="BX61" s="81"/>
    </row>
    <row r="62" spans="1:76">
      <c r="A62" s="32" t="s">
        <v>456</v>
      </c>
      <c r="B62" s="22" t="s">
        <v>383</v>
      </c>
      <c r="C62" s="84" t="s">
        <v>157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5.0817569404726672</v>
      </c>
      <c r="AG62" s="78">
        <v>0</v>
      </c>
      <c r="AH62" s="78">
        <v>540.81506496296322</v>
      </c>
      <c r="AI62" s="78">
        <v>0</v>
      </c>
      <c r="AJ62" s="78">
        <v>0</v>
      </c>
      <c r="AK62" s="78">
        <v>0</v>
      </c>
      <c r="AL62" s="78">
        <v>0</v>
      </c>
      <c r="AM62" s="78">
        <v>1564.0096996854654</v>
      </c>
      <c r="AN62" s="78">
        <v>0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  <c r="AU62" s="120">
        <v>0</v>
      </c>
      <c r="AV62" s="78">
        <v>0</v>
      </c>
      <c r="AW62" s="78">
        <v>0</v>
      </c>
      <c r="AX62" s="78">
        <v>54.548946119352713</v>
      </c>
      <c r="AY62" s="78">
        <v>0</v>
      </c>
      <c r="AZ62" s="78">
        <v>0</v>
      </c>
      <c r="BA62" s="78">
        <v>122.20445897502759</v>
      </c>
      <c r="BB62" s="78">
        <v>0</v>
      </c>
      <c r="BC62" s="78">
        <v>52286.752858537897</v>
      </c>
      <c r="BD62" s="78">
        <v>0</v>
      </c>
      <c r="BE62" s="78">
        <v>0</v>
      </c>
      <c r="BF62" s="78">
        <v>2.7834499830053341</v>
      </c>
      <c r="BG62" s="78">
        <v>0</v>
      </c>
      <c r="BH62" s="78">
        <v>0</v>
      </c>
      <c r="BI62" s="78">
        <v>0</v>
      </c>
      <c r="BJ62" s="78">
        <v>0</v>
      </c>
      <c r="BK62" s="78">
        <v>0</v>
      </c>
      <c r="BL62" s="78">
        <v>0</v>
      </c>
      <c r="BM62" s="78">
        <v>0</v>
      </c>
      <c r="BN62" s="78">
        <v>0</v>
      </c>
      <c r="BO62" s="78">
        <v>0</v>
      </c>
      <c r="BP62" s="113">
        <v>54576.196235204188</v>
      </c>
      <c r="BQ62" s="78">
        <v>10328.49735604249</v>
      </c>
      <c r="BR62" s="113">
        <v>64904.69359124668</v>
      </c>
      <c r="BS62" s="78">
        <v>0</v>
      </c>
      <c r="BT62" s="78">
        <v>198.13062463738257</v>
      </c>
      <c r="BU62" s="115">
        <v>65102.824215884066</v>
      </c>
      <c r="BX62" s="81"/>
    </row>
    <row r="63" spans="1:76">
      <c r="A63" s="32" t="s">
        <v>457</v>
      </c>
      <c r="B63" s="22" t="s">
        <v>384</v>
      </c>
      <c r="C63" s="84" t="s">
        <v>158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2.0947152561891862</v>
      </c>
      <c r="AG63" s="78">
        <v>177.21961688913083</v>
      </c>
      <c r="AH63" s="78">
        <v>0</v>
      </c>
      <c r="AI63" s="78">
        <v>0</v>
      </c>
      <c r="AJ63" s="78">
        <v>0</v>
      </c>
      <c r="AK63" s="78">
        <v>0</v>
      </c>
      <c r="AL63" s="78">
        <v>0</v>
      </c>
      <c r="AM63" s="78">
        <v>0</v>
      </c>
      <c r="AN63" s="78">
        <v>50.27764314411926</v>
      </c>
      <c r="AO63" s="78">
        <v>0</v>
      </c>
      <c r="AP63" s="78">
        <v>409.53223855398994</v>
      </c>
      <c r="AQ63" s="78">
        <v>80.653419951496431</v>
      </c>
      <c r="AR63" s="78">
        <v>0</v>
      </c>
      <c r="AS63" s="78">
        <v>0</v>
      </c>
      <c r="AT63" s="78">
        <v>0</v>
      </c>
      <c r="AU63" s="120">
        <v>0</v>
      </c>
      <c r="AV63" s="78">
        <v>1469.2292933886386</v>
      </c>
      <c r="AW63" s="78">
        <v>0</v>
      </c>
      <c r="AX63" s="78">
        <v>0</v>
      </c>
      <c r="AY63" s="78">
        <v>0</v>
      </c>
      <c r="AZ63" s="78">
        <v>0</v>
      </c>
      <c r="BA63" s="78">
        <v>0</v>
      </c>
      <c r="BB63" s="78">
        <v>0</v>
      </c>
      <c r="BC63" s="78">
        <v>65.13910822766276</v>
      </c>
      <c r="BD63" s="78">
        <v>73501.564779046836</v>
      </c>
      <c r="BE63" s="78">
        <v>2.2803E-2</v>
      </c>
      <c r="BF63" s="78">
        <v>4.9939889961670403</v>
      </c>
      <c r="BG63" s="78">
        <v>0</v>
      </c>
      <c r="BH63" s="78">
        <v>0</v>
      </c>
      <c r="BI63" s="78">
        <v>0</v>
      </c>
      <c r="BJ63" s="78">
        <v>0</v>
      </c>
      <c r="BK63" s="78">
        <v>0</v>
      </c>
      <c r="BL63" s="78">
        <v>22.825094757392215</v>
      </c>
      <c r="BM63" s="78">
        <v>27.486353750270915</v>
      </c>
      <c r="BN63" s="78">
        <v>0</v>
      </c>
      <c r="BO63" s="78">
        <v>0</v>
      </c>
      <c r="BP63" s="113">
        <v>75811.03905496189</v>
      </c>
      <c r="BQ63" s="78">
        <v>7064.998945618082</v>
      </c>
      <c r="BR63" s="113">
        <v>82876.038000579967</v>
      </c>
      <c r="BS63" s="78">
        <v>0</v>
      </c>
      <c r="BT63" s="78">
        <v>994.05770796070215</v>
      </c>
      <c r="BU63" s="115">
        <v>83870.09570854067</v>
      </c>
      <c r="BX63" s="81"/>
    </row>
    <row r="64" spans="1:76">
      <c r="A64" s="32" t="s">
        <v>458</v>
      </c>
      <c r="B64" s="22" t="s">
        <v>385</v>
      </c>
      <c r="C64" s="84" t="s">
        <v>67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0.39756999999999998</v>
      </c>
      <c r="AA64" s="78">
        <v>0</v>
      </c>
      <c r="AB64" s="78">
        <v>0</v>
      </c>
      <c r="AC64" s="78">
        <v>2.5834999999999999</v>
      </c>
      <c r="AD64" s="78">
        <v>10.78871</v>
      </c>
      <c r="AE64" s="78">
        <v>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0.27</v>
      </c>
      <c r="AL64" s="78">
        <v>0</v>
      </c>
      <c r="AM64" s="78">
        <v>0</v>
      </c>
      <c r="AN64" s="78">
        <v>0</v>
      </c>
      <c r="AO64" s="78">
        <v>0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120">
        <v>0</v>
      </c>
      <c r="AV64" s="78">
        <v>0</v>
      </c>
      <c r="AW64" s="78">
        <v>0</v>
      </c>
      <c r="AX64" s="78">
        <v>6.9190209500000002</v>
      </c>
      <c r="AY64" s="78">
        <v>0</v>
      </c>
      <c r="AZ64" s="78">
        <v>2.7300676699999999</v>
      </c>
      <c r="BA64" s="78">
        <v>0</v>
      </c>
      <c r="BB64" s="78">
        <v>0</v>
      </c>
      <c r="BC64" s="78">
        <v>0</v>
      </c>
      <c r="BD64" s="78">
        <v>0</v>
      </c>
      <c r="BE64" s="78">
        <v>164511.39291645831</v>
      </c>
      <c r="BF64" s="78">
        <v>2.3533779999999842</v>
      </c>
      <c r="BG64" s="78">
        <v>166.64163693999998</v>
      </c>
      <c r="BH64" s="78">
        <v>0.43225459999999999</v>
      </c>
      <c r="BI64" s="78">
        <v>25.642488350000001</v>
      </c>
      <c r="BJ64" s="78">
        <v>0</v>
      </c>
      <c r="BK64" s="78">
        <v>199.7337390776552</v>
      </c>
      <c r="BL64" s="78">
        <v>0</v>
      </c>
      <c r="BM64" s="78">
        <v>0</v>
      </c>
      <c r="BN64" s="78">
        <v>0</v>
      </c>
      <c r="BO64" s="78">
        <v>0</v>
      </c>
      <c r="BP64" s="113">
        <v>164929.88528204596</v>
      </c>
      <c r="BQ64" s="78">
        <v>3874.4039209119128</v>
      </c>
      <c r="BR64" s="113">
        <v>168804.28920295788</v>
      </c>
      <c r="BS64" s="78">
        <v>0</v>
      </c>
      <c r="BT64" s="78">
        <v>30.374231747887208</v>
      </c>
      <c r="BU64" s="115">
        <v>168834.66343470576</v>
      </c>
      <c r="BX64" s="81"/>
    </row>
    <row r="65" spans="1:77">
      <c r="A65" s="32" t="s">
        <v>459</v>
      </c>
      <c r="B65" s="22" t="s">
        <v>386</v>
      </c>
      <c r="C65" s="84" t="s">
        <v>68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0</v>
      </c>
      <c r="AE65" s="78">
        <v>0</v>
      </c>
      <c r="AF65" s="78">
        <v>134.95360791215111</v>
      </c>
      <c r="AG65" s="78">
        <v>34.975383998943819</v>
      </c>
      <c r="AH65" s="78">
        <v>27.528088885988002</v>
      </c>
      <c r="AI65" s="78">
        <v>0</v>
      </c>
      <c r="AJ65" s="78">
        <v>0</v>
      </c>
      <c r="AK65" s="78">
        <v>0</v>
      </c>
      <c r="AL65" s="78">
        <v>0</v>
      </c>
      <c r="AM65" s="78">
        <v>4.8994498083631308</v>
      </c>
      <c r="AN65" s="78">
        <v>0</v>
      </c>
      <c r="AO65" s="78">
        <v>0</v>
      </c>
      <c r="AP65" s="78">
        <v>0</v>
      </c>
      <c r="AQ65" s="78">
        <v>64.927261527521111</v>
      </c>
      <c r="AR65" s="78">
        <v>0</v>
      </c>
      <c r="AS65" s="78">
        <v>0</v>
      </c>
      <c r="AT65" s="78">
        <v>0</v>
      </c>
      <c r="AU65" s="120">
        <v>0</v>
      </c>
      <c r="AV65" s="78">
        <v>0</v>
      </c>
      <c r="AW65" s="78">
        <v>34.289145025404885</v>
      </c>
      <c r="AX65" s="78">
        <v>0</v>
      </c>
      <c r="AY65" s="78">
        <v>115.98598343892891</v>
      </c>
      <c r="AZ65" s="78">
        <v>17.442059127807067</v>
      </c>
      <c r="BA65" s="78">
        <v>0</v>
      </c>
      <c r="BB65" s="78">
        <v>0</v>
      </c>
      <c r="BC65" s="78">
        <v>0</v>
      </c>
      <c r="BD65" s="78">
        <v>13.870277808025444</v>
      </c>
      <c r="BE65" s="78">
        <v>525.82457437999994</v>
      </c>
      <c r="BF65" s="78">
        <v>78529.880313148838</v>
      </c>
      <c r="BG65" s="78">
        <v>3.8693757062360881</v>
      </c>
      <c r="BH65" s="78">
        <v>29.638342167601884</v>
      </c>
      <c r="BI65" s="78">
        <v>0</v>
      </c>
      <c r="BJ65" s="78">
        <v>0</v>
      </c>
      <c r="BK65" s="78">
        <v>543.89460108178071</v>
      </c>
      <c r="BL65" s="78">
        <v>1.7845405730672923</v>
      </c>
      <c r="BM65" s="78">
        <v>24.171973214357898</v>
      </c>
      <c r="BN65" s="78">
        <v>0</v>
      </c>
      <c r="BO65" s="78">
        <v>0</v>
      </c>
      <c r="BP65" s="113">
        <v>80107.934977805009</v>
      </c>
      <c r="BQ65" s="78">
        <v>2162.0393079071628</v>
      </c>
      <c r="BR65" s="113">
        <v>82269.974285712175</v>
      </c>
      <c r="BS65" s="78">
        <v>0</v>
      </c>
      <c r="BT65" s="78">
        <v>43.998270613453485</v>
      </c>
      <c r="BU65" s="115">
        <v>82313.972556325622</v>
      </c>
      <c r="BX65" s="81"/>
    </row>
    <row r="66" spans="1:77">
      <c r="A66" s="32" t="s">
        <v>460</v>
      </c>
      <c r="B66" s="22" t="s">
        <v>387</v>
      </c>
      <c r="C66" s="84" t="s">
        <v>69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643.73424771447492</v>
      </c>
      <c r="Z66" s="78">
        <v>0</v>
      </c>
      <c r="AA66" s="78">
        <v>0</v>
      </c>
      <c r="AB66" s="78">
        <v>0</v>
      </c>
      <c r="AC66" s="78">
        <v>0</v>
      </c>
      <c r="AD66" s="78">
        <v>118.13318540343569</v>
      </c>
      <c r="AE66" s="78">
        <v>0</v>
      </c>
      <c r="AF66" s="78">
        <v>0</v>
      </c>
      <c r="AG66" s="78">
        <v>239.1394851014991</v>
      </c>
      <c r="AH66" s="78">
        <v>7.2853165293730066E-2</v>
      </c>
      <c r="AI66" s="78">
        <v>0</v>
      </c>
      <c r="AJ66" s="78">
        <v>0</v>
      </c>
      <c r="AK66" s="78">
        <v>0</v>
      </c>
      <c r="AL66" s="78">
        <v>0</v>
      </c>
      <c r="AM66" s="78">
        <v>0</v>
      </c>
      <c r="AN66" s="78">
        <v>0</v>
      </c>
      <c r="AO66" s="78">
        <v>0</v>
      </c>
      <c r="AP66" s="78">
        <v>0</v>
      </c>
      <c r="AQ66" s="78">
        <v>0</v>
      </c>
      <c r="AR66" s="78">
        <v>0</v>
      </c>
      <c r="AS66" s="78">
        <v>0</v>
      </c>
      <c r="AT66" s="78">
        <v>0</v>
      </c>
      <c r="AU66" s="120">
        <v>28.784288157078414</v>
      </c>
      <c r="AV66" s="78">
        <v>0</v>
      </c>
      <c r="AW66" s="78">
        <v>14.700722939397657</v>
      </c>
      <c r="AX66" s="78">
        <v>0</v>
      </c>
      <c r="AY66" s="78">
        <v>0</v>
      </c>
      <c r="AZ66" s="78">
        <v>2.105245</v>
      </c>
      <c r="BA66" s="78">
        <v>0</v>
      </c>
      <c r="BB66" s="78">
        <v>0</v>
      </c>
      <c r="BC66" s="78">
        <v>0</v>
      </c>
      <c r="BD66" s="78">
        <v>0</v>
      </c>
      <c r="BE66" s="78">
        <v>205.32741718000003</v>
      </c>
      <c r="BF66" s="78">
        <v>1.8878451837618322</v>
      </c>
      <c r="BG66" s="78">
        <v>105239.82234837522</v>
      </c>
      <c r="BH66" s="78">
        <v>10.424688300211184</v>
      </c>
      <c r="BI66" s="78">
        <v>0</v>
      </c>
      <c r="BJ66" s="78">
        <v>24.063640172164391</v>
      </c>
      <c r="BK66" s="78">
        <v>445.52419300965994</v>
      </c>
      <c r="BL66" s="78">
        <v>0</v>
      </c>
      <c r="BM66" s="78">
        <v>93.316710598538066</v>
      </c>
      <c r="BN66" s="78">
        <v>0</v>
      </c>
      <c r="BO66" s="78">
        <v>0</v>
      </c>
      <c r="BP66" s="113">
        <v>107067.03687030074</v>
      </c>
      <c r="BQ66" s="78">
        <v>129.31253436541613</v>
      </c>
      <c r="BR66" s="113">
        <v>107196.34940466615</v>
      </c>
      <c r="BS66" s="78">
        <v>0</v>
      </c>
      <c r="BT66" s="78">
        <v>187.0602733655212</v>
      </c>
      <c r="BU66" s="115">
        <v>107383.40967803168</v>
      </c>
      <c r="BX66" s="81"/>
    </row>
    <row r="67" spans="1:77">
      <c r="A67" s="32" t="s">
        <v>461</v>
      </c>
      <c r="B67" s="22" t="s">
        <v>388</v>
      </c>
      <c r="C67" s="84" t="s">
        <v>159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  <c r="AU67" s="120">
        <v>0</v>
      </c>
      <c r="AV67" s="78">
        <v>15.506377766634708</v>
      </c>
      <c r="AW67" s="78">
        <v>0</v>
      </c>
      <c r="AX67" s="78">
        <v>0</v>
      </c>
      <c r="AY67" s="78">
        <v>0</v>
      </c>
      <c r="AZ67" s="78">
        <v>0</v>
      </c>
      <c r="BA67" s="78">
        <v>0</v>
      </c>
      <c r="BB67" s="78">
        <v>0</v>
      </c>
      <c r="BC67" s="78">
        <v>0</v>
      </c>
      <c r="BD67" s="78">
        <v>0</v>
      </c>
      <c r="BE67" s="78">
        <v>0</v>
      </c>
      <c r="BF67" s="78">
        <v>92.195525258540599</v>
      </c>
      <c r="BG67" s="78">
        <v>25.110037213454795</v>
      </c>
      <c r="BH67" s="78">
        <v>3080.2458437372061</v>
      </c>
      <c r="BI67" s="78">
        <v>0</v>
      </c>
      <c r="BJ67" s="78">
        <v>0</v>
      </c>
      <c r="BK67" s="78">
        <v>0</v>
      </c>
      <c r="BL67" s="78">
        <v>0</v>
      </c>
      <c r="BM67" s="78">
        <v>0</v>
      </c>
      <c r="BN67" s="78">
        <v>0</v>
      </c>
      <c r="BO67" s="78">
        <v>0</v>
      </c>
      <c r="BP67" s="113">
        <v>3213.0577839758362</v>
      </c>
      <c r="BQ67" s="78">
        <v>0</v>
      </c>
      <c r="BR67" s="113">
        <v>3213.0577839758362</v>
      </c>
      <c r="BS67" s="78">
        <v>0</v>
      </c>
      <c r="BT67" s="78">
        <v>1.4600470987506364</v>
      </c>
      <c r="BU67" s="115">
        <v>3214.5178310745869</v>
      </c>
      <c r="BX67" s="81"/>
    </row>
    <row r="68" spans="1:77">
      <c r="A68" s="32" t="s">
        <v>462</v>
      </c>
      <c r="B68" s="20" t="s">
        <v>389</v>
      </c>
      <c r="C68" s="85" t="s">
        <v>160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78">
        <v>0</v>
      </c>
      <c r="AA68" s="78">
        <v>0</v>
      </c>
      <c r="AB68" s="78">
        <v>0</v>
      </c>
      <c r="AC68" s="78">
        <v>0</v>
      </c>
      <c r="AD68" s="78">
        <v>0</v>
      </c>
      <c r="AE68" s="78">
        <v>0</v>
      </c>
      <c r="AF68" s="78">
        <v>0</v>
      </c>
      <c r="AG68" s="78">
        <v>10.319564948765006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33.174183224591431</v>
      </c>
      <c r="AN68" s="78">
        <v>0</v>
      </c>
      <c r="AO68" s="78">
        <v>0.55237671407225142</v>
      </c>
      <c r="AP68" s="78">
        <v>0</v>
      </c>
      <c r="AQ68" s="78">
        <v>0</v>
      </c>
      <c r="AR68" s="78">
        <v>0</v>
      </c>
      <c r="AS68" s="78">
        <v>0</v>
      </c>
      <c r="AT68" s="78">
        <v>0</v>
      </c>
      <c r="AU68" s="120">
        <v>0</v>
      </c>
      <c r="AV68" s="78">
        <v>0</v>
      </c>
      <c r="AW68" s="78">
        <v>0</v>
      </c>
      <c r="AX68" s="78">
        <v>0</v>
      </c>
      <c r="AY68" s="78">
        <v>0</v>
      </c>
      <c r="AZ68" s="78">
        <v>0</v>
      </c>
      <c r="BA68" s="78">
        <v>0</v>
      </c>
      <c r="BB68" s="78">
        <v>0</v>
      </c>
      <c r="BC68" s="78">
        <v>0</v>
      </c>
      <c r="BD68" s="78">
        <v>465.03610306162756</v>
      </c>
      <c r="BE68" s="78">
        <v>126.56941499999999</v>
      </c>
      <c r="BF68" s="78">
        <v>1.5224</v>
      </c>
      <c r="BG68" s="78">
        <v>0</v>
      </c>
      <c r="BH68" s="78">
        <v>0</v>
      </c>
      <c r="BI68" s="78">
        <v>13120.246503779443</v>
      </c>
      <c r="BJ68" s="78">
        <v>2.2135771805563595</v>
      </c>
      <c r="BK68" s="78">
        <v>3355.5698718341691</v>
      </c>
      <c r="BL68" s="78">
        <v>11.072055821313594</v>
      </c>
      <c r="BM68" s="78">
        <v>0.69014093421324985</v>
      </c>
      <c r="BN68" s="78">
        <v>0</v>
      </c>
      <c r="BO68" s="78">
        <v>0</v>
      </c>
      <c r="BP68" s="113">
        <v>17126.966192498752</v>
      </c>
      <c r="BQ68" s="78">
        <v>3614.2391234576162</v>
      </c>
      <c r="BR68" s="113">
        <v>20741.205315956369</v>
      </c>
      <c r="BS68" s="78">
        <v>212.24118955395079</v>
      </c>
      <c r="BT68" s="78">
        <v>2237.9054499994941</v>
      </c>
      <c r="BU68" s="115">
        <v>23191.351955509814</v>
      </c>
      <c r="BX68" s="81"/>
    </row>
    <row r="69" spans="1:77">
      <c r="A69" s="32" t="s">
        <v>463</v>
      </c>
      <c r="B69" s="22" t="s">
        <v>351</v>
      </c>
      <c r="C69" s="84" t="s">
        <v>161</v>
      </c>
      <c r="D69" s="78">
        <v>0</v>
      </c>
      <c r="E69" s="78">
        <v>0</v>
      </c>
      <c r="F69" s="78">
        <v>0</v>
      </c>
      <c r="G69" s="78">
        <v>4.8856406080232375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78">
        <v>0</v>
      </c>
      <c r="AB69" s="78">
        <v>0</v>
      </c>
      <c r="AC69" s="78">
        <v>0</v>
      </c>
      <c r="AD69" s="78">
        <v>0</v>
      </c>
      <c r="AE69" s="78">
        <v>0</v>
      </c>
      <c r="AF69" s="78">
        <v>58.502068821820458</v>
      </c>
      <c r="AG69" s="78">
        <v>0</v>
      </c>
      <c r="AH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25.205842465817646</v>
      </c>
      <c r="AN69" s="78">
        <v>0</v>
      </c>
      <c r="AO69" s="78">
        <v>0</v>
      </c>
      <c r="AP69" s="78">
        <v>0</v>
      </c>
      <c r="AQ69" s="78">
        <v>0</v>
      </c>
      <c r="AR69" s="78">
        <v>0</v>
      </c>
      <c r="AS69" s="78">
        <v>0</v>
      </c>
      <c r="AT69" s="78">
        <v>0</v>
      </c>
      <c r="AU69" s="120">
        <v>0</v>
      </c>
      <c r="AV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0</v>
      </c>
      <c r="BD69" s="78">
        <v>11.671425895750904</v>
      </c>
      <c r="BE69" s="78">
        <v>5.11E-2</v>
      </c>
      <c r="BF69" s="78">
        <v>2.1535930432676111</v>
      </c>
      <c r="BG69" s="78">
        <v>0</v>
      </c>
      <c r="BH69" s="78">
        <v>0</v>
      </c>
      <c r="BI69" s="78">
        <v>0</v>
      </c>
      <c r="BJ69" s="78">
        <v>8775.8491209930653</v>
      </c>
      <c r="BK69" s="78">
        <v>365.28700518877184</v>
      </c>
      <c r="BL69" s="78">
        <v>0</v>
      </c>
      <c r="BM69" s="78">
        <v>7.3984244182119996</v>
      </c>
      <c r="BN69" s="78">
        <v>0</v>
      </c>
      <c r="BO69" s="78">
        <v>0</v>
      </c>
      <c r="BP69" s="113">
        <v>9251.0042214347286</v>
      </c>
      <c r="BQ69" s="78">
        <v>17261.039442016194</v>
      </c>
      <c r="BR69" s="113">
        <v>26512.043663450924</v>
      </c>
      <c r="BS69" s="78">
        <v>0</v>
      </c>
      <c r="BT69" s="78">
        <v>120.76293780103842</v>
      </c>
      <c r="BU69" s="115">
        <v>26632.806601251963</v>
      </c>
      <c r="BX69" s="81"/>
    </row>
    <row r="70" spans="1:77">
      <c r="A70" s="32" t="s">
        <v>464</v>
      </c>
      <c r="B70" s="22" t="s">
        <v>390</v>
      </c>
      <c r="C70" s="84" t="s">
        <v>162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0</v>
      </c>
      <c r="AI70" s="78">
        <v>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  <c r="AO70" s="78">
        <v>0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  <c r="AU70" s="120">
        <v>0</v>
      </c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78">
        <v>18.23459025</v>
      </c>
      <c r="BF70" s="78">
        <v>0</v>
      </c>
      <c r="BG70" s="78">
        <v>0</v>
      </c>
      <c r="BH70" s="78">
        <v>0</v>
      </c>
      <c r="BI70" s="78">
        <v>0</v>
      </c>
      <c r="BJ70" s="78">
        <v>0</v>
      </c>
      <c r="BK70" s="78">
        <v>10520.447600284322</v>
      </c>
      <c r="BL70" s="78">
        <v>0</v>
      </c>
      <c r="BM70" s="78">
        <v>0</v>
      </c>
      <c r="BN70" s="78">
        <v>0</v>
      </c>
      <c r="BO70" s="78">
        <v>0</v>
      </c>
      <c r="BP70" s="113">
        <v>10538.682190534322</v>
      </c>
      <c r="BQ70" s="78">
        <v>0</v>
      </c>
      <c r="BR70" s="113">
        <v>10538.682190534322</v>
      </c>
      <c r="BS70" s="78">
        <v>0</v>
      </c>
      <c r="BT70" s="78">
        <v>22.338875311577112</v>
      </c>
      <c r="BU70" s="115">
        <v>10561.0210658459</v>
      </c>
      <c r="BX70" s="81"/>
    </row>
    <row r="71" spans="1:77">
      <c r="A71" s="32" t="s">
        <v>465</v>
      </c>
      <c r="B71" s="22" t="s">
        <v>391</v>
      </c>
      <c r="C71" s="84" t="s">
        <v>163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  <c r="I71" s="78">
        <v>193.61976538663157</v>
      </c>
      <c r="J71" s="78">
        <v>1.6053738427526711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78">
        <v>0</v>
      </c>
      <c r="AA71" s="78">
        <v>0</v>
      </c>
      <c r="AB71" s="78">
        <v>0</v>
      </c>
      <c r="AC71" s="78">
        <v>0</v>
      </c>
      <c r="AD71" s="78">
        <v>0</v>
      </c>
      <c r="AE71" s="78">
        <v>0</v>
      </c>
      <c r="AF71" s="78">
        <v>164.08710071093023</v>
      </c>
      <c r="AG71" s="78">
        <v>213.11502742976492</v>
      </c>
      <c r="AH71" s="78">
        <v>0</v>
      </c>
      <c r="AI71" s="78">
        <v>0</v>
      </c>
      <c r="AJ71" s="78">
        <v>0</v>
      </c>
      <c r="AK71" s="78">
        <v>0</v>
      </c>
      <c r="AL71" s="78">
        <v>0</v>
      </c>
      <c r="AM71" s="78">
        <v>93.460418160918735</v>
      </c>
      <c r="AN71" s="78">
        <v>6.3265121693386073</v>
      </c>
      <c r="AO71" s="78">
        <v>0</v>
      </c>
      <c r="AP71" s="78">
        <v>0</v>
      </c>
      <c r="AQ71" s="78">
        <v>0</v>
      </c>
      <c r="AR71" s="78">
        <v>0</v>
      </c>
      <c r="AS71" s="78">
        <v>0</v>
      </c>
      <c r="AT71" s="78">
        <v>0</v>
      </c>
      <c r="AU71" s="120">
        <v>3.6882374797370669</v>
      </c>
      <c r="AV71" s="78">
        <v>0</v>
      </c>
      <c r="AW71" s="78">
        <v>0</v>
      </c>
      <c r="AX71" s="78">
        <v>0</v>
      </c>
      <c r="AY71" s="78">
        <v>0</v>
      </c>
      <c r="AZ71" s="78">
        <v>0</v>
      </c>
      <c r="BA71" s="78">
        <v>0</v>
      </c>
      <c r="BB71" s="78">
        <v>0</v>
      </c>
      <c r="BC71" s="78">
        <v>0</v>
      </c>
      <c r="BD71" s="78">
        <v>0</v>
      </c>
      <c r="BE71" s="78">
        <v>0</v>
      </c>
      <c r="BF71" s="78">
        <v>0</v>
      </c>
      <c r="BG71" s="78">
        <v>0</v>
      </c>
      <c r="BH71" s="78">
        <v>0</v>
      </c>
      <c r="BI71" s="78">
        <v>3.753088968514106E-2</v>
      </c>
      <c r="BJ71" s="78">
        <v>0</v>
      </c>
      <c r="BK71" s="78">
        <v>0</v>
      </c>
      <c r="BL71" s="78">
        <v>9152.954200810007</v>
      </c>
      <c r="BM71" s="78">
        <v>7.3899041597649218</v>
      </c>
      <c r="BN71" s="78">
        <v>0</v>
      </c>
      <c r="BO71" s="78">
        <v>0</v>
      </c>
      <c r="BP71" s="113">
        <v>9836.2840710395303</v>
      </c>
      <c r="BQ71" s="78">
        <v>0</v>
      </c>
      <c r="BR71" s="113">
        <v>9836.2840710395303</v>
      </c>
      <c r="BS71" s="78">
        <v>0</v>
      </c>
      <c r="BT71" s="78">
        <v>108.67267696393395</v>
      </c>
      <c r="BU71" s="115">
        <v>9944.9567480034639</v>
      </c>
      <c r="BX71" s="81"/>
    </row>
    <row r="72" spans="1:77">
      <c r="A72" s="32" t="s">
        <v>466</v>
      </c>
      <c r="B72" s="22" t="s">
        <v>352</v>
      </c>
      <c r="C72" s="84" t="s">
        <v>164</v>
      </c>
      <c r="D72" s="78">
        <v>0</v>
      </c>
      <c r="E72" s="78">
        <v>0</v>
      </c>
      <c r="F72" s="78">
        <v>0</v>
      </c>
      <c r="G72" s="78">
        <v>4.8856406080232375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46.092562741945869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0</v>
      </c>
      <c r="AA72" s="78">
        <v>0</v>
      </c>
      <c r="AB72" s="78">
        <v>0</v>
      </c>
      <c r="AC72" s="78">
        <v>20.685876913024487</v>
      </c>
      <c r="AD72" s="78">
        <v>20.023370759413378</v>
      </c>
      <c r="AE72" s="78">
        <v>0</v>
      </c>
      <c r="AF72" s="78">
        <v>0.3761331588195585</v>
      </c>
      <c r="AG72" s="78">
        <v>36.509092037731357</v>
      </c>
      <c r="AH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404.49056870427393</v>
      </c>
      <c r="AN72" s="78">
        <v>0</v>
      </c>
      <c r="AO72" s="78">
        <v>20.063371625115074</v>
      </c>
      <c r="AP72" s="78">
        <v>0</v>
      </c>
      <c r="AQ72" s="78">
        <v>0</v>
      </c>
      <c r="AR72" s="78">
        <v>0</v>
      </c>
      <c r="AS72" s="78">
        <v>0</v>
      </c>
      <c r="AT72" s="78">
        <v>0</v>
      </c>
      <c r="AU72" s="120">
        <v>3.817842012973808</v>
      </c>
      <c r="AV72" s="78">
        <v>0</v>
      </c>
      <c r="AW72" s="78">
        <v>0</v>
      </c>
      <c r="AX72" s="78">
        <v>0</v>
      </c>
      <c r="AY72" s="78">
        <v>8.3435337994169387</v>
      </c>
      <c r="AZ72" s="78">
        <v>0</v>
      </c>
      <c r="BA72" s="78">
        <v>0</v>
      </c>
      <c r="BB72" s="78">
        <v>0</v>
      </c>
      <c r="BC72" s="78">
        <v>139.01892235921892</v>
      </c>
      <c r="BD72" s="78">
        <v>0</v>
      </c>
      <c r="BE72" s="78">
        <v>9.6084014700000004</v>
      </c>
      <c r="BF72" s="78">
        <v>0</v>
      </c>
      <c r="BG72" s="78">
        <v>42.982541385988938</v>
      </c>
      <c r="BH72" s="78">
        <v>1.4928193721590259</v>
      </c>
      <c r="BI72" s="78">
        <v>5.5965179618725038</v>
      </c>
      <c r="BJ72" s="78">
        <v>0</v>
      </c>
      <c r="BK72" s="78">
        <v>0</v>
      </c>
      <c r="BL72" s="78">
        <v>4.7273604618733209</v>
      </c>
      <c r="BM72" s="78">
        <v>15234.890383032693</v>
      </c>
      <c r="BN72" s="78">
        <v>0</v>
      </c>
      <c r="BO72" s="78">
        <v>0</v>
      </c>
      <c r="BP72" s="113">
        <v>16003.604938404544</v>
      </c>
      <c r="BQ72" s="78">
        <v>32914.070535585764</v>
      </c>
      <c r="BR72" s="113">
        <v>48917.675473990312</v>
      </c>
      <c r="BS72" s="78">
        <v>0</v>
      </c>
      <c r="BT72" s="78">
        <v>151.15969595190234</v>
      </c>
      <c r="BU72" s="115">
        <v>49068.835169942213</v>
      </c>
      <c r="BX72" s="81"/>
    </row>
    <row r="73" spans="1:77">
      <c r="A73" s="32" t="s">
        <v>467</v>
      </c>
      <c r="B73" s="22" t="s">
        <v>392</v>
      </c>
      <c r="C73" s="84" t="s">
        <v>165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120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7.7070307586148612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1509.0018772633421</v>
      </c>
      <c r="BO73" s="78">
        <v>0</v>
      </c>
      <c r="BP73" s="113">
        <v>1516.7089080219569</v>
      </c>
      <c r="BQ73" s="78">
        <v>29.258805716204474</v>
      </c>
      <c r="BR73" s="113">
        <v>1545.9677137381614</v>
      </c>
      <c r="BS73" s="78">
        <v>0</v>
      </c>
      <c r="BT73" s="78">
        <v>3.435407464271692E-2</v>
      </c>
      <c r="BU73" s="115">
        <v>1546.0020678128042</v>
      </c>
      <c r="BX73" s="81"/>
    </row>
    <row r="74" spans="1:77">
      <c r="A74" s="32" t="s">
        <v>468</v>
      </c>
      <c r="B74" s="99" t="s">
        <v>393</v>
      </c>
      <c r="C74" s="100" t="s">
        <v>166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120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113">
        <v>0</v>
      </c>
      <c r="BQ74" s="78">
        <v>0</v>
      </c>
      <c r="BR74" s="113">
        <v>0</v>
      </c>
      <c r="BS74" s="78">
        <v>0</v>
      </c>
      <c r="BT74" s="78">
        <v>0</v>
      </c>
      <c r="BU74" s="115">
        <v>0</v>
      </c>
      <c r="BX74" s="81"/>
    </row>
    <row r="75" spans="1:77" s="158" customFormat="1">
      <c r="A75" s="111" t="s">
        <v>1</v>
      </c>
      <c r="B75" s="101" t="s">
        <v>117</v>
      </c>
      <c r="C75" s="101" t="s">
        <v>353</v>
      </c>
      <c r="D75" s="161">
        <v>525697.20071498561</v>
      </c>
      <c r="E75" s="161">
        <v>5608.1321437005099</v>
      </c>
      <c r="F75" s="161">
        <v>12447.865092610004</v>
      </c>
      <c r="G75" s="161">
        <v>76493.167425640029</v>
      </c>
      <c r="H75" s="161">
        <v>109703.77523556062</v>
      </c>
      <c r="I75" s="161">
        <v>71993.445498917383</v>
      </c>
      <c r="J75" s="161">
        <v>11962.687611054795</v>
      </c>
      <c r="K75" s="161">
        <v>10781</v>
      </c>
      <c r="L75" s="161">
        <v>8279.9895620000007</v>
      </c>
      <c r="M75" s="161">
        <v>2029</v>
      </c>
      <c r="N75" s="161">
        <v>5812.0000000000009</v>
      </c>
      <c r="O75" s="161">
        <v>4320.0409052576506</v>
      </c>
      <c r="P75" s="161">
        <v>9682</v>
      </c>
      <c r="Q75" s="161">
        <v>65294.000000000007</v>
      </c>
      <c r="R75" s="161">
        <v>32563.414392394279</v>
      </c>
      <c r="S75" s="161">
        <v>46533</v>
      </c>
      <c r="T75" s="161">
        <v>618</v>
      </c>
      <c r="U75" s="161">
        <v>8766.0000000000018</v>
      </c>
      <c r="V75" s="161">
        <v>1673</v>
      </c>
      <c r="W75" s="161">
        <v>7052.9999999999991</v>
      </c>
      <c r="X75" s="161">
        <v>731</v>
      </c>
      <c r="Y75" s="161">
        <v>18455.999999999996</v>
      </c>
      <c r="Z75" s="161">
        <v>5796.9797960000014</v>
      </c>
      <c r="AA75" s="161">
        <v>82317.735100544014</v>
      </c>
      <c r="AB75" s="161">
        <v>16044.488913890258</v>
      </c>
      <c r="AC75" s="161">
        <v>17871.645811157941</v>
      </c>
      <c r="AD75" s="161">
        <v>530735.0148328573</v>
      </c>
      <c r="AE75" s="161">
        <v>40112.904999999999</v>
      </c>
      <c r="AF75" s="161">
        <v>215973.1535285789</v>
      </c>
      <c r="AG75" s="161">
        <v>155277.2153635654</v>
      </c>
      <c r="AH75" s="161">
        <v>62417.515449519524</v>
      </c>
      <c r="AI75" s="161">
        <v>2693</v>
      </c>
      <c r="AJ75" s="161">
        <v>13805.696372</v>
      </c>
      <c r="AK75" s="161">
        <v>45826.053974591479</v>
      </c>
      <c r="AL75" s="161">
        <v>10698.4</v>
      </c>
      <c r="AM75" s="161">
        <v>169805.89208128658</v>
      </c>
      <c r="AN75" s="161">
        <v>3791</v>
      </c>
      <c r="AO75" s="161">
        <v>20686.520740920005</v>
      </c>
      <c r="AP75" s="161">
        <v>79722.999999999985</v>
      </c>
      <c r="AQ75" s="161">
        <v>55227.999999999993</v>
      </c>
      <c r="AR75" s="161">
        <v>67424.684932999997</v>
      </c>
      <c r="AS75" s="161">
        <v>15084</v>
      </c>
      <c r="AT75" s="161">
        <v>1134</v>
      </c>
      <c r="AU75" s="161">
        <v>132654.5957381737</v>
      </c>
      <c r="AV75" s="161">
        <v>56876.129531170613</v>
      </c>
      <c r="AW75" s="161">
        <v>47223.027319577035</v>
      </c>
      <c r="AX75" s="161">
        <v>1531.5956222688421</v>
      </c>
      <c r="AY75" s="161">
        <v>11342.999999999996</v>
      </c>
      <c r="AZ75" s="161">
        <v>8074.8690469999983</v>
      </c>
      <c r="BA75" s="161">
        <v>7186</v>
      </c>
      <c r="BB75" s="161">
        <v>2005</v>
      </c>
      <c r="BC75" s="161">
        <v>57840.330247953636</v>
      </c>
      <c r="BD75" s="161">
        <v>78106.12679905504</v>
      </c>
      <c r="BE75" s="161">
        <v>166233.67136505834</v>
      </c>
      <c r="BF75" s="161">
        <v>79024.359769556089</v>
      </c>
      <c r="BG75" s="161">
        <v>106656.71364189096</v>
      </c>
      <c r="BH75" s="161">
        <v>3126.3390191771782</v>
      </c>
      <c r="BI75" s="161">
        <v>13541.718330747201</v>
      </c>
      <c r="BJ75" s="161">
        <v>9395.4824817105582</v>
      </c>
      <c r="BK75" s="161">
        <v>17033.218515735771</v>
      </c>
      <c r="BL75" s="161">
        <v>10028.51</v>
      </c>
      <c r="BM75" s="161">
        <v>16444.832404499077</v>
      </c>
      <c r="BN75" s="161">
        <v>1509.0018772633421</v>
      </c>
      <c r="BO75" s="161">
        <v>0</v>
      </c>
      <c r="BP75" s="113">
        <v>3474779.1421908694</v>
      </c>
      <c r="BQ75" s="161">
        <v>1038713.3201659255</v>
      </c>
      <c r="BR75" s="161">
        <v>4513492.4623567956</v>
      </c>
      <c r="BS75" s="161">
        <v>2.7085889087175019E-11</v>
      </c>
      <c r="BT75" s="161">
        <v>305274.2272979999</v>
      </c>
      <c r="BU75" s="162">
        <v>4818766.6896547945</v>
      </c>
      <c r="BW75" s="156"/>
      <c r="BX75" s="157"/>
    </row>
    <row r="76" spans="1:77" s="24" customFormat="1" ht="15" customHeight="1">
      <c r="A76" s="32" t="s">
        <v>469</v>
      </c>
      <c r="B76" s="99" t="s">
        <v>504</v>
      </c>
      <c r="C76" s="84" t="s">
        <v>470</v>
      </c>
      <c r="D76" s="78">
        <v>421246.26586569531</v>
      </c>
      <c r="E76" s="78">
        <v>5540</v>
      </c>
      <c r="F76" s="78">
        <v>9956.8890704666555</v>
      </c>
      <c r="G76" s="78">
        <v>76158</v>
      </c>
      <c r="H76" s="78">
        <v>87386</v>
      </c>
      <c r="I76" s="78">
        <v>71966</v>
      </c>
      <c r="J76" s="78">
        <v>10859</v>
      </c>
      <c r="K76" s="78">
        <v>10780</v>
      </c>
      <c r="L76" s="78">
        <v>8159</v>
      </c>
      <c r="M76" s="78">
        <v>2029</v>
      </c>
      <c r="N76" s="78">
        <v>5812</v>
      </c>
      <c r="O76" s="78">
        <v>4320.0409052576506</v>
      </c>
      <c r="P76" s="78">
        <v>9673</v>
      </c>
      <c r="Q76" s="78">
        <v>65292</v>
      </c>
      <c r="R76" s="78">
        <v>32516</v>
      </c>
      <c r="S76" s="78">
        <v>46522</v>
      </c>
      <c r="T76" s="78">
        <v>618</v>
      </c>
      <c r="U76" s="78">
        <v>8766</v>
      </c>
      <c r="V76" s="78">
        <v>1668</v>
      </c>
      <c r="W76" s="78">
        <v>7047</v>
      </c>
      <c r="X76" s="78">
        <v>731</v>
      </c>
      <c r="Y76" s="78">
        <v>18456</v>
      </c>
      <c r="Z76" s="78">
        <v>5770</v>
      </c>
      <c r="AA76" s="78">
        <v>82041</v>
      </c>
      <c r="AB76" s="78">
        <v>0</v>
      </c>
      <c r="AC76" s="78">
        <v>14403.033936</v>
      </c>
      <c r="AD76" s="78">
        <v>468662.51647400006</v>
      </c>
      <c r="AE76" s="78">
        <v>40088.904999999999</v>
      </c>
      <c r="AF76" s="78">
        <v>213121.08300000001</v>
      </c>
      <c r="AG76" s="78">
        <v>155078.2153635654</v>
      </c>
      <c r="AH76" s="78">
        <v>61055.609753564189</v>
      </c>
      <c r="AI76" s="78">
        <v>2693</v>
      </c>
      <c r="AJ76" s="78">
        <v>13800</v>
      </c>
      <c r="AK76" s="78">
        <v>42651.179389999998</v>
      </c>
      <c r="AL76" s="78">
        <v>10698.4</v>
      </c>
      <c r="AM76" s="78">
        <v>167822.68543747373</v>
      </c>
      <c r="AN76" s="78">
        <v>3790</v>
      </c>
      <c r="AO76" s="78">
        <v>17747</v>
      </c>
      <c r="AP76" s="78">
        <v>63207</v>
      </c>
      <c r="AQ76" s="78">
        <v>55224</v>
      </c>
      <c r="AR76" s="78">
        <v>63983</v>
      </c>
      <c r="AS76" s="78">
        <v>15084</v>
      </c>
      <c r="AT76" s="78">
        <v>1122</v>
      </c>
      <c r="AU76" s="120">
        <v>20663</v>
      </c>
      <c r="AV76" s="78">
        <v>56807</v>
      </c>
      <c r="AW76" s="78">
        <v>43937.229456000001</v>
      </c>
      <c r="AX76" s="78">
        <v>1040.2007550000001</v>
      </c>
      <c r="AY76" s="78">
        <v>11343</v>
      </c>
      <c r="AZ76" s="78">
        <v>7908.6877160000004</v>
      </c>
      <c r="BA76" s="78">
        <v>7151</v>
      </c>
      <c r="BB76" s="78">
        <v>2005</v>
      </c>
      <c r="BC76" s="78">
        <v>57734</v>
      </c>
      <c r="BD76" s="78">
        <v>76645</v>
      </c>
      <c r="BE76" s="78">
        <v>2888.564077</v>
      </c>
      <c r="BF76" s="78">
        <v>25234.917860000001</v>
      </c>
      <c r="BG76" s="78">
        <v>61376.233864000002</v>
      </c>
      <c r="BH76" s="78">
        <v>1380</v>
      </c>
      <c r="BI76" s="78">
        <v>11000.004126</v>
      </c>
      <c r="BJ76" s="78">
        <v>6188.4312209999998</v>
      </c>
      <c r="BK76" s="78">
        <v>3942</v>
      </c>
      <c r="BL76" s="78">
        <v>10028.51</v>
      </c>
      <c r="BM76" s="78">
        <v>16256.916644794099</v>
      </c>
      <c r="BN76" s="78">
        <v>1508</v>
      </c>
      <c r="BO76" s="78">
        <v>0</v>
      </c>
      <c r="BP76" s="78">
        <v>2828581.5199158168</v>
      </c>
      <c r="BQ76" s="217"/>
      <c r="BR76" s="218"/>
      <c r="BS76" s="218"/>
      <c r="BT76" s="218"/>
      <c r="BU76" s="219"/>
      <c r="BW76" s="76"/>
    </row>
    <row r="77" spans="1:77" s="24" customFormat="1" ht="15" customHeight="1">
      <c r="A77" s="32" t="s">
        <v>471</v>
      </c>
      <c r="B77" s="99" t="s">
        <v>394</v>
      </c>
      <c r="C77" s="84" t="s">
        <v>472</v>
      </c>
      <c r="D77" s="78">
        <v>104411.55115506538</v>
      </c>
      <c r="E77" s="78">
        <v>0</v>
      </c>
      <c r="F77" s="78">
        <v>2488.9722676166639</v>
      </c>
      <c r="G77" s="78">
        <v>195</v>
      </c>
      <c r="H77" s="78">
        <v>22317.775235560657</v>
      </c>
      <c r="I77" s="78">
        <v>27.445498917383606</v>
      </c>
      <c r="J77" s="78">
        <v>1103.6876110547958</v>
      </c>
      <c r="K77" s="78">
        <v>1</v>
      </c>
      <c r="L77" s="78">
        <v>0</v>
      </c>
      <c r="M77" s="78">
        <v>0</v>
      </c>
      <c r="N77" s="78">
        <v>0</v>
      </c>
      <c r="O77" s="78">
        <v>0</v>
      </c>
      <c r="P77" s="78">
        <v>9</v>
      </c>
      <c r="Q77" s="78">
        <v>2</v>
      </c>
      <c r="R77" s="78">
        <v>0</v>
      </c>
      <c r="S77" s="78">
        <v>11</v>
      </c>
      <c r="T77" s="78">
        <v>0</v>
      </c>
      <c r="U77" s="78">
        <v>0</v>
      </c>
      <c r="V77" s="78">
        <v>5</v>
      </c>
      <c r="W77" s="78">
        <v>6</v>
      </c>
      <c r="X77" s="78">
        <v>0</v>
      </c>
      <c r="Y77" s="78">
        <v>0</v>
      </c>
      <c r="Z77" s="78">
        <v>0</v>
      </c>
      <c r="AA77" s="78">
        <v>0</v>
      </c>
      <c r="AB77" s="78">
        <v>0</v>
      </c>
      <c r="AC77" s="78">
        <v>11</v>
      </c>
      <c r="AD77" s="78">
        <v>55534.695477277557</v>
      </c>
      <c r="AE77" s="78">
        <v>24</v>
      </c>
      <c r="AF77" s="78">
        <v>646</v>
      </c>
      <c r="AG77" s="78">
        <v>199</v>
      </c>
      <c r="AH77" s="78">
        <v>87</v>
      </c>
      <c r="AI77" s="78">
        <v>0</v>
      </c>
      <c r="AJ77" s="78">
        <v>0</v>
      </c>
      <c r="AK77" s="78">
        <v>174</v>
      </c>
      <c r="AL77" s="78">
        <v>0</v>
      </c>
      <c r="AM77" s="78">
        <v>909</v>
      </c>
      <c r="AN77" s="78">
        <v>1</v>
      </c>
      <c r="AO77" s="78">
        <v>60</v>
      </c>
      <c r="AP77" s="78">
        <v>16516</v>
      </c>
      <c r="AQ77" s="78">
        <v>4</v>
      </c>
      <c r="AR77" s="78">
        <v>0</v>
      </c>
      <c r="AS77" s="78">
        <v>0</v>
      </c>
      <c r="AT77" s="78">
        <v>12</v>
      </c>
      <c r="AU77" s="120">
        <v>111874.03889253867</v>
      </c>
      <c r="AV77" s="78">
        <v>0</v>
      </c>
      <c r="AW77" s="78">
        <v>10</v>
      </c>
      <c r="AX77" s="78">
        <v>242.43717250816664</v>
      </c>
      <c r="AY77" s="78">
        <v>0</v>
      </c>
      <c r="AZ77" s="78">
        <v>0</v>
      </c>
      <c r="BA77" s="78">
        <v>35</v>
      </c>
      <c r="BB77" s="78">
        <v>0</v>
      </c>
      <c r="BC77" s="78">
        <v>18</v>
      </c>
      <c r="BD77" s="78">
        <v>2</v>
      </c>
      <c r="BE77" s="78">
        <v>2105.1053841036328</v>
      </c>
      <c r="BF77" s="78">
        <v>102.11863302131957</v>
      </c>
      <c r="BG77" s="78">
        <v>82</v>
      </c>
      <c r="BH77" s="78">
        <v>101.583575</v>
      </c>
      <c r="BI77" s="78">
        <v>0</v>
      </c>
      <c r="BJ77" s="78">
        <v>0</v>
      </c>
      <c r="BK77" s="78">
        <v>203</v>
      </c>
      <c r="BL77" s="78">
        <v>0</v>
      </c>
      <c r="BM77" s="78">
        <v>3</v>
      </c>
      <c r="BN77" s="78">
        <v>0</v>
      </c>
      <c r="BO77" s="78">
        <v>0</v>
      </c>
      <c r="BP77" s="78">
        <v>319534.41090266418</v>
      </c>
      <c r="BQ77" s="217"/>
      <c r="BR77" s="218"/>
      <c r="BS77" s="218"/>
      <c r="BT77" s="218"/>
      <c r="BU77" s="219"/>
      <c r="BW77" s="76"/>
    </row>
    <row r="78" spans="1:77" s="24" customFormat="1" ht="15" customHeight="1" thickBot="1">
      <c r="A78" s="102" t="s">
        <v>473</v>
      </c>
      <c r="B78" s="103" t="s">
        <v>505</v>
      </c>
      <c r="C78" s="103" t="s">
        <v>167</v>
      </c>
      <c r="D78" s="104">
        <v>39.38369422473734</v>
      </c>
      <c r="E78" s="104">
        <v>68.132143700510255</v>
      </c>
      <c r="F78" s="104">
        <v>2.0037545266843355</v>
      </c>
      <c r="G78" s="104">
        <v>140.16742564000151</v>
      </c>
      <c r="H78" s="104">
        <v>0</v>
      </c>
      <c r="I78" s="104">
        <v>0</v>
      </c>
      <c r="J78" s="104">
        <v>0</v>
      </c>
      <c r="K78" s="104">
        <v>0</v>
      </c>
      <c r="L78" s="104">
        <v>120.98956199999999</v>
      </c>
      <c r="M78" s="104">
        <v>0</v>
      </c>
      <c r="N78" s="104">
        <v>0</v>
      </c>
      <c r="O78" s="104">
        <v>0</v>
      </c>
      <c r="P78" s="104">
        <v>0</v>
      </c>
      <c r="Q78" s="104">
        <v>0</v>
      </c>
      <c r="R78" s="104">
        <v>47.41439239427676</v>
      </c>
      <c r="S78" s="104">
        <v>0</v>
      </c>
      <c r="T78" s="104">
        <v>0</v>
      </c>
      <c r="U78" s="104">
        <v>0</v>
      </c>
      <c r="V78" s="104">
        <v>0</v>
      </c>
      <c r="W78" s="104">
        <v>0</v>
      </c>
      <c r="X78" s="104">
        <v>0</v>
      </c>
      <c r="Y78" s="104">
        <v>0</v>
      </c>
      <c r="Z78" s="104">
        <v>26.979796</v>
      </c>
      <c r="AA78" s="104">
        <v>276.73510054401964</v>
      </c>
      <c r="AB78" s="104">
        <v>16044.488913890258</v>
      </c>
      <c r="AC78" s="104">
        <v>3457.6118751579411</v>
      </c>
      <c r="AD78" s="104">
        <v>6537.8028815798016</v>
      </c>
      <c r="AE78" s="104">
        <v>0</v>
      </c>
      <c r="AF78" s="104">
        <v>2206.0705285788763</v>
      </c>
      <c r="AG78" s="104">
        <v>0</v>
      </c>
      <c r="AH78" s="104">
        <v>1274.9056959553375</v>
      </c>
      <c r="AI78" s="104">
        <v>0</v>
      </c>
      <c r="AJ78" s="104">
        <v>5.6963720000000002</v>
      </c>
      <c r="AK78" s="104">
        <v>3000.8745845914914</v>
      </c>
      <c r="AL78" s="104">
        <v>0</v>
      </c>
      <c r="AM78" s="104">
        <v>1074.2066438127843</v>
      </c>
      <c r="AN78" s="104">
        <v>0</v>
      </c>
      <c r="AO78" s="104">
        <v>2879.5207409200002</v>
      </c>
      <c r="AP78" s="104">
        <v>0</v>
      </c>
      <c r="AQ78" s="104">
        <v>0</v>
      </c>
      <c r="AR78" s="104">
        <v>3441.684933</v>
      </c>
      <c r="AS78" s="104">
        <v>0</v>
      </c>
      <c r="AT78" s="104">
        <v>0</v>
      </c>
      <c r="AU78" s="126">
        <v>117.55684563500162</v>
      </c>
      <c r="AV78" s="104">
        <v>69.129531170609567</v>
      </c>
      <c r="AW78" s="104">
        <v>3275.797863577021</v>
      </c>
      <c r="AX78" s="104">
        <v>248.95769476067562</v>
      </c>
      <c r="AY78" s="104">
        <v>0</v>
      </c>
      <c r="AZ78" s="104">
        <v>166.181331</v>
      </c>
      <c r="BA78" s="104">
        <v>0</v>
      </c>
      <c r="BB78" s="104">
        <v>0</v>
      </c>
      <c r="BC78" s="104">
        <v>88.330247953633716</v>
      </c>
      <c r="BD78" s="104">
        <v>1459.1267990550507</v>
      </c>
      <c r="BE78" s="104">
        <v>161240.00190395472</v>
      </c>
      <c r="BF78" s="104">
        <v>53687.323276534749</v>
      </c>
      <c r="BG78" s="104">
        <v>45198.479777890949</v>
      </c>
      <c r="BH78" s="104">
        <v>1644.7554441771779</v>
      </c>
      <c r="BI78" s="104">
        <v>2541.7142047471989</v>
      </c>
      <c r="BJ78" s="104">
        <v>3207.0512607105575</v>
      </c>
      <c r="BK78" s="104">
        <v>12888.218515735767</v>
      </c>
      <c r="BL78" s="104">
        <v>0</v>
      </c>
      <c r="BM78" s="104">
        <v>184.91575970497883</v>
      </c>
      <c r="BN78" s="104">
        <v>1.0018772633421678</v>
      </c>
      <c r="BO78" s="104">
        <v>0</v>
      </c>
      <c r="BP78" s="104">
        <v>326663.21137238824</v>
      </c>
      <c r="BQ78" s="220"/>
      <c r="BR78" s="221"/>
      <c r="BS78" s="221"/>
      <c r="BT78" s="221"/>
      <c r="BU78" s="222"/>
      <c r="BW78" s="76"/>
    </row>
    <row r="79" spans="1:77" s="24" customFormat="1">
      <c r="A79" s="25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163"/>
      <c r="P79" s="37"/>
      <c r="Q79" s="37"/>
      <c r="R79" s="163"/>
      <c r="S79" s="37"/>
      <c r="T79" s="37"/>
      <c r="U79" s="37"/>
      <c r="V79" s="37"/>
      <c r="W79" s="37"/>
      <c r="X79" s="37"/>
      <c r="Y79" s="163"/>
      <c r="Z79" s="37"/>
      <c r="AA79" s="140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37"/>
      <c r="AS79" s="37"/>
      <c r="AT79" s="37"/>
      <c r="AU79" s="37"/>
      <c r="AV79" s="37"/>
      <c r="AW79" s="37"/>
      <c r="AX79" s="37"/>
      <c r="AY79" s="37"/>
      <c r="AZ79" s="163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163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</row>
    <row r="80" spans="1:77" s="24" customFormat="1">
      <c r="A80" s="25"/>
      <c r="C80" s="25"/>
      <c r="BJ80" s="37"/>
      <c r="BP80" s="37"/>
      <c r="BQ80" s="37"/>
      <c r="BR80" s="37"/>
      <c r="BS80" s="37"/>
      <c r="BT80" s="37"/>
      <c r="BU80" s="37"/>
      <c r="BW80" s="76"/>
    </row>
    <row r="81" spans="1:75" s="24" customFormat="1">
      <c r="A81" s="25"/>
      <c r="C81" s="2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37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119"/>
      <c r="BQ81" s="76"/>
      <c r="BR81" s="76"/>
      <c r="BS81" s="76"/>
      <c r="BT81" s="76"/>
      <c r="BU81" s="76"/>
      <c r="BW81" s="76"/>
    </row>
    <row r="82" spans="1:75" s="24" customFormat="1">
      <c r="A82" s="25"/>
      <c r="C82" s="25"/>
      <c r="BJ82" s="37"/>
      <c r="BW82" s="76"/>
    </row>
    <row r="83" spans="1:75" s="24" customFormat="1">
      <c r="A83" s="25"/>
      <c r="C83" s="25"/>
      <c r="BJ83" s="37"/>
      <c r="BP83" s="37"/>
      <c r="BQ83" s="37"/>
      <c r="BT83" s="37"/>
      <c r="BW83" s="76"/>
    </row>
    <row r="84" spans="1:75" s="24" customFormat="1">
      <c r="A84" s="25"/>
      <c r="C84" s="25"/>
      <c r="BJ84" s="37"/>
      <c r="BW84" s="76"/>
    </row>
    <row r="85" spans="1:75" s="24" customFormat="1">
      <c r="A85" s="25"/>
      <c r="C85" s="25"/>
      <c r="BJ85" s="37"/>
      <c r="BP85" s="91"/>
      <c r="BQ85" s="91"/>
      <c r="BR85" s="91"/>
      <c r="BS85" s="91"/>
      <c r="BT85" s="91"/>
      <c r="BW85" s="76"/>
    </row>
    <row r="86" spans="1:75" s="24" customFormat="1">
      <c r="A86" s="25"/>
      <c r="C86" s="25"/>
      <c r="BJ86" s="37"/>
      <c r="BW86" s="76"/>
    </row>
    <row r="87" spans="1:75" s="24" customFormat="1">
      <c r="A87" s="25"/>
      <c r="C87" s="25"/>
      <c r="BJ87" s="37"/>
      <c r="BW87" s="76"/>
    </row>
    <row r="88" spans="1:75" s="24" customFormat="1">
      <c r="A88" s="25"/>
      <c r="C88" s="25"/>
      <c r="BJ88" s="37"/>
      <c r="BW88" s="76"/>
    </row>
    <row r="89" spans="1:75" s="24" customFormat="1">
      <c r="A89" s="25"/>
      <c r="C89" s="25"/>
      <c r="BJ89" s="37"/>
      <c r="BW89" s="76"/>
    </row>
    <row r="90" spans="1:75" s="24" customFormat="1">
      <c r="A90" s="25"/>
      <c r="C90" s="25"/>
      <c r="BJ90" s="37"/>
      <c r="BW90" s="76"/>
    </row>
    <row r="91" spans="1:75" s="24" customFormat="1">
      <c r="A91" s="25"/>
      <c r="C91" s="25"/>
      <c r="BJ91" s="37"/>
      <c r="BW91" s="76"/>
    </row>
    <row r="92" spans="1:75" s="24" customFormat="1">
      <c r="A92" s="25"/>
      <c r="C92" s="25"/>
      <c r="BJ92" s="37"/>
      <c r="BW92" s="76"/>
    </row>
    <row r="93" spans="1:75" s="24" customFormat="1">
      <c r="A93" s="25"/>
      <c r="C93" s="25"/>
      <c r="BJ93" s="37"/>
      <c r="BW93" s="76"/>
    </row>
    <row r="94" spans="1:75" s="24" customFormat="1">
      <c r="A94" s="25"/>
      <c r="C94" s="25"/>
      <c r="BJ94" s="37"/>
      <c r="BW94" s="76"/>
    </row>
    <row r="95" spans="1:75" s="24" customFormat="1">
      <c r="A95" s="25"/>
      <c r="C95" s="25"/>
      <c r="BJ95" s="37"/>
      <c r="BW95" s="76"/>
    </row>
    <row r="96" spans="1:75" s="24" customFormat="1">
      <c r="A96" s="25"/>
      <c r="C96" s="25"/>
      <c r="BJ96" s="37"/>
      <c r="BW96" s="76"/>
    </row>
    <row r="97" spans="1:75" s="24" customFormat="1">
      <c r="A97" s="25"/>
      <c r="C97" s="25"/>
      <c r="BJ97" s="37"/>
      <c r="BW97" s="76"/>
    </row>
    <row r="98" spans="1:75" s="24" customFormat="1">
      <c r="A98" s="25"/>
      <c r="C98" s="25"/>
      <c r="BJ98" s="37"/>
      <c r="BW98" s="76"/>
    </row>
    <row r="99" spans="1:75" s="24" customFormat="1">
      <c r="A99" s="25"/>
      <c r="C99" s="25"/>
      <c r="BJ99" s="37"/>
      <c r="BW99" s="76"/>
    </row>
    <row r="100" spans="1:75" s="24" customFormat="1">
      <c r="A100" s="25"/>
      <c r="C100" s="25"/>
      <c r="BJ100" s="37"/>
      <c r="BW100" s="76"/>
    </row>
    <row r="101" spans="1:75" s="24" customFormat="1">
      <c r="A101" s="25"/>
      <c r="C101" s="25"/>
      <c r="BJ101" s="37"/>
      <c r="BW101" s="76"/>
    </row>
    <row r="102" spans="1:75" s="24" customFormat="1">
      <c r="A102" s="25"/>
      <c r="C102" s="25"/>
      <c r="BJ102" s="37"/>
      <c r="BW102" s="76"/>
    </row>
    <row r="103" spans="1:75" s="24" customFormat="1">
      <c r="A103" s="25"/>
      <c r="C103" s="25"/>
      <c r="BJ103" s="37"/>
      <c r="BW103" s="76"/>
    </row>
    <row r="104" spans="1:75" s="24" customFormat="1">
      <c r="A104" s="25"/>
      <c r="C104" s="25"/>
      <c r="BJ104" s="37"/>
      <c r="BW104" s="76"/>
    </row>
    <row r="105" spans="1:75" s="24" customFormat="1">
      <c r="A105" s="25"/>
      <c r="C105" s="25"/>
      <c r="BJ105" s="37"/>
      <c r="BW105" s="76"/>
    </row>
    <row r="106" spans="1:75" s="24" customFormat="1">
      <c r="A106" s="25"/>
      <c r="C106" s="25"/>
      <c r="BJ106" s="37"/>
      <c r="BW106" s="76"/>
    </row>
    <row r="107" spans="1:75" s="24" customFormat="1">
      <c r="A107" s="25"/>
      <c r="C107" s="25"/>
      <c r="BJ107" s="37"/>
      <c r="BW107" s="76"/>
    </row>
    <row r="108" spans="1:75" s="24" customFormat="1">
      <c r="A108" s="25"/>
      <c r="C108" s="25"/>
      <c r="BJ108" s="37"/>
      <c r="BW108" s="76"/>
    </row>
    <row r="109" spans="1:75" s="24" customFormat="1">
      <c r="A109" s="25"/>
      <c r="C109" s="25"/>
      <c r="BJ109" s="37"/>
      <c r="BW109" s="76"/>
    </row>
    <row r="110" spans="1:75" s="24" customFormat="1">
      <c r="A110" s="25"/>
      <c r="C110" s="25"/>
      <c r="BJ110" s="37"/>
      <c r="BW110" s="76"/>
    </row>
    <row r="111" spans="1:75" s="24" customFormat="1">
      <c r="A111" s="25"/>
      <c r="C111" s="25"/>
      <c r="BJ111" s="37"/>
      <c r="BW111" s="76"/>
    </row>
    <row r="112" spans="1:75" s="24" customFormat="1">
      <c r="A112" s="25"/>
      <c r="C112" s="25"/>
      <c r="BJ112" s="37"/>
      <c r="BW112" s="76"/>
    </row>
    <row r="113" spans="1:75" s="24" customFormat="1">
      <c r="A113" s="25"/>
      <c r="C113" s="25"/>
      <c r="BJ113" s="37"/>
      <c r="BW113" s="76"/>
    </row>
    <row r="114" spans="1:75" s="24" customFormat="1">
      <c r="A114" s="25"/>
      <c r="C114" s="25"/>
      <c r="BJ114" s="37"/>
      <c r="BW114" s="76"/>
    </row>
    <row r="115" spans="1:75" s="24" customFormat="1">
      <c r="A115" s="25"/>
      <c r="C115" s="25"/>
      <c r="BJ115" s="37"/>
      <c r="BW115" s="76"/>
    </row>
    <row r="116" spans="1:75" s="24" customFormat="1">
      <c r="A116" s="25"/>
      <c r="C116" s="25"/>
      <c r="BJ116" s="37"/>
      <c r="BW116" s="76"/>
    </row>
    <row r="117" spans="1:75" s="24" customFormat="1">
      <c r="A117" s="25"/>
      <c r="C117" s="25"/>
      <c r="BJ117" s="37"/>
      <c r="BW117" s="76"/>
    </row>
    <row r="118" spans="1:75" s="24" customFormat="1">
      <c r="A118" s="25"/>
      <c r="C118" s="25"/>
      <c r="BW118" s="76"/>
    </row>
    <row r="119" spans="1:75" s="24" customFormat="1">
      <c r="A119" s="25"/>
      <c r="C119" s="25"/>
      <c r="BW119" s="76"/>
    </row>
    <row r="120" spans="1:75" s="24" customFormat="1">
      <c r="A120" s="25"/>
      <c r="C120" s="25"/>
      <c r="BW120" s="76"/>
    </row>
    <row r="121" spans="1:75" s="24" customFormat="1">
      <c r="A121" s="25"/>
      <c r="C121" s="25"/>
      <c r="BW121" s="76"/>
    </row>
    <row r="122" spans="1:75" s="24" customFormat="1">
      <c r="A122" s="25"/>
      <c r="C122" s="25"/>
      <c r="BW122" s="76"/>
    </row>
    <row r="123" spans="1:75" s="24" customFormat="1">
      <c r="A123" s="25"/>
      <c r="C123" s="25"/>
      <c r="BW123" s="76"/>
    </row>
    <row r="124" spans="1:75" s="24" customFormat="1">
      <c r="A124" s="25"/>
      <c r="C124" s="25"/>
      <c r="BW124" s="76"/>
    </row>
    <row r="125" spans="1:75" s="24" customFormat="1">
      <c r="A125" s="25"/>
      <c r="C125" s="25"/>
      <c r="BW125" s="76"/>
    </row>
    <row r="126" spans="1:75" s="24" customFormat="1">
      <c r="A126" s="25"/>
      <c r="C126" s="25"/>
      <c r="BW126" s="76"/>
    </row>
    <row r="127" spans="1:75" s="24" customFormat="1">
      <c r="A127" s="25"/>
      <c r="C127" s="25"/>
      <c r="BW127" s="76"/>
    </row>
    <row r="128" spans="1:75" s="24" customFormat="1">
      <c r="A128" s="25"/>
      <c r="C128" s="25"/>
      <c r="BW128" s="76"/>
    </row>
    <row r="129" spans="1:75" s="24" customFormat="1">
      <c r="A129" s="25"/>
      <c r="C129" s="25"/>
      <c r="BW129" s="76"/>
    </row>
    <row r="130" spans="1:75" s="24" customFormat="1">
      <c r="A130" s="25"/>
      <c r="C130" s="25"/>
      <c r="BW130" s="76"/>
    </row>
    <row r="131" spans="1:75" s="24" customFormat="1">
      <c r="A131" s="25"/>
      <c r="C131" s="25"/>
      <c r="BW131" s="76"/>
    </row>
    <row r="132" spans="1:75" s="24" customFormat="1">
      <c r="A132" s="25"/>
      <c r="C132" s="25"/>
      <c r="BW132" s="76"/>
    </row>
    <row r="133" spans="1:75" s="24" customFormat="1">
      <c r="A133" s="25"/>
      <c r="C133" s="25"/>
      <c r="BW133" s="76"/>
    </row>
    <row r="134" spans="1:75" s="24" customFormat="1">
      <c r="A134" s="25"/>
      <c r="C134" s="25"/>
      <c r="BW134" s="76"/>
    </row>
    <row r="135" spans="1:75" s="24" customFormat="1">
      <c r="A135" s="25"/>
      <c r="C135" s="25"/>
      <c r="BW135" s="76"/>
    </row>
    <row r="136" spans="1:75" s="24" customFormat="1">
      <c r="A136" s="25"/>
      <c r="C136" s="25"/>
      <c r="BW136" s="76"/>
    </row>
    <row r="137" spans="1:75" s="24" customFormat="1">
      <c r="A137" s="25"/>
      <c r="C137" s="25"/>
      <c r="BW137" s="76"/>
    </row>
    <row r="138" spans="1:75" s="24" customFormat="1">
      <c r="A138" s="25"/>
      <c r="C138" s="25"/>
      <c r="BW138" s="76"/>
    </row>
    <row r="139" spans="1:75" s="24" customFormat="1">
      <c r="A139" s="25"/>
      <c r="C139" s="25"/>
      <c r="BW139" s="76"/>
    </row>
    <row r="140" spans="1:75" s="24" customFormat="1">
      <c r="A140" s="25"/>
      <c r="C140" s="25"/>
      <c r="BW140" s="76"/>
    </row>
    <row r="141" spans="1:75" s="24" customFormat="1">
      <c r="A141" s="25"/>
      <c r="C141" s="25"/>
      <c r="BW141" s="76"/>
    </row>
    <row r="142" spans="1:75" s="24" customFormat="1">
      <c r="A142" s="25"/>
      <c r="C142" s="25"/>
      <c r="BW142" s="76"/>
    </row>
    <row r="143" spans="1:75" s="24" customFormat="1">
      <c r="A143" s="25"/>
      <c r="C143" s="25"/>
      <c r="BW143" s="76"/>
    </row>
    <row r="144" spans="1:75" s="24" customFormat="1">
      <c r="A144" s="25"/>
      <c r="C144" s="25"/>
      <c r="BW144" s="76"/>
    </row>
    <row r="145" spans="1:75" s="24" customFormat="1">
      <c r="A145" s="25"/>
      <c r="C145" s="25"/>
      <c r="BW145" s="76"/>
    </row>
    <row r="146" spans="1:75" s="24" customFormat="1">
      <c r="A146" s="25"/>
      <c r="C146" s="25"/>
      <c r="BW146" s="76"/>
    </row>
    <row r="147" spans="1:75" s="24" customFormat="1">
      <c r="A147" s="25"/>
      <c r="C147" s="25"/>
      <c r="BW147" s="76"/>
    </row>
    <row r="148" spans="1:75" s="24" customFormat="1">
      <c r="A148" s="25"/>
      <c r="C148" s="25"/>
      <c r="BW148" s="76"/>
    </row>
    <row r="149" spans="1:75" s="24" customFormat="1">
      <c r="A149" s="25"/>
      <c r="C149" s="25"/>
      <c r="BW149" s="76"/>
    </row>
    <row r="150" spans="1:75" s="24" customFormat="1">
      <c r="A150" s="25"/>
      <c r="C150" s="25"/>
      <c r="BW150" s="76"/>
    </row>
    <row r="151" spans="1:75" s="24" customFormat="1">
      <c r="A151" s="25"/>
      <c r="C151" s="25"/>
      <c r="BW151" s="76"/>
    </row>
    <row r="152" spans="1:75" s="24" customFormat="1">
      <c r="A152" s="25"/>
      <c r="C152" s="25"/>
      <c r="BW152" s="76"/>
    </row>
    <row r="153" spans="1:75" s="24" customFormat="1">
      <c r="A153" s="25"/>
      <c r="C153" s="25"/>
      <c r="BW153" s="76"/>
    </row>
    <row r="154" spans="1:75" s="24" customFormat="1">
      <c r="A154" s="25"/>
      <c r="C154" s="25"/>
      <c r="BW154" s="76"/>
    </row>
    <row r="155" spans="1:75" s="24" customFormat="1">
      <c r="A155" s="25"/>
      <c r="C155" s="25"/>
      <c r="BW155" s="76"/>
    </row>
    <row r="156" spans="1:75" s="24" customFormat="1">
      <c r="A156" s="25"/>
      <c r="C156" s="25"/>
      <c r="BW156" s="76"/>
    </row>
    <row r="157" spans="1:75" s="24" customFormat="1">
      <c r="A157" s="25"/>
      <c r="C157" s="25"/>
      <c r="BW157" s="76"/>
    </row>
    <row r="158" spans="1:75" s="24" customFormat="1">
      <c r="A158" s="25"/>
      <c r="C158" s="25"/>
      <c r="BW158" s="76"/>
    </row>
    <row r="159" spans="1:75" s="24" customFormat="1">
      <c r="A159" s="25"/>
      <c r="C159" s="25"/>
      <c r="BW159" s="76"/>
    </row>
    <row r="160" spans="1:75" s="24" customFormat="1">
      <c r="A160" s="25"/>
      <c r="C160" s="25"/>
      <c r="BW160" s="76"/>
    </row>
    <row r="161" spans="1:75" s="24" customFormat="1">
      <c r="A161" s="25"/>
      <c r="C161" s="25"/>
      <c r="BW161" s="76"/>
    </row>
    <row r="162" spans="1:75" s="24" customFormat="1">
      <c r="A162" s="25"/>
      <c r="C162" s="25"/>
      <c r="BW162" s="76"/>
    </row>
    <row r="163" spans="1:75" s="24" customFormat="1">
      <c r="A163" s="25"/>
      <c r="C163" s="25"/>
      <c r="BW163" s="76"/>
    </row>
    <row r="164" spans="1:75" s="24" customFormat="1">
      <c r="A164" s="25"/>
      <c r="C164" s="25"/>
      <c r="BW164" s="76"/>
    </row>
    <row r="165" spans="1:75" s="24" customFormat="1">
      <c r="A165" s="25"/>
      <c r="C165" s="25"/>
      <c r="BW165" s="76"/>
    </row>
    <row r="166" spans="1:75" s="24" customFormat="1">
      <c r="A166" s="25"/>
      <c r="C166" s="25"/>
      <c r="BW166" s="76"/>
    </row>
    <row r="167" spans="1:75" s="24" customFormat="1">
      <c r="A167" s="25"/>
      <c r="C167" s="25"/>
      <c r="BW167" s="76"/>
    </row>
    <row r="168" spans="1:75" s="24" customFormat="1">
      <c r="A168" s="25"/>
      <c r="C168" s="25"/>
      <c r="BW168" s="76"/>
    </row>
    <row r="169" spans="1:75" s="24" customFormat="1">
      <c r="A169" s="25"/>
      <c r="C169" s="25"/>
      <c r="BW169" s="76"/>
    </row>
    <row r="170" spans="1:75" s="24" customFormat="1">
      <c r="A170" s="25"/>
      <c r="C170" s="25"/>
      <c r="BW170" s="76"/>
    </row>
    <row r="171" spans="1:75" s="24" customFormat="1">
      <c r="A171" s="25"/>
      <c r="C171" s="25"/>
      <c r="BW171" s="76"/>
    </row>
    <row r="172" spans="1:75" s="24" customFormat="1">
      <c r="A172" s="25"/>
      <c r="C172" s="25"/>
      <c r="BW172" s="76"/>
    </row>
    <row r="173" spans="1:75" s="24" customFormat="1">
      <c r="A173" s="25"/>
      <c r="C173" s="25"/>
      <c r="BW173" s="76"/>
    </row>
    <row r="174" spans="1:75" s="24" customFormat="1">
      <c r="A174" s="25"/>
      <c r="C174" s="25"/>
      <c r="BW174" s="76"/>
    </row>
    <row r="175" spans="1:75" s="24" customFormat="1">
      <c r="A175" s="25"/>
      <c r="C175" s="25"/>
      <c r="BW175" s="76"/>
    </row>
    <row r="176" spans="1:75" s="24" customFormat="1">
      <c r="A176" s="25"/>
      <c r="C176" s="25"/>
      <c r="BW176" s="76"/>
    </row>
    <row r="177" spans="1:75" s="24" customFormat="1">
      <c r="A177" s="25"/>
      <c r="C177" s="25"/>
      <c r="BW177" s="76"/>
    </row>
    <row r="178" spans="1:75" s="24" customFormat="1">
      <c r="A178" s="25"/>
      <c r="C178" s="25"/>
      <c r="BW178" s="76"/>
    </row>
    <row r="179" spans="1:75" s="24" customFormat="1">
      <c r="A179" s="25"/>
      <c r="C179" s="25"/>
      <c r="BW179" s="76"/>
    </row>
    <row r="180" spans="1:75" s="24" customFormat="1">
      <c r="A180" s="25"/>
      <c r="C180" s="25"/>
      <c r="BW180" s="76"/>
    </row>
    <row r="181" spans="1:75" s="24" customFormat="1">
      <c r="A181" s="25"/>
      <c r="C181" s="25"/>
      <c r="BW181" s="76"/>
    </row>
    <row r="182" spans="1:75" s="24" customFormat="1">
      <c r="A182" s="25"/>
      <c r="C182" s="25"/>
      <c r="BW182" s="76"/>
    </row>
    <row r="183" spans="1:75" s="24" customFormat="1">
      <c r="A183" s="25"/>
      <c r="C183" s="25"/>
      <c r="BW183" s="76"/>
    </row>
    <row r="184" spans="1:75" s="24" customFormat="1">
      <c r="A184" s="25"/>
      <c r="C184" s="25"/>
      <c r="BW184" s="76"/>
    </row>
    <row r="185" spans="1:75" s="24" customFormat="1">
      <c r="A185" s="25"/>
      <c r="C185" s="25"/>
      <c r="BW185" s="76"/>
    </row>
    <row r="186" spans="1:75" s="24" customFormat="1">
      <c r="A186" s="25"/>
      <c r="C186" s="25"/>
      <c r="BW186" s="76"/>
    </row>
    <row r="187" spans="1:75" s="24" customFormat="1">
      <c r="A187" s="25"/>
      <c r="C187" s="25"/>
      <c r="BW187" s="76"/>
    </row>
    <row r="188" spans="1:75" s="24" customFormat="1">
      <c r="A188" s="25"/>
      <c r="C188" s="25"/>
      <c r="BW188" s="76"/>
    </row>
    <row r="189" spans="1:75" s="24" customFormat="1">
      <c r="A189" s="25"/>
      <c r="B189" s="25"/>
      <c r="C189" s="25"/>
      <c r="BW189" s="76"/>
    </row>
    <row r="190" spans="1:75" s="24" customFormat="1">
      <c r="A190" s="25"/>
      <c r="B190" s="25"/>
      <c r="C190" s="25"/>
      <c r="BW190" s="76"/>
    </row>
    <row r="191" spans="1:75" s="24" customFormat="1">
      <c r="A191" s="25"/>
      <c r="B191" s="25"/>
      <c r="C191" s="25"/>
      <c r="BW191" s="76"/>
    </row>
    <row r="192" spans="1:75" s="24" customFormat="1">
      <c r="A192" s="25"/>
      <c r="B192" s="25"/>
      <c r="C192" s="25"/>
      <c r="BW192" s="76"/>
    </row>
    <row r="193" spans="1:75" s="24" customFormat="1">
      <c r="A193" s="25"/>
      <c r="B193" s="25"/>
      <c r="C193" s="25"/>
      <c r="BW193" s="76"/>
    </row>
    <row r="194" spans="1:75" s="24" customFormat="1">
      <c r="A194" s="25"/>
      <c r="B194" s="25"/>
      <c r="C194" s="25"/>
      <c r="BW194" s="76"/>
    </row>
    <row r="195" spans="1:75" s="24" customFormat="1">
      <c r="A195" s="25"/>
      <c r="B195" s="25"/>
      <c r="C195" s="25"/>
      <c r="BW195" s="76"/>
    </row>
    <row r="196" spans="1:75" s="24" customFormat="1">
      <c r="A196" s="25"/>
      <c r="B196" s="25"/>
      <c r="C196" s="25"/>
      <c r="BW196" s="76"/>
    </row>
    <row r="197" spans="1:75" s="24" customFormat="1">
      <c r="A197" s="25"/>
      <c r="B197" s="25"/>
      <c r="C197" s="25"/>
      <c r="BW197" s="76"/>
    </row>
    <row r="198" spans="1:75" s="24" customFormat="1">
      <c r="A198" s="25"/>
      <c r="B198" s="25"/>
      <c r="C198" s="25"/>
      <c r="BW198" s="76"/>
    </row>
  </sheetData>
  <sheetProtection selectLockedCells="1" selectUnlockedCells="1"/>
  <mergeCells count="11">
    <mergeCell ref="A2:B2"/>
    <mergeCell ref="A4:B4"/>
    <mergeCell ref="D5:O5"/>
    <mergeCell ref="Q5:AB5"/>
    <mergeCell ref="AC5:AN5"/>
    <mergeCell ref="AX5:BC5"/>
    <mergeCell ref="BD5:BL5"/>
    <mergeCell ref="BS5:BT5"/>
    <mergeCell ref="A6:B9"/>
    <mergeCell ref="BQ76:BU78"/>
    <mergeCell ref="AQ5:AW5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A3AE-31C8-427B-B6D1-EE1A0B8E80EF}">
  <dimension ref="A1:DI191"/>
  <sheetViews>
    <sheetView showGridLines="0" zoomScale="90" zoomScaleNormal="90" workbookViewId="0">
      <pane xSplit="2" ySplit="10" topLeftCell="BM62" activePane="bottomRight" state="frozen"/>
      <selection activeCell="BU80" sqref="BU80"/>
      <selection pane="topRight" activeCell="BU80" sqref="BU80"/>
      <selection pane="bottomLeft" activeCell="BU80" sqref="BU80"/>
      <selection pane="bottomRight" activeCell="CC78" sqref="CC78"/>
    </sheetView>
  </sheetViews>
  <sheetFormatPr defaultRowHeight="14.25"/>
  <cols>
    <col min="1" max="1" width="16.42578125" style="19" customWidth="1"/>
    <col min="2" max="2" width="24.42578125" style="19" customWidth="1"/>
    <col min="3" max="3" width="47.5703125" style="19" customWidth="1"/>
    <col min="4" max="46" width="10.7109375" style="16" customWidth="1"/>
    <col min="47" max="47" width="10.7109375" style="24" customWidth="1"/>
    <col min="48" max="68" width="10.7109375" style="16" customWidth="1"/>
    <col min="69" max="73" width="10.85546875" style="16" customWidth="1"/>
    <col min="74" max="74" width="10.7109375" style="16" customWidth="1"/>
    <col min="75" max="75" width="10.85546875" style="16" customWidth="1"/>
    <col min="76" max="77" width="11.28515625" style="16" customWidth="1"/>
    <col min="78" max="78" width="13.7109375" style="16" bestFit="1" customWidth="1"/>
    <col min="79" max="79" width="15.7109375" style="75" bestFit="1" customWidth="1"/>
    <col min="80" max="16384" width="9.140625" style="16"/>
  </cols>
  <sheetData>
    <row r="1" spans="1:80">
      <c r="A1" s="93" t="s">
        <v>115</v>
      </c>
      <c r="B1" s="93"/>
      <c r="C1" s="93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80" ht="15" customHeight="1">
      <c r="A2" s="201" t="s">
        <v>506</v>
      </c>
      <c r="B2" s="201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80">
      <c r="A3" s="93" t="s">
        <v>114</v>
      </c>
      <c r="B3" s="93"/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80" ht="15" thickBot="1">
      <c r="A4" s="201" t="s">
        <v>507</v>
      </c>
      <c r="B4" s="201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BW4" s="112" t="s">
        <v>327</v>
      </c>
      <c r="BY4" s="68"/>
    </row>
    <row r="5" spans="1:80" ht="15" customHeight="1">
      <c r="A5" s="69"/>
      <c r="B5" s="70"/>
      <c r="C5" s="70"/>
      <c r="D5" s="202" t="s">
        <v>107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2" t="s">
        <v>107</v>
      </c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2" t="s">
        <v>107</v>
      </c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2" t="s">
        <v>107</v>
      </c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109"/>
      <c r="AW5" s="110"/>
      <c r="AX5" s="105" t="s">
        <v>107</v>
      </c>
      <c r="AY5" s="109"/>
      <c r="AZ5" s="109"/>
      <c r="BA5" s="109"/>
      <c r="BB5" s="109"/>
      <c r="BC5" s="109"/>
      <c r="BD5" s="208" t="s">
        <v>107</v>
      </c>
      <c r="BE5" s="209"/>
      <c r="BF5" s="209"/>
      <c r="BG5" s="209"/>
      <c r="BH5" s="209"/>
      <c r="BI5" s="209"/>
      <c r="BJ5" s="209"/>
      <c r="BK5" s="209"/>
      <c r="BL5" s="210"/>
      <c r="BM5" s="70"/>
      <c r="BN5" s="70"/>
      <c r="BO5" s="70"/>
      <c r="BP5" s="70"/>
      <c r="BQ5" s="183" t="s">
        <v>110</v>
      </c>
      <c r="BR5" s="211"/>
      <c r="BS5" s="211"/>
      <c r="BT5" s="211"/>
      <c r="BU5" s="211"/>
      <c r="BV5" s="211"/>
      <c r="BW5" s="211"/>
      <c r="BX5" s="211"/>
      <c r="BY5" s="212"/>
    </row>
    <row r="6" spans="1:80" ht="52.5" customHeight="1">
      <c r="A6" s="213" t="s">
        <v>355</v>
      </c>
      <c r="B6" s="214"/>
      <c r="C6" s="66" t="s">
        <v>19</v>
      </c>
      <c r="D6" s="31" t="s">
        <v>168</v>
      </c>
      <c r="E6" s="31" t="s">
        <v>169</v>
      </c>
      <c r="F6" s="31" t="s">
        <v>170</v>
      </c>
      <c r="G6" s="31" t="s">
        <v>2</v>
      </c>
      <c r="H6" s="31" t="s">
        <v>171</v>
      </c>
      <c r="I6" s="31" t="s">
        <v>172</v>
      </c>
      <c r="J6" s="31" t="s">
        <v>173</v>
      </c>
      <c r="K6" s="31" t="s">
        <v>174</v>
      </c>
      <c r="L6" s="31" t="s">
        <v>175</v>
      </c>
      <c r="M6" s="31" t="s">
        <v>176</v>
      </c>
      <c r="N6" s="31" t="s">
        <v>177</v>
      </c>
      <c r="O6" s="31" t="s">
        <v>178</v>
      </c>
      <c r="P6" s="31" t="s">
        <v>179</v>
      </c>
      <c r="Q6" s="31" t="s">
        <v>180</v>
      </c>
      <c r="R6" s="31" t="s">
        <v>181</v>
      </c>
      <c r="S6" s="31" t="s">
        <v>182</v>
      </c>
      <c r="T6" s="31" t="s">
        <v>183</v>
      </c>
      <c r="U6" s="31" t="s">
        <v>184</v>
      </c>
      <c r="V6" s="31" t="s">
        <v>185</v>
      </c>
      <c r="W6" s="31" t="s">
        <v>186</v>
      </c>
      <c r="X6" s="31" t="s">
        <v>187</v>
      </c>
      <c r="Y6" s="31" t="s">
        <v>188</v>
      </c>
      <c r="Z6" s="31" t="s">
        <v>189</v>
      </c>
      <c r="AA6" s="31" t="s">
        <v>190</v>
      </c>
      <c r="AB6" s="31" t="s">
        <v>191</v>
      </c>
      <c r="AC6" s="31" t="s">
        <v>192</v>
      </c>
      <c r="AD6" s="31" t="s">
        <v>0</v>
      </c>
      <c r="AE6" s="31" t="s">
        <v>193</v>
      </c>
      <c r="AF6" s="31" t="s">
        <v>194</v>
      </c>
      <c r="AG6" s="31" t="s">
        <v>195</v>
      </c>
      <c r="AH6" s="31" t="s">
        <v>196</v>
      </c>
      <c r="AI6" s="31" t="s">
        <v>197</v>
      </c>
      <c r="AJ6" s="31" t="s">
        <v>198</v>
      </c>
      <c r="AK6" s="31" t="s">
        <v>199</v>
      </c>
      <c r="AL6" s="26" t="s">
        <v>200</v>
      </c>
      <c r="AM6" s="26" t="s">
        <v>201</v>
      </c>
      <c r="AN6" s="26" t="s">
        <v>202</v>
      </c>
      <c r="AO6" s="26" t="s">
        <v>203</v>
      </c>
      <c r="AP6" s="26" t="s">
        <v>204</v>
      </c>
      <c r="AQ6" s="26" t="s">
        <v>205</v>
      </c>
      <c r="AR6" s="26" t="s">
        <v>206</v>
      </c>
      <c r="AS6" s="26" t="s">
        <v>207</v>
      </c>
      <c r="AT6" s="26" t="s">
        <v>208</v>
      </c>
      <c r="AU6" s="26" t="s">
        <v>209</v>
      </c>
      <c r="AV6" s="26" t="s">
        <v>210</v>
      </c>
      <c r="AW6" s="26" t="s">
        <v>211</v>
      </c>
      <c r="AX6" s="26" t="s">
        <v>212</v>
      </c>
      <c r="AY6" s="26" t="s">
        <v>213</v>
      </c>
      <c r="AZ6" s="26" t="s">
        <v>214</v>
      </c>
      <c r="BA6" s="26" t="s">
        <v>215</v>
      </c>
      <c r="BB6" s="26" t="s">
        <v>216</v>
      </c>
      <c r="BC6" s="26" t="s">
        <v>217</v>
      </c>
      <c r="BD6" s="26" t="s">
        <v>218</v>
      </c>
      <c r="BE6" s="26" t="s">
        <v>219</v>
      </c>
      <c r="BF6" s="26" t="s">
        <v>220</v>
      </c>
      <c r="BG6" s="26" t="s">
        <v>221</v>
      </c>
      <c r="BH6" s="26" t="s">
        <v>222</v>
      </c>
      <c r="BI6" s="26" t="s">
        <v>223</v>
      </c>
      <c r="BJ6" s="26" t="s">
        <v>224</v>
      </c>
      <c r="BK6" s="26" t="s">
        <v>225</v>
      </c>
      <c r="BL6" s="26" t="s">
        <v>226</v>
      </c>
      <c r="BM6" s="26" t="s">
        <v>227</v>
      </c>
      <c r="BN6" s="26" t="s">
        <v>228</v>
      </c>
      <c r="BO6" s="26" t="s">
        <v>229</v>
      </c>
      <c r="BP6" s="56" t="s">
        <v>116</v>
      </c>
      <c r="BQ6" s="31" t="s">
        <v>71</v>
      </c>
      <c r="BR6" s="26" t="s">
        <v>72</v>
      </c>
      <c r="BS6" s="56" t="s">
        <v>111</v>
      </c>
      <c r="BT6" s="31" t="s">
        <v>113</v>
      </c>
      <c r="BU6" s="26" t="s">
        <v>73</v>
      </c>
      <c r="BV6" s="56" t="s">
        <v>112</v>
      </c>
      <c r="BW6" s="26" t="s">
        <v>100</v>
      </c>
      <c r="BX6" s="59" t="s">
        <v>74</v>
      </c>
      <c r="BY6" s="62" t="s">
        <v>121</v>
      </c>
    </row>
    <row r="7" spans="1:80" ht="15.75" customHeight="1">
      <c r="A7" s="188"/>
      <c r="B7" s="189"/>
      <c r="C7" s="50" t="s">
        <v>23</v>
      </c>
      <c r="D7" s="28" t="s">
        <v>230</v>
      </c>
      <c r="E7" s="28" t="s">
        <v>231</v>
      </c>
      <c r="F7" s="28" t="s">
        <v>232</v>
      </c>
      <c r="G7" s="28" t="s">
        <v>24</v>
      </c>
      <c r="H7" s="28" t="s">
        <v>233</v>
      </c>
      <c r="I7" s="28" t="s">
        <v>234</v>
      </c>
      <c r="J7" s="28" t="s">
        <v>235</v>
      </c>
      <c r="K7" s="28" t="s">
        <v>236</v>
      </c>
      <c r="L7" s="28" t="s">
        <v>237</v>
      </c>
      <c r="M7" s="28" t="s">
        <v>25</v>
      </c>
      <c r="N7" s="28" t="s">
        <v>238</v>
      </c>
      <c r="O7" s="28" t="s">
        <v>239</v>
      </c>
      <c r="P7" s="28" t="s">
        <v>240</v>
      </c>
      <c r="Q7" s="28" t="s">
        <v>241</v>
      </c>
      <c r="R7" s="28" t="s">
        <v>242</v>
      </c>
      <c r="S7" s="28" t="s">
        <v>243</v>
      </c>
      <c r="T7" s="28" t="s">
        <v>244</v>
      </c>
      <c r="U7" s="28" t="s">
        <v>245</v>
      </c>
      <c r="V7" s="28" t="s">
        <v>246</v>
      </c>
      <c r="W7" s="28" t="s">
        <v>247</v>
      </c>
      <c r="X7" s="28" t="s">
        <v>248</v>
      </c>
      <c r="Y7" s="28" t="s">
        <v>249</v>
      </c>
      <c r="Z7" s="28" t="s">
        <v>250</v>
      </c>
      <c r="AA7" s="28" t="s">
        <v>26</v>
      </c>
      <c r="AB7" s="28" t="s">
        <v>27</v>
      </c>
      <c r="AC7" s="28" t="s">
        <v>251</v>
      </c>
      <c r="AD7" s="28" t="s">
        <v>28</v>
      </c>
      <c r="AE7" s="28" t="s">
        <v>29</v>
      </c>
      <c r="AF7" s="28" t="s">
        <v>30</v>
      </c>
      <c r="AG7" s="28" t="s">
        <v>31</v>
      </c>
      <c r="AH7" s="28" t="s">
        <v>32</v>
      </c>
      <c r="AI7" s="28" t="s">
        <v>252</v>
      </c>
      <c r="AJ7" s="28" t="s">
        <v>253</v>
      </c>
      <c r="AK7" s="28" t="s">
        <v>254</v>
      </c>
      <c r="AL7" s="28" t="s">
        <v>33</v>
      </c>
      <c r="AM7" s="28" t="s">
        <v>34</v>
      </c>
      <c r="AN7" s="28" t="s">
        <v>255</v>
      </c>
      <c r="AO7" s="28" t="s">
        <v>256</v>
      </c>
      <c r="AP7" s="28" t="s">
        <v>35</v>
      </c>
      <c r="AQ7" s="28" t="s">
        <v>257</v>
      </c>
      <c r="AR7" s="28" t="s">
        <v>258</v>
      </c>
      <c r="AS7" s="28" t="s">
        <v>259</v>
      </c>
      <c r="AT7" s="28" t="s">
        <v>260</v>
      </c>
      <c r="AU7" s="28" t="s">
        <v>36</v>
      </c>
      <c r="AV7" s="28" t="s">
        <v>261</v>
      </c>
      <c r="AW7" s="28" t="s">
        <v>262</v>
      </c>
      <c r="AX7" s="28" t="s">
        <v>263</v>
      </c>
      <c r="AY7" s="28" t="s">
        <v>264</v>
      </c>
      <c r="AZ7" s="28" t="s">
        <v>265</v>
      </c>
      <c r="BA7" s="28" t="s">
        <v>266</v>
      </c>
      <c r="BB7" s="28" t="s">
        <v>267</v>
      </c>
      <c r="BC7" s="28" t="s">
        <v>268</v>
      </c>
      <c r="BD7" s="28" t="s">
        <v>269</v>
      </c>
      <c r="BE7" s="28" t="s">
        <v>37</v>
      </c>
      <c r="BF7" s="28" t="s">
        <v>38</v>
      </c>
      <c r="BG7" s="28" t="s">
        <v>270</v>
      </c>
      <c r="BH7" s="28" t="s">
        <v>271</v>
      </c>
      <c r="BI7" s="28" t="s">
        <v>272</v>
      </c>
      <c r="BJ7" s="28" t="s">
        <v>273</v>
      </c>
      <c r="BK7" s="28" t="s">
        <v>274</v>
      </c>
      <c r="BL7" s="28" t="s">
        <v>275</v>
      </c>
      <c r="BM7" s="28" t="s">
        <v>276</v>
      </c>
      <c r="BN7" s="28" t="s">
        <v>277</v>
      </c>
      <c r="BO7" s="28" t="s">
        <v>278</v>
      </c>
      <c r="BP7" s="46"/>
      <c r="BQ7" s="28" t="s">
        <v>75</v>
      </c>
      <c r="BR7" s="28" t="s">
        <v>76</v>
      </c>
      <c r="BS7" s="39" t="s">
        <v>77</v>
      </c>
      <c r="BT7" s="28" t="s">
        <v>78</v>
      </c>
      <c r="BU7" s="28" t="s">
        <v>79</v>
      </c>
      <c r="BV7" s="46" t="s">
        <v>80</v>
      </c>
      <c r="BW7" s="57" t="s">
        <v>81</v>
      </c>
      <c r="BX7" s="45" t="s">
        <v>82</v>
      </c>
      <c r="BY7" s="43" t="s">
        <v>83</v>
      </c>
    </row>
    <row r="8" spans="1:80" ht="52.5" customHeight="1">
      <c r="A8" s="188"/>
      <c r="B8" s="189"/>
      <c r="C8" s="49" t="s">
        <v>44</v>
      </c>
      <c r="D8" s="31" t="s">
        <v>279</v>
      </c>
      <c r="E8" s="31" t="s">
        <v>280</v>
      </c>
      <c r="F8" s="31" t="s">
        <v>281</v>
      </c>
      <c r="G8" s="31" t="s">
        <v>3</v>
      </c>
      <c r="H8" s="31" t="s">
        <v>4</v>
      </c>
      <c r="I8" s="31" t="s">
        <v>5</v>
      </c>
      <c r="J8" s="31" t="s">
        <v>282</v>
      </c>
      <c r="K8" s="31" t="s">
        <v>283</v>
      </c>
      <c r="L8" s="31" t="s">
        <v>284</v>
      </c>
      <c r="M8" s="31" t="s">
        <v>285</v>
      </c>
      <c r="N8" s="31" t="s">
        <v>286</v>
      </c>
      <c r="O8" s="31" t="s">
        <v>287</v>
      </c>
      <c r="P8" s="31" t="s">
        <v>288</v>
      </c>
      <c r="Q8" s="31" t="s">
        <v>289</v>
      </c>
      <c r="R8" s="31" t="s">
        <v>290</v>
      </c>
      <c r="S8" s="31" t="s">
        <v>291</v>
      </c>
      <c r="T8" s="31" t="s">
        <v>292</v>
      </c>
      <c r="U8" s="31" t="s">
        <v>293</v>
      </c>
      <c r="V8" s="31" t="s">
        <v>294</v>
      </c>
      <c r="W8" s="31" t="s">
        <v>295</v>
      </c>
      <c r="X8" s="31" t="s">
        <v>296</v>
      </c>
      <c r="Y8" s="31" t="s">
        <v>297</v>
      </c>
      <c r="Z8" s="31" t="s">
        <v>298</v>
      </c>
      <c r="AA8" s="31" t="s">
        <v>299</v>
      </c>
      <c r="AB8" s="31" t="s">
        <v>300</v>
      </c>
      <c r="AC8" s="31" t="s">
        <v>55</v>
      </c>
      <c r="AD8" s="31" t="s">
        <v>301</v>
      </c>
      <c r="AE8" s="31" t="s">
        <v>6</v>
      </c>
      <c r="AF8" s="31" t="s">
        <v>7</v>
      </c>
      <c r="AG8" s="31" t="s">
        <v>8</v>
      </c>
      <c r="AH8" s="31" t="s">
        <v>9</v>
      </c>
      <c r="AI8" s="31" t="s">
        <v>302</v>
      </c>
      <c r="AJ8" s="31" t="s">
        <v>303</v>
      </c>
      <c r="AK8" s="31" t="s">
        <v>304</v>
      </c>
      <c r="AL8" s="26" t="s">
        <v>10</v>
      </c>
      <c r="AM8" s="26" t="s">
        <v>11</v>
      </c>
      <c r="AN8" s="26" t="s">
        <v>305</v>
      </c>
      <c r="AO8" s="26" t="s">
        <v>306</v>
      </c>
      <c r="AP8" s="26" t="s">
        <v>12</v>
      </c>
      <c r="AQ8" s="26" t="s">
        <v>13</v>
      </c>
      <c r="AR8" s="26" t="s">
        <v>307</v>
      </c>
      <c r="AS8" s="26" t="s">
        <v>308</v>
      </c>
      <c r="AT8" s="26" t="s">
        <v>309</v>
      </c>
      <c r="AU8" s="26" t="s">
        <v>14</v>
      </c>
      <c r="AV8" s="26" t="s">
        <v>310</v>
      </c>
      <c r="AW8" s="26" t="s">
        <v>311</v>
      </c>
      <c r="AX8" s="26" t="s">
        <v>312</v>
      </c>
      <c r="AY8" s="26" t="s">
        <v>313</v>
      </c>
      <c r="AZ8" s="26" t="s">
        <v>314</v>
      </c>
      <c r="BA8" s="26" t="s">
        <v>315</v>
      </c>
      <c r="BB8" s="26" t="s">
        <v>316</v>
      </c>
      <c r="BC8" s="26" t="s">
        <v>317</v>
      </c>
      <c r="BD8" s="26" t="s">
        <v>318</v>
      </c>
      <c r="BE8" s="26" t="s">
        <v>15</v>
      </c>
      <c r="BF8" s="26" t="s">
        <v>16</v>
      </c>
      <c r="BG8" s="26" t="s">
        <v>17</v>
      </c>
      <c r="BH8" s="26" t="s">
        <v>319</v>
      </c>
      <c r="BI8" s="26" t="s">
        <v>320</v>
      </c>
      <c r="BJ8" s="26" t="s">
        <v>321</v>
      </c>
      <c r="BK8" s="26" t="s">
        <v>322</v>
      </c>
      <c r="BL8" s="26" t="s">
        <v>323</v>
      </c>
      <c r="BM8" s="26" t="s">
        <v>324</v>
      </c>
      <c r="BN8" s="26" t="s">
        <v>325</v>
      </c>
      <c r="BO8" s="26" t="s">
        <v>326</v>
      </c>
      <c r="BP8" s="46" t="s">
        <v>1</v>
      </c>
      <c r="BQ8" s="60" t="s">
        <v>84</v>
      </c>
      <c r="BR8" s="30" t="s">
        <v>85</v>
      </c>
      <c r="BS8" s="61" t="s">
        <v>86</v>
      </c>
      <c r="BT8" s="60" t="s">
        <v>87</v>
      </c>
      <c r="BU8" s="30" t="s">
        <v>88</v>
      </c>
      <c r="BV8" s="46" t="s">
        <v>89</v>
      </c>
      <c r="BW8" s="26" t="s">
        <v>101</v>
      </c>
      <c r="BX8" s="47" t="s">
        <v>90</v>
      </c>
      <c r="BY8" s="54" t="s">
        <v>91</v>
      </c>
    </row>
    <row r="9" spans="1:80" ht="15.75" customHeight="1">
      <c r="A9" s="190"/>
      <c r="B9" s="191"/>
      <c r="C9" s="53" t="s">
        <v>49</v>
      </c>
      <c r="D9" s="28" t="s">
        <v>230</v>
      </c>
      <c r="E9" s="28" t="s">
        <v>231</v>
      </c>
      <c r="F9" s="28" t="s">
        <v>232</v>
      </c>
      <c r="G9" s="28" t="s">
        <v>24</v>
      </c>
      <c r="H9" s="28" t="s">
        <v>233</v>
      </c>
      <c r="I9" s="28" t="s">
        <v>234</v>
      </c>
      <c r="J9" s="28" t="s">
        <v>235</v>
      </c>
      <c r="K9" s="28" t="s">
        <v>236</v>
      </c>
      <c r="L9" s="28" t="s">
        <v>237</v>
      </c>
      <c r="M9" s="28" t="s">
        <v>25</v>
      </c>
      <c r="N9" s="28" t="s">
        <v>238</v>
      </c>
      <c r="O9" s="28" t="s">
        <v>239</v>
      </c>
      <c r="P9" s="28" t="s">
        <v>240</v>
      </c>
      <c r="Q9" s="28" t="s">
        <v>241</v>
      </c>
      <c r="R9" s="28" t="s">
        <v>242</v>
      </c>
      <c r="S9" s="28" t="s">
        <v>243</v>
      </c>
      <c r="T9" s="28" t="s">
        <v>244</v>
      </c>
      <c r="U9" s="28" t="s">
        <v>245</v>
      </c>
      <c r="V9" s="28" t="s">
        <v>246</v>
      </c>
      <c r="W9" s="28" t="s">
        <v>247</v>
      </c>
      <c r="X9" s="28" t="s">
        <v>248</v>
      </c>
      <c r="Y9" s="28" t="s">
        <v>249</v>
      </c>
      <c r="Z9" s="28" t="s">
        <v>250</v>
      </c>
      <c r="AA9" s="28" t="s">
        <v>26</v>
      </c>
      <c r="AB9" s="28" t="s">
        <v>27</v>
      </c>
      <c r="AC9" s="28" t="s">
        <v>251</v>
      </c>
      <c r="AD9" s="28" t="s">
        <v>28</v>
      </c>
      <c r="AE9" s="28" t="s">
        <v>29</v>
      </c>
      <c r="AF9" s="28" t="s">
        <v>30</v>
      </c>
      <c r="AG9" s="28" t="s">
        <v>31</v>
      </c>
      <c r="AH9" s="28" t="s">
        <v>32</v>
      </c>
      <c r="AI9" s="28" t="s">
        <v>252</v>
      </c>
      <c r="AJ9" s="28" t="s">
        <v>253</v>
      </c>
      <c r="AK9" s="28" t="s">
        <v>254</v>
      </c>
      <c r="AL9" s="28" t="s">
        <v>33</v>
      </c>
      <c r="AM9" s="28" t="s">
        <v>34</v>
      </c>
      <c r="AN9" s="28" t="s">
        <v>255</v>
      </c>
      <c r="AO9" s="28" t="s">
        <v>256</v>
      </c>
      <c r="AP9" s="28" t="s">
        <v>35</v>
      </c>
      <c r="AQ9" s="28" t="s">
        <v>257</v>
      </c>
      <c r="AR9" s="28" t="s">
        <v>258</v>
      </c>
      <c r="AS9" s="28" t="s">
        <v>259</v>
      </c>
      <c r="AT9" s="28" t="s">
        <v>260</v>
      </c>
      <c r="AU9" s="28" t="s">
        <v>36</v>
      </c>
      <c r="AV9" s="28" t="s">
        <v>261</v>
      </c>
      <c r="AW9" s="28" t="s">
        <v>262</v>
      </c>
      <c r="AX9" s="28" t="s">
        <v>263</v>
      </c>
      <c r="AY9" s="28" t="s">
        <v>264</v>
      </c>
      <c r="AZ9" s="28" t="s">
        <v>265</v>
      </c>
      <c r="BA9" s="28" t="s">
        <v>266</v>
      </c>
      <c r="BB9" s="28" t="s">
        <v>267</v>
      </c>
      <c r="BC9" s="28" t="s">
        <v>268</v>
      </c>
      <c r="BD9" s="28" t="s">
        <v>269</v>
      </c>
      <c r="BE9" s="28" t="s">
        <v>37</v>
      </c>
      <c r="BF9" s="28" t="s">
        <v>38</v>
      </c>
      <c r="BG9" s="28" t="s">
        <v>270</v>
      </c>
      <c r="BH9" s="28" t="s">
        <v>271</v>
      </c>
      <c r="BI9" s="28" t="s">
        <v>272</v>
      </c>
      <c r="BJ9" s="28" t="s">
        <v>273</v>
      </c>
      <c r="BK9" s="28" t="s">
        <v>274</v>
      </c>
      <c r="BL9" s="28" t="s">
        <v>275</v>
      </c>
      <c r="BM9" s="28" t="s">
        <v>276</v>
      </c>
      <c r="BN9" s="28" t="s">
        <v>277</v>
      </c>
      <c r="BO9" s="28" t="s">
        <v>278</v>
      </c>
      <c r="BP9" s="39" t="s">
        <v>50</v>
      </c>
      <c r="BQ9" s="28" t="s">
        <v>75</v>
      </c>
      <c r="BR9" s="28" t="s">
        <v>76</v>
      </c>
      <c r="BS9" s="46" t="s">
        <v>77</v>
      </c>
      <c r="BT9" s="28" t="s">
        <v>78</v>
      </c>
      <c r="BU9" s="28" t="s">
        <v>79</v>
      </c>
      <c r="BV9" s="46" t="s">
        <v>80</v>
      </c>
      <c r="BW9" s="28" t="s">
        <v>81</v>
      </c>
      <c r="BX9" s="47" t="s">
        <v>82</v>
      </c>
      <c r="BY9" s="54" t="s">
        <v>83</v>
      </c>
      <c r="CA9" s="75" t="s">
        <v>18</v>
      </c>
    </row>
    <row r="10" spans="1:80">
      <c r="A10" s="48" t="s">
        <v>98</v>
      </c>
      <c r="B10" s="49" t="s">
        <v>19</v>
      </c>
      <c r="C10" s="52" t="s">
        <v>44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44"/>
      <c r="BT10" s="44"/>
      <c r="BU10" s="44"/>
      <c r="BV10" s="44"/>
      <c r="BW10" s="44"/>
      <c r="BX10" s="44"/>
      <c r="BY10" s="55"/>
    </row>
    <row r="11" spans="1:80" ht="14.25" customHeight="1">
      <c r="A11" s="86" t="s">
        <v>405</v>
      </c>
      <c r="B11" s="21" t="s">
        <v>328</v>
      </c>
      <c r="C11" s="82" t="s">
        <v>122</v>
      </c>
      <c r="D11" s="78">
        <v>132450.79391499513</v>
      </c>
      <c r="E11" s="78">
        <v>66.831458830832119</v>
      </c>
      <c r="F11" s="78">
        <v>66.653664088379855</v>
      </c>
      <c r="G11" s="78">
        <v>308.90085535312755</v>
      </c>
      <c r="H11" s="78">
        <v>26811.217130777146</v>
      </c>
      <c r="I11" s="78">
        <v>5318.4006867288626</v>
      </c>
      <c r="J11" s="78">
        <v>1.9085747239565258</v>
      </c>
      <c r="K11" s="78">
        <v>33.45878412993752</v>
      </c>
      <c r="L11" s="78">
        <v>1.2587493652892872</v>
      </c>
      <c r="M11" s="78">
        <v>0.58083231466287144</v>
      </c>
      <c r="N11" s="78">
        <v>78.92842614305674</v>
      </c>
      <c r="O11" s="78">
        <v>302.3293683579297</v>
      </c>
      <c r="P11" s="78">
        <v>3.7862253057336908</v>
      </c>
      <c r="Q11" s="78">
        <v>144.10472234889437</v>
      </c>
      <c r="R11" s="78">
        <v>0</v>
      </c>
      <c r="S11" s="78">
        <v>967.37800189231439</v>
      </c>
      <c r="T11" s="78">
        <v>0.53724097556274242</v>
      </c>
      <c r="U11" s="78">
        <v>28.416227952473047</v>
      </c>
      <c r="V11" s="78">
        <v>19.607356535389275</v>
      </c>
      <c r="W11" s="78">
        <v>45.022279872140942</v>
      </c>
      <c r="X11" s="78">
        <v>1.7073670920783537</v>
      </c>
      <c r="Y11" s="78">
        <v>46.829270927668681</v>
      </c>
      <c r="Z11" s="78">
        <v>205.75488053640549</v>
      </c>
      <c r="AA11" s="78">
        <v>25.539470125317528</v>
      </c>
      <c r="AB11" s="78">
        <v>1.3587859695470869E-5</v>
      </c>
      <c r="AC11" s="78">
        <v>21.617067866495034</v>
      </c>
      <c r="AD11" s="78">
        <v>2008.1129379908321</v>
      </c>
      <c r="AE11" s="78">
        <v>6.686139948026252</v>
      </c>
      <c r="AF11" s="78">
        <v>12331.211934068931</v>
      </c>
      <c r="AG11" s="78">
        <v>1066.4229477763379</v>
      </c>
      <c r="AH11" s="78">
        <v>178.6295669300419</v>
      </c>
      <c r="AI11" s="78">
        <v>12.662941219109216</v>
      </c>
      <c r="AJ11" s="78">
        <v>68.262003765604646</v>
      </c>
      <c r="AK11" s="78">
        <v>25.973381792041252</v>
      </c>
      <c r="AL11" s="78">
        <v>0.6756695857365681</v>
      </c>
      <c r="AM11" s="78">
        <v>11031.091995542309</v>
      </c>
      <c r="AN11" s="78">
        <v>17.878459158836648</v>
      </c>
      <c r="AO11" s="78">
        <v>105.39076219543061</v>
      </c>
      <c r="AP11" s="78">
        <v>16.8575984645834</v>
      </c>
      <c r="AQ11" s="78">
        <v>16.810417897711925</v>
      </c>
      <c r="AR11" s="78">
        <v>34.980607221548425</v>
      </c>
      <c r="AS11" s="78">
        <v>15.163666853742994</v>
      </c>
      <c r="AT11" s="78">
        <v>3.6373775646539368</v>
      </c>
      <c r="AU11" s="120">
        <v>425.24976012822145</v>
      </c>
      <c r="AV11" s="78">
        <v>1008.9150795730635</v>
      </c>
      <c r="AW11" s="78">
        <v>14.674126755675509</v>
      </c>
      <c r="AX11" s="78">
        <v>1.5895694354385686E-2</v>
      </c>
      <c r="AY11" s="78">
        <v>17.657518171273747</v>
      </c>
      <c r="AZ11" s="78">
        <v>16.084719233007814</v>
      </c>
      <c r="BA11" s="78">
        <v>29.306009947829761</v>
      </c>
      <c r="BB11" s="78">
        <v>0.13770211291084328</v>
      </c>
      <c r="BC11" s="78">
        <v>92.270209402960276</v>
      </c>
      <c r="BD11" s="78">
        <v>151.68406725027916</v>
      </c>
      <c r="BE11" s="78">
        <v>19.785546675136668</v>
      </c>
      <c r="BF11" s="78">
        <v>0.14170545723214589</v>
      </c>
      <c r="BG11" s="78">
        <v>51.905071262802821</v>
      </c>
      <c r="BH11" s="78">
        <v>0.29841214368359548</v>
      </c>
      <c r="BI11" s="78">
        <v>6.1593424145477584</v>
      </c>
      <c r="BJ11" s="78">
        <v>23.605088038164929</v>
      </c>
      <c r="BK11" s="78">
        <v>88.772059856908442</v>
      </c>
      <c r="BL11" s="78">
        <v>58.283814018622373</v>
      </c>
      <c r="BM11" s="78">
        <v>1.4341766186753914E-3</v>
      </c>
      <c r="BN11" s="78">
        <v>0</v>
      </c>
      <c r="BO11" s="78">
        <v>0</v>
      </c>
      <c r="BP11" s="113">
        <v>195896.95854111531</v>
      </c>
      <c r="BQ11" s="114">
        <v>291758.46520379325</v>
      </c>
      <c r="BR11" s="114">
        <v>273.71418663343781</v>
      </c>
      <c r="BS11" s="113">
        <v>292032.17939042667</v>
      </c>
      <c r="BT11" s="114">
        <v>-3668.5395174392106</v>
      </c>
      <c r="BU11" s="114">
        <v>-637.25201702716663</v>
      </c>
      <c r="BV11" s="113">
        <v>-4305.791534466377</v>
      </c>
      <c r="BW11" s="139">
        <v>21997.195092910846</v>
      </c>
      <c r="BX11" s="113">
        <v>309723.58294887113</v>
      </c>
      <c r="BY11" s="168">
        <v>505620.54148998647</v>
      </c>
      <c r="BZ11" s="75"/>
      <c r="CB11" s="81"/>
    </row>
    <row r="12" spans="1:80" ht="14.25" customHeight="1">
      <c r="A12" s="32" t="s">
        <v>406</v>
      </c>
      <c r="B12" s="21" t="s">
        <v>329</v>
      </c>
      <c r="C12" s="98" t="s">
        <v>123</v>
      </c>
      <c r="D12" s="78">
        <v>42.730467324368128</v>
      </c>
      <c r="E12" s="78">
        <v>374.49525172187839</v>
      </c>
      <c r="F12" s="78">
        <v>3.6570691538540001E-4</v>
      </c>
      <c r="G12" s="78">
        <v>397.79542262702341</v>
      </c>
      <c r="H12" s="78">
        <v>9.8090799574166354</v>
      </c>
      <c r="I12" s="78">
        <v>0.41300636908850458</v>
      </c>
      <c r="J12" s="78">
        <v>328.27313567046735</v>
      </c>
      <c r="K12" s="78">
        <v>0.13156955874371967</v>
      </c>
      <c r="L12" s="78">
        <v>6.6831220811417423E-3</v>
      </c>
      <c r="M12" s="78">
        <v>1.0480169019851333E-2</v>
      </c>
      <c r="N12" s="78">
        <v>0</v>
      </c>
      <c r="O12" s="78">
        <v>3.7584891927517163</v>
      </c>
      <c r="P12" s="78">
        <v>0.58545915597705733</v>
      </c>
      <c r="Q12" s="78">
        <v>5.5339507642067511</v>
      </c>
      <c r="R12" s="78">
        <v>19.917622429846258</v>
      </c>
      <c r="S12" s="78">
        <v>14.621034184431702</v>
      </c>
      <c r="T12" s="78">
        <v>3.3107480348276998E-3</v>
      </c>
      <c r="U12" s="78">
        <v>0.10330834351838485</v>
      </c>
      <c r="V12" s="78">
        <v>0.49639970971089187</v>
      </c>
      <c r="W12" s="78">
        <v>0.8380533841633736</v>
      </c>
      <c r="X12" s="78">
        <v>6.8197580936919813E-2</v>
      </c>
      <c r="Y12" s="78">
        <v>280.71521055801128</v>
      </c>
      <c r="Z12" s="78">
        <v>0</v>
      </c>
      <c r="AA12" s="78">
        <v>4.0001593241592893E-2</v>
      </c>
      <c r="AB12" s="78">
        <v>8.0597363564862936E-12</v>
      </c>
      <c r="AC12" s="78">
        <v>1.4884205977356317</v>
      </c>
      <c r="AD12" s="78">
        <v>2530.9851302992111</v>
      </c>
      <c r="AE12" s="78">
        <v>0.34246831993088367</v>
      </c>
      <c r="AF12" s="78">
        <v>24.885146301492284</v>
      </c>
      <c r="AG12" s="78">
        <v>116.87631868721201</v>
      </c>
      <c r="AH12" s="78">
        <v>9.0342380987197952</v>
      </c>
      <c r="AI12" s="78">
        <v>4.256222131985149E-3</v>
      </c>
      <c r="AJ12" s="78">
        <v>5.6128690174541509</v>
      </c>
      <c r="AK12" s="78">
        <v>4.9007428837532458</v>
      </c>
      <c r="AL12" s="78">
        <v>6.806725562626282E-3</v>
      </c>
      <c r="AM12" s="78">
        <v>459.18358666747781</v>
      </c>
      <c r="AN12" s="78">
        <v>4.2593701954274774</v>
      </c>
      <c r="AO12" s="78">
        <v>0.26728366789466435</v>
      </c>
      <c r="AP12" s="78">
        <v>13.340464929922302</v>
      </c>
      <c r="AQ12" s="78">
        <v>4.4442064783976262E-2</v>
      </c>
      <c r="AR12" s="78">
        <v>0.18747931715235808</v>
      </c>
      <c r="AS12" s="78">
        <v>0.16260348955822015</v>
      </c>
      <c r="AT12" s="78">
        <v>1.6426864457062327E-3</v>
      </c>
      <c r="AU12" s="120">
        <v>0.18928617570593101</v>
      </c>
      <c r="AV12" s="78">
        <v>18.829310832734244</v>
      </c>
      <c r="AW12" s="78">
        <v>0.67003515220902921</v>
      </c>
      <c r="AX12" s="78">
        <v>0</v>
      </c>
      <c r="AY12" s="78">
        <v>0.25075952419323555</v>
      </c>
      <c r="AZ12" s="78">
        <v>3.3260541243159816E-2</v>
      </c>
      <c r="BA12" s="78">
        <v>3.9158285577556833E-3</v>
      </c>
      <c r="BB12" s="78">
        <v>1.7987033683210817E-2</v>
      </c>
      <c r="BC12" s="78">
        <v>10.207873439114284</v>
      </c>
      <c r="BD12" s="78">
        <v>2.5278144023416997</v>
      </c>
      <c r="BE12" s="78">
        <v>0</v>
      </c>
      <c r="BF12" s="78">
        <v>0</v>
      </c>
      <c r="BG12" s="78">
        <v>0.2051257376684974</v>
      </c>
      <c r="BH12" s="78">
        <v>6.8769788057705021E-4</v>
      </c>
      <c r="BI12" s="78">
        <v>5.9816744179844332E-2</v>
      </c>
      <c r="BJ12" s="78">
        <v>0</v>
      </c>
      <c r="BK12" s="78">
        <v>0.31820690571156224</v>
      </c>
      <c r="BL12" s="78">
        <v>2.2157964098230893</v>
      </c>
      <c r="BM12" s="78">
        <v>0.89732598167997046</v>
      </c>
      <c r="BN12" s="78">
        <v>0</v>
      </c>
      <c r="BO12" s="78">
        <v>0</v>
      </c>
      <c r="BP12" s="113">
        <v>4688.3569724504323</v>
      </c>
      <c r="BQ12" s="114">
        <v>1908.112993573269</v>
      </c>
      <c r="BR12" s="114">
        <v>386.6756997153488</v>
      </c>
      <c r="BS12" s="113">
        <v>2294.7886932886177</v>
      </c>
      <c r="BT12" s="114">
        <v>0</v>
      </c>
      <c r="BU12" s="114">
        <v>-12.987764598966479</v>
      </c>
      <c r="BV12" s="113">
        <v>-12.987764598966479</v>
      </c>
      <c r="BW12" s="139">
        <v>5.5909684238226012</v>
      </c>
      <c r="BX12" s="113">
        <v>2287.391897113474</v>
      </c>
      <c r="BY12" s="168">
        <v>6975.7488695639058</v>
      </c>
      <c r="BZ12" s="75"/>
      <c r="CB12" s="81"/>
    </row>
    <row r="13" spans="1:80" ht="14.25" customHeight="1">
      <c r="A13" s="32" t="s">
        <v>407</v>
      </c>
      <c r="B13" s="21" t="s">
        <v>356</v>
      </c>
      <c r="C13" s="98" t="s">
        <v>124</v>
      </c>
      <c r="D13" s="78">
        <v>0.12614713225781188</v>
      </c>
      <c r="E13" s="78">
        <v>4.3766045150125428E-4</v>
      </c>
      <c r="F13" s="78">
        <v>117.68170663236143</v>
      </c>
      <c r="G13" s="78">
        <v>0.11496273036351107</v>
      </c>
      <c r="H13" s="78">
        <v>228.58233568048811</v>
      </c>
      <c r="I13" s="78">
        <v>4.4532279316017671E-2</v>
      </c>
      <c r="J13" s="78">
        <v>3.643507589722559E-5</v>
      </c>
      <c r="K13" s="78">
        <v>6.5511620864938287E-3</v>
      </c>
      <c r="L13" s="78">
        <v>8.0973353874408155E-4</v>
      </c>
      <c r="M13" s="78">
        <v>8.110958828247878E-3</v>
      </c>
      <c r="N13" s="78">
        <v>1.2777914341893468E-2</v>
      </c>
      <c r="O13" s="78">
        <v>1.6214123113744397E-3</v>
      </c>
      <c r="P13" s="78">
        <v>2.0840985165871133E-3</v>
      </c>
      <c r="Q13" s="78">
        <v>4.8647054177461208E-2</v>
      </c>
      <c r="R13" s="78">
        <v>1.9444744904575872E-2</v>
      </c>
      <c r="S13" s="78">
        <v>0.77119615220284199</v>
      </c>
      <c r="T13" s="78">
        <v>2.2703803134259026E-3</v>
      </c>
      <c r="U13" s="78">
        <v>2.4349202219237844E-2</v>
      </c>
      <c r="V13" s="78">
        <v>5.3575569157022955E-3</v>
      </c>
      <c r="W13" s="78">
        <v>2.0747437268794862E-2</v>
      </c>
      <c r="X13" s="78">
        <v>7.9507869278555793E-4</v>
      </c>
      <c r="Y13" s="78">
        <v>18.457880517026606</v>
      </c>
      <c r="Z13" s="78">
        <v>6.1415263143887273E-3</v>
      </c>
      <c r="AA13" s="78">
        <v>2.2059082615934141E-2</v>
      </c>
      <c r="AB13" s="78">
        <v>3.3678296832223721E-10</v>
      </c>
      <c r="AC13" s="78">
        <v>6.6361562287869554E-3</v>
      </c>
      <c r="AD13" s="78">
        <v>1.2034060361777088</v>
      </c>
      <c r="AE13" s="78">
        <v>0</v>
      </c>
      <c r="AF13" s="78">
        <v>33.715622978920564</v>
      </c>
      <c r="AG13" s="78">
        <v>73.211001297375759</v>
      </c>
      <c r="AH13" s="78">
        <v>5.6821354169121152E-2</v>
      </c>
      <c r="AI13" s="78">
        <v>1.7468864242961248E-4</v>
      </c>
      <c r="AJ13" s="78">
        <v>4.6543654460587246E-2</v>
      </c>
      <c r="AK13" s="78">
        <v>4.0094791224738233E-2</v>
      </c>
      <c r="AL13" s="78">
        <v>3.1218486642418351E-2</v>
      </c>
      <c r="AM13" s="78">
        <v>5380.516587400105</v>
      </c>
      <c r="AN13" s="78">
        <v>1.6795822348956784</v>
      </c>
      <c r="AO13" s="78">
        <v>43.643477603770542</v>
      </c>
      <c r="AP13" s="78">
        <v>6.2340728109911897E-2</v>
      </c>
      <c r="AQ13" s="78">
        <v>4.0763149997067386E-3</v>
      </c>
      <c r="AR13" s="78">
        <v>1.6942898817867223E-2</v>
      </c>
      <c r="AS13" s="78">
        <v>2.8275943865117264E-2</v>
      </c>
      <c r="AT13" s="78">
        <v>3.018279101487591E-4</v>
      </c>
      <c r="AU13" s="120">
        <v>67.982025661911123</v>
      </c>
      <c r="AV13" s="78">
        <v>147.485055941078</v>
      </c>
      <c r="AW13" s="78">
        <v>1.0314288077002054E-2</v>
      </c>
      <c r="AX13" s="78">
        <v>0</v>
      </c>
      <c r="AY13" s="78">
        <v>5.742399061396607E-3</v>
      </c>
      <c r="AZ13" s="78">
        <v>7.6889822785546694E-2</v>
      </c>
      <c r="BA13" s="78">
        <v>0.43630606796522708</v>
      </c>
      <c r="BB13" s="78">
        <v>2.0827093220360244E-3</v>
      </c>
      <c r="BC13" s="78">
        <v>5.7742726110322697E-2</v>
      </c>
      <c r="BD13" s="78">
        <v>17.805872219084769</v>
      </c>
      <c r="BE13" s="78">
        <v>0</v>
      </c>
      <c r="BF13" s="78">
        <v>0</v>
      </c>
      <c r="BG13" s="78">
        <v>41.700273329138646</v>
      </c>
      <c r="BH13" s="78">
        <v>1.2042862626139968E-2</v>
      </c>
      <c r="BI13" s="78">
        <v>2.3459852451441598</v>
      </c>
      <c r="BJ13" s="78">
        <v>5.349901487452728</v>
      </c>
      <c r="BK13" s="78">
        <v>1.0482557763632683</v>
      </c>
      <c r="BL13" s="78">
        <v>3.9794987886394417</v>
      </c>
      <c r="BM13" s="78">
        <v>5.7404104362032387</v>
      </c>
      <c r="BN13" s="78">
        <v>0</v>
      </c>
      <c r="BO13" s="78">
        <v>0</v>
      </c>
      <c r="BP13" s="113">
        <v>6194.2625067202052</v>
      </c>
      <c r="BQ13" s="114">
        <v>9807.0106824558061</v>
      </c>
      <c r="BR13" s="114">
        <v>0</v>
      </c>
      <c r="BS13" s="113">
        <v>9807.0106824558061</v>
      </c>
      <c r="BT13" s="114">
        <v>0</v>
      </c>
      <c r="BU13" s="114">
        <v>-31.025588147311904</v>
      </c>
      <c r="BV13" s="113">
        <v>-31.025588147311904</v>
      </c>
      <c r="BW13" s="139">
        <v>1826.5718430065228</v>
      </c>
      <c r="BX13" s="113">
        <v>11602.556937315017</v>
      </c>
      <c r="BY13" s="168">
        <v>17796.819444035224</v>
      </c>
      <c r="BZ13" s="75"/>
      <c r="CB13" s="81"/>
    </row>
    <row r="14" spans="1:80" ht="14.25" customHeight="1">
      <c r="A14" s="32" t="s">
        <v>408</v>
      </c>
      <c r="B14" s="21" t="s">
        <v>357</v>
      </c>
      <c r="C14" s="98" t="s">
        <v>3</v>
      </c>
      <c r="D14" s="78">
        <v>183.84140773645498</v>
      </c>
      <c r="E14" s="78">
        <v>3.4725418993210928</v>
      </c>
      <c r="F14" s="78">
        <v>1.0849594221607145E-3</v>
      </c>
      <c r="G14" s="78">
        <v>5537.5583866797078</v>
      </c>
      <c r="H14" s="78">
        <v>32.752555108953928</v>
      </c>
      <c r="I14" s="78">
        <v>220.06259466372546</v>
      </c>
      <c r="J14" s="78">
        <v>2.1828099128440006</v>
      </c>
      <c r="K14" s="78">
        <v>3.2375327308232872E-2</v>
      </c>
      <c r="L14" s="78">
        <v>0</v>
      </c>
      <c r="M14" s="78">
        <v>615.70670825472382</v>
      </c>
      <c r="N14" s="78">
        <v>72.736727914124401</v>
      </c>
      <c r="O14" s="78">
        <v>21.243923405667928</v>
      </c>
      <c r="P14" s="78">
        <v>3.1789430677812587</v>
      </c>
      <c r="Q14" s="78">
        <v>3344.8918883363976</v>
      </c>
      <c r="R14" s="78">
        <v>11487.400199985279</v>
      </c>
      <c r="S14" s="78">
        <v>2178.7640720729587</v>
      </c>
      <c r="T14" s="78">
        <v>7.7039039146015273</v>
      </c>
      <c r="U14" s="78">
        <v>1.0426822554779748E-4</v>
      </c>
      <c r="V14" s="78">
        <v>0.34462610572878255</v>
      </c>
      <c r="W14" s="78">
        <v>0.81373065140347745</v>
      </c>
      <c r="X14" s="78">
        <v>2.934029117071163E-2</v>
      </c>
      <c r="Y14" s="78">
        <v>140.66380014718465</v>
      </c>
      <c r="Z14" s="78">
        <v>12.703016164954889</v>
      </c>
      <c r="AA14" s="78">
        <v>2425.6133187285573</v>
      </c>
      <c r="AB14" s="78">
        <v>4.5770183102204498E-5</v>
      </c>
      <c r="AC14" s="78">
        <v>8.1003662100548333</v>
      </c>
      <c r="AD14" s="78">
        <v>18099.56776724607</v>
      </c>
      <c r="AE14" s="78">
        <v>0.1003362523422691</v>
      </c>
      <c r="AF14" s="78">
        <v>845.38976750147219</v>
      </c>
      <c r="AG14" s="78">
        <v>1440.7639998054467</v>
      </c>
      <c r="AH14" s="78">
        <v>164.36558167611079</v>
      </c>
      <c r="AI14" s="78">
        <v>7.8711538348344652</v>
      </c>
      <c r="AJ14" s="78">
        <v>0.2539034492931545</v>
      </c>
      <c r="AK14" s="78">
        <v>325.91864546581752</v>
      </c>
      <c r="AL14" s="78">
        <v>7.2915428371573679E-2</v>
      </c>
      <c r="AM14" s="78">
        <v>16.868785792458805</v>
      </c>
      <c r="AN14" s="78">
        <v>1.8368371757936492</v>
      </c>
      <c r="AO14" s="78">
        <v>1.285117766895409</v>
      </c>
      <c r="AP14" s="78">
        <v>1.4595783864613525</v>
      </c>
      <c r="AQ14" s="78">
        <v>37.874229488535661</v>
      </c>
      <c r="AR14" s="78">
        <v>139.97041552016867</v>
      </c>
      <c r="AS14" s="78">
        <v>27.052335074835302</v>
      </c>
      <c r="AT14" s="78">
        <v>0.2785808325474588</v>
      </c>
      <c r="AU14" s="120">
        <v>12.733158226658132</v>
      </c>
      <c r="AV14" s="78">
        <v>43.554785519054434</v>
      </c>
      <c r="AW14" s="78">
        <v>57.892488657933434</v>
      </c>
      <c r="AX14" s="78">
        <v>2.3307086708240759E-2</v>
      </c>
      <c r="AY14" s="78">
        <v>1.7312946533239544</v>
      </c>
      <c r="AZ14" s="78">
        <v>7.3773147649882622</v>
      </c>
      <c r="BA14" s="78">
        <v>30.944972203700338</v>
      </c>
      <c r="BB14" s="78">
        <v>6.3885873405372575E-3</v>
      </c>
      <c r="BC14" s="78">
        <v>17.902267449667672</v>
      </c>
      <c r="BD14" s="78">
        <v>34.251130587515974</v>
      </c>
      <c r="BE14" s="78">
        <v>0</v>
      </c>
      <c r="BF14" s="78">
        <v>2.3357608334535276E-2</v>
      </c>
      <c r="BG14" s="78">
        <v>6.3066404335173445</v>
      </c>
      <c r="BH14" s="78">
        <v>1.7098597712310529E-4</v>
      </c>
      <c r="BI14" s="78">
        <v>0.41716463987706143</v>
      </c>
      <c r="BJ14" s="78">
        <v>7.8011377238532358</v>
      </c>
      <c r="BK14" s="78">
        <v>21.671182772847466</v>
      </c>
      <c r="BL14" s="78">
        <v>0.98245734789100414</v>
      </c>
      <c r="BM14" s="78">
        <v>135.18351891916276</v>
      </c>
      <c r="BN14" s="78">
        <v>0</v>
      </c>
      <c r="BO14" s="78">
        <v>0</v>
      </c>
      <c r="BP14" s="113">
        <v>47789.531160442544</v>
      </c>
      <c r="BQ14" s="114">
        <v>369.25473141388625</v>
      </c>
      <c r="BR14" s="114">
        <v>56.500602022358983</v>
      </c>
      <c r="BS14" s="113">
        <v>425.75533343624522</v>
      </c>
      <c r="BT14" s="114">
        <v>0</v>
      </c>
      <c r="BU14" s="114">
        <v>-86.574498546890723</v>
      </c>
      <c r="BV14" s="113">
        <v>-86.574498546890723</v>
      </c>
      <c r="BW14" s="139">
        <v>37766.562227463131</v>
      </c>
      <c r="BX14" s="113">
        <v>38105.743062352485</v>
      </c>
      <c r="BY14" s="168">
        <v>85895.274222795037</v>
      </c>
      <c r="BZ14" s="75"/>
      <c r="CB14" s="81"/>
    </row>
    <row r="15" spans="1:80" ht="14.25" customHeight="1">
      <c r="A15" s="32" t="s">
        <v>409</v>
      </c>
      <c r="B15" s="21" t="s">
        <v>330</v>
      </c>
      <c r="C15" s="98" t="s">
        <v>51</v>
      </c>
      <c r="D15" s="78">
        <v>11051.236311577361</v>
      </c>
      <c r="E15" s="78">
        <v>112.46606090577562</v>
      </c>
      <c r="F15" s="78">
        <v>1685.4394181167934</v>
      </c>
      <c r="G15" s="78">
        <v>414.16888664166635</v>
      </c>
      <c r="H15" s="78">
        <v>17165.868226850365</v>
      </c>
      <c r="I15" s="78">
        <v>100.9117759640051</v>
      </c>
      <c r="J15" s="78">
        <v>1.8761332400880093</v>
      </c>
      <c r="K15" s="78">
        <v>0</v>
      </c>
      <c r="L15" s="78">
        <v>5.1061396233412513</v>
      </c>
      <c r="M15" s="78">
        <v>0.37980606189536303</v>
      </c>
      <c r="N15" s="78">
        <v>471.30270246939807</v>
      </c>
      <c r="O15" s="78">
        <v>44.800462880995198</v>
      </c>
      <c r="P15" s="78">
        <v>43.239882784818398</v>
      </c>
      <c r="Q15" s="78">
        <v>142.49634024119368</v>
      </c>
      <c r="R15" s="78">
        <v>718.59864366777163</v>
      </c>
      <c r="S15" s="78">
        <v>4113.6009088571991</v>
      </c>
      <c r="T15" s="78">
        <v>0.16194296493536173</v>
      </c>
      <c r="U15" s="78">
        <v>14.71258817185314</v>
      </c>
      <c r="V15" s="78">
        <v>0</v>
      </c>
      <c r="W15" s="78">
        <v>0.70139123511748303</v>
      </c>
      <c r="X15" s="78">
        <v>1.8483235258254433E-4</v>
      </c>
      <c r="Y15" s="78">
        <v>4207.0568683644997</v>
      </c>
      <c r="Z15" s="78">
        <v>20.324920636755703</v>
      </c>
      <c r="AA15" s="78">
        <v>47.730521025623112</v>
      </c>
      <c r="AB15" s="78">
        <v>0.34805073743398407</v>
      </c>
      <c r="AC15" s="78">
        <v>26.044714378453961</v>
      </c>
      <c r="AD15" s="78">
        <v>737.12171561113996</v>
      </c>
      <c r="AE15" s="78">
        <v>17.697689953070242</v>
      </c>
      <c r="AF15" s="78">
        <v>8116.7107455665164</v>
      </c>
      <c r="AG15" s="78">
        <v>9996.9729702249842</v>
      </c>
      <c r="AH15" s="78">
        <v>125.61814372461679</v>
      </c>
      <c r="AI15" s="78">
        <v>50.789258149014678</v>
      </c>
      <c r="AJ15" s="78">
        <v>1441.0334457395297</v>
      </c>
      <c r="AK15" s="78">
        <v>24.249494479867231</v>
      </c>
      <c r="AL15" s="78">
        <v>32.817056114949537</v>
      </c>
      <c r="AM15" s="78">
        <v>22315.502918754883</v>
      </c>
      <c r="AN15" s="78">
        <v>184.62316876353822</v>
      </c>
      <c r="AO15" s="78">
        <v>125.32363782686365</v>
      </c>
      <c r="AP15" s="78">
        <v>360.70653979551457</v>
      </c>
      <c r="AQ15" s="78">
        <v>122.93380020113635</v>
      </c>
      <c r="AR15" s="78">
        <v>364.95729488127239</v>
      </c>
      <c r="AS15" s="78">
        <v>78.503941867811207</v>
      </c>
      <c r="AT15" s="78">
        <v>1.1954678199818276</v>
      </c>
      <c r="AU15" s="120">
        <v>159.10082551368399</v>
      </c>
      <c r="AV15" s="78">
        <v>268.9421899720503</v>
      </c>
      <c r="AW15" s="78">
        <v>71.409546225317499</v>
      </c>
      <c r="AX15" s="78">
        <v>0</v>
      </c>
      <c r="AY15" s="78">
        <v>29.37481515809138</v>
      </c>
      <c r="AZ15" s="78">
        <v>156.80265151777311</v>
      </c>
      <c r="BA15" s="78">
        <v>99.834743569653824</v>
      </c>
      <c r="BB15" s="78">
        <v>0.16607863114689855</v>
      </c>
      <c r="BC15" s="78">
        <v>57.17801340116047</v>
      </c>
      <c r="BD15" s="78">
        <v>339.9786560872833</v>
      </c>
      <c r="BE15" s="78">
        <v>2803.5557214361161</v>
      </c>
      <c r="BF15" s="78">
        <v>1439.8519273498659</v>
      </c>
      <c r="BG15" s="78">
        <v>2886.0317049272826</v>
      </c>
      <c r="BH15" s="78">
        <v>273.27351741871666</v>
      </c>
      <c r="BI15" s="78">
        <v>27.632988893142066</v>
      </c>
      <c r="BJ15" s="78">
        <v>934.8036038016819</v>
      </c>
      <c r="BK15" s="78">
        <v>124.41379422727006</v>
      </c>
      <c r="BL15" s="78">
        <v>331.4075825262762</v>
      </c>
      <c r="BM15" s="78">
        <v>475.42887088054181</v>
      </c>
      <c r="BN15" s="78">
        <v>0</v>
      </c>
      <c r="BO15" s="78">
        <v>0</v>
      </c>
      <c r="BP15" s="113">
        <v>94964.517403241436</v>
      </c>
      <c r="BQ15" s="114">
        <v>323293.13715482561</v>
      </c>
      <c r="BR15" s="114">
        <v>0</v>
      </c>
      <c r="BS15" s="113">
        <v>323293.13715482561</v>
      </c>
      <c r="BT15" s="114">
        <v>0</v>
      </c>
      <c r="BU15" s="114">
        <v>-1410.8502581547446</v>
      </c>
      <c r="BV15" s="113">
        <v>-1410.8502581547446</v>
      </c>
      <c r="BW15" s="139">
        <v>28404.754003502421</v>
      </c>
      <c r="BX15" s="113">
        <v>350287.04090017331</v>
      </c>
      <c r="BY15" s="168">
        <v>445251.55830341473</v>
      </c>
      <c r="BZ15" s="75"/>
      <c r="CB15" s="81"/>
    </row>
    <row r="16" spans="1:80" ht="14.25" customHeight="1">
      <c r="A16" s="32" t="s">
        <v>410</v>
      </c>
      <c r="B16" s="21" t="s">
        <v>331</v>
      </c>
      <c r="C16" s="98" t="s">
        <v>52</v>
      </c>
      <c r="D16" s="78">
        <v>249.73251502619138</v>
      </c>
      <c r="E16" s="78">
        <v>5.3393839746763891</v>
      </c>
      <c r="F16" s="78">
        <v>29.121824360906384</v>
      </c>
      <c r="G16" s="78">
        <v>3397.4805338281003</v>
      </c>
      <c r="H16" s="78">
        <v>1410.9954971365592</v>
      </c>
      <c r="I16" s="78">
        <v>430.60645353394295</v>
      </c>
      <c r="J16" s="78">
        <v>43.751271146148454</v>
      </c>
      <c r="K16" s="78">
        <v>0</v>
      </c>
      <c r="L16" s="78">
        <v>43.813383928251895</v>
      </c>
      <c r="M16" s="78">
        <v>5.0092619868027599</v>
      </c>
      <c r="N16" s="78">
        <v>4.7164797241528396E-2</v>
      </c>
      <c r="O16" s="78">
        <v>10.482301305905473</v>
      </c>
      <c r="P16" s="78">
        <v>171.57887259023357</v>
      </c>
      <c r="Q16" s="78">
        <v>457.67282331399031</v>
      </c>
      <c r="R16" s="78">
        <v>1567.7665903905693</v>
      </c>
      <c r="S16" s="78">
        <v>1528.544039597213</v>
      </c>
      <c r="T16" s="78">
        <v>0</v>
      </c>
      <c r="U16" s="78">
        <v>3.1313592814475046</v>
      </c>
      <c r="V16" s="78">
        <v>0</v>
      </c>
      <c r="W16" s="78">
        <v>7.7721250424153815E-2</v>
      </c>
      <c r="X16" s="78">
        <v>4.5220128271815954</v>
      </c>
      <c r="Y16" s="78">
        <v>639.80485291467153</v>
      </c>
      <c r="Z16" s="78">
        <v>24.248131305990146</v>
      </c>
      <c r="AA16" s="78">
        <v>8.5544422581369925</v>
      </c>
      <c r="AB16" s="78">
        <v>4.6149940556219808E-3</v>
      </c>
      <c r="AC16" s="78">
        <v>60.389590199572119</v>
      </c>
      <c r="AD16" s="78">
        <v>698.86467521492614</v>
      </c>
      <c r="AE16" s="78">
        <v>45.500399388633227</v>
      </c>
      <c r="AF16" s="78">
        <v>4837.0216311550757</v>
      </c>
      <c r="AG16" s="78">
        <v>3895.7192188929998</v>
      </c>
      <c r="AH16" s="78">
        <v>246.93324750318544</v>
      </c>
      <c r="AI16" s="78">
        <v>2.2400877352478723</v>
      </c>
      <c r="AJ16" s="78">
        <v>49.19521281815431</v>
      </c>
      <c r="AK16" s="78">
        <v>64.4558725040973</v>
      </c>
      <c r="AL16" s="78">
        <v>8.2498058142134898</v>
      </c>
      <c r="AM16" s="78">
        <v>259.13310144307354</v>
      </c>
      <c r="AN16" s="78">
        <v>29.188237206045503</v>
      </c>
      <c r="AO16" s="78">
        <v>44.050934404669228</v>
      </c>
      <c r="AP16" s="78">
        <v>122.69121424415924</v>
      </c>
      <c r="AQ16" s="78">
        <v>383.50437123329016</v>
      </c>
      <c r="AR16" s="78">
        <v>33.210348177567724</v>
      </c>
      <c r="AS16" s="78">
        <v>10.697777224124589</v>
      </c>
      <c r="AT16" s="78">
        <v>0.61491855270545948</v>
      </c>
      <c r="AU16" s="120">
        <v>30.092113972192809</v>
      </c>
      <c r="AV16" s="78">
        <v>165.01772113976645</v>
      </c>
      <c r="AW16" s="78">
        <v>263.85602172033651</v>
      </c>
      <c r="AX16" s="78">
        <v>0</v>
      </c>
      <c r="AY16" s="78">
        <v>158.69192436826822</v>
      </c>
      <c r="AZ16" s="78">
        <v>115.18205198165069</v>
      </c>
      <c r="BA16" s="78">
        <v>49.874749466284996</v>
      </c>
      <c r="BB16" s="78">
        <v>4.379751035174575</v>
      </c>
      <c r="BC16" s="78">
        <v>570.97742320865063</v>
      </c>
      <c r="BD16" s="78">
        <v>2516.5791433663962</v>
      </c>
      <c r="BE16" s="78">
        <v>1203.8440569146755</v>
      </c>
      <c r="BF16" s="78">
        <v>54.498462263102894</v>
      </c>
      <c r="BG16" s="78">
        <v>1623.1772489990881</v>
      </c>
      <c r="BH16" s="78">
        <v>21.215345733279808</v>
      </c>
      <c r="BI16" s="78">
        <v>468.84244040965979</v>
      </c>
      <c r="BJ16" s="78">
        <v>54.269227628534921</v>
      </c>
      <c r="BK16" s="78">
        <v>21.931514168839453</v>
      </c>
      <c r="BL16" s="78">
        <v>951.32678542170606</v>
      </c>
      <c r="BM16" s="78">
        <v>1180.6539203565878</v>
      </c>
      <c r="BN16" s="78">
        <v>0</v>
      </c>
      <c r="BO16" s="78">
        <v>0</v>
      </c>
      <c r="BP16" s="113">
        <v>30278.355597614576</v>
      </c>
      <c r="BQ16" s="114">
        <v>108351.92665004471</v>
      </c>
      <c r="BR16" s="114">
        <v>0</v>
      </c>
      <c r="BS16" s="113">
        <v>108351.92665004471</v>
      </c>
      <c r="BT16" s="114">
        <v>0</v>
      </c>
      <c r="BU16" s="114">
        <v>-1262.1257757839253</v>
      </c>
      <c r="BV16" s="113">
        <v>-1262.1257757839253</v>
      </c>
      <c r="BW16" s="139">
        <v>65232.042907726965</v>
      </c>
      <c r="BX16" s="113">
        <v>172321.84378198776</v>
      </c>
      <c r="BY16" s="168">
        <v>202600.19937960233</v>
      </c>
      <c r="BZ16" s="75"/>
      <c r="CB16" s="81"/>
    </row>
    <row r="17" spans="1:80" ht="14.25" customHeight="1">
      <c r="A17" s="32" t="s">
        <v>411</v>
      </c>
      <c r="B17" s="21" t="s">
        <v>358</v>
      </c>
      <c r="C17" s="98" t="s">
        <v>125</v>
      </c>
      <c r="D17" s="78">
        <v>78.947808914614583</v>
      </c>
      <c r="E17" s="78">
        <v>18.025944223525595</v>
      </c>
      <c r="F17" s="78">
        <v>3.4742584657889291</v>
      </c>
      <c r="G17" s="78">
        <v>1558.3671364299071</v>
      </c>
      <c r="H17" s="78">
        <v>113.02868095938791</v>
      </c>
      <c r="I17" s="78">
        <v>0</v>
      </c>
      <c r="J17" s="78">
        <v>2687.7799331989722</v>
      </c>
      <c r="K17" s="78">
        <v>0</v>
      </c>
      <c r="L17" s="78">
        <v>4.1793784629350794</v>
      </c>
      <c r="M17" s="78">
        <v>0</v>
      </c>
      <c r="N17" s="78">
        <v>0</v>
      </c>
      <c r="O17" s="78">
        <v>2.7009275321158013</v>
      </c>
      <c r="P17" s="78">
        <v>56.946078997314494</v>
      </c>
      <c r="Q17" s="78">
        <v>234.26031585284704</v>
      </c>
      <c r="R17" s="78">
        <v>45.619308602606978</v>
      </c>
      <c r="S17" s="78">
        <v>1113.5022528565812</v>
      </c>
      <c r="T17" s="78">
        <v>0</v>
      </c>
      <c r="U17" s="78">
        <v>0</v>
      </c>
      <c r="V17" s="78">
        <v>0</v>
      </c>
      <c r="W17" s="78">
        <v>0</v>
      </c>
      <c r="X17" s="78">
        <v>6.0255266540565291</v>
      </c>
      <c r="Y17" s="78">
        <v>1146.8128797491052</v>
      </c>
      <c r="Z17" s="78">
        <v>6.7940999807732849</v>
      </c>
      <c r="AA17" s="78">
        <v>0.13303672329242688</v>
      </c>
      <c r="AB17" s="78">
        <v>0.40029384765851594</v>
      </c>
      <c r="AC17" s="78">
        <v>5.1006169073220144</v>
      </c>
      <c r="AD17" s="78">
        <v>8054.8558951512678</v>
      </c>
      <c r="AE17" s="78">
        <v>6.80543116329412</v>
      </c>
      <c r="AF17" s="78">
        <v>1120.2302597758091</v>
      </c>
      <c r="AG17" s="78">
        <v>520.69089892323416</v>
      </c>
      <c r="AH17" s="78">
        <v>219.15390131227551</v>
      </c>
      <c r="AI17" s="78">
        <v>132.45266454289782</v>
      </c>
      <c r="AJ17" s="78">
        <v>478.38293565128811</v>
      </c>
      <c r="AK17" s="78">
        <v>11.809283250466631</v>
      </c>
      <c r="AL17" s="78">
        <v>6.8316727666238535</v>
      </c>
      <c r="AM17" s="78">
        <v>1015.1722723177789</v>
      </c>
      <c r="AN17" s="78">
        <v>56.215929627799696</v>
      </c>
      <c r="AO17" s="78">
        <v>11.918022154332682</v>
      </c>
      <c r="AP17" s="78">
        <v>305.53568564168643</v>
      </c>
      <c r="AQ17" s="78">
        <v>74.29980640234939</v>
      </c>
      <c r="AR17" s="78">
        <v>17.187441415540508</v>
      </c>
      <c r="AS17" s="78">
        <v>20.049865808267185</v>
      </c>
      <c r="AT17" s="78">
        <v>0.29264054029707204</v>
      </c>
      <c r="AU17" s="120">
        <v>31.376054165204174</v>
      </c>
      <c r="AV17" s="78">
        <v>246.98965490632798</v>
      </c>
      <c r="AW17" s="78">
        <v>231.62152726711136</v>
      </c>
      <c r="AX17" s="78">
        <v>0</v>
      </c>
      <c r="AY17" s="78">
        <v>44.860692150067386</v>
      </c>
      <c r="AZ17" s="78">
        <v>18.383643087538079</v>
      </c>
      <c r="BA17" s="78">
        <v>7.01308766027425</v>
      </c>
      <c r="BB17" s="78">
        <v>1.6534967167082859</v>
      </c>
      <c r="BC17" s="78">
        <v>65.506008827627426</v>
      </c>
      <c r="BD17" s="78">
        <v>135.29492891418522</v>
      </c>
      <c r="BE17" s="78">
        <v>0</v>
      </c>
      <c r="BF17" s="78">
        <v>1.0642787125483844</v>
      </c>
      <c r="BG17" s="78">
        <v>0.27249919479602064</v>
      </c>
      <c r="BH17" s="78">
        <v>0</v>
      </c>
      <c r="BI17" s="78">
        <v>8.3357916897318596</v>
      </c>
      <c r="BJ17" s="78">
        <v>10.427045603400021</v>
      </c>
      <c r="BK17" s="78">
        <v>142.43138527379477</v>
      </c>
      <c r="BL17" s="78">
        <v>327.5135362569182</v>
      </c>
      <c r="BM17" s="78">
        <v>96.752518059808764</v>
      </c>
      <c r="BN17" s="78">
        <v>0</v>
      </c>
      <c r="BO17" s="78">
        <v>0</v>
      </c>
      <c r="BP17" s="113">
        <v>20503.479233290058</v>
      </c>
      <c r="BQ17" s="114">
        <v>6566.6145729229547</v>
      </c>
      <c r="BR17" s="114">
        <v>0</v>
      </c>
      <c r="BS17" s="113">
        <v>6566.6145729229547</v>
      </c>
      <c r="BT17" s="114">
        <v>0</v>
      </c>
      <c r="BU17" s="114">
        <v>-135.34178091913734</v>
      </c>
      <c r="BV17" s="113">
        <v>-135.34178091913734</v>
      </c>
      <c r="BW17" s="139">
        <v>1705.2805007497534</v>
      </c>
      <c r="BX17" s="113">
        <v>8136.5532927535714</v>
      </c>
      <c r="BY17" s="168">
        <v>28640.032526043629</v>
      </c>
      <c r="BZ17" s="75"/>
      <c r="CB17" s="81"/>
    </row>
    <row r="18" spans="1:80" ht="14.25" customHeight="1">
      <c r="A18" s="32" t="s">
        <v>412</v>
      </c>
      <c r="B18" s="21" t="s">
        <v>332</v>
      </c>
      <c r="C18" s="98" t="s">
        <v>126</v>
      </c>
      <c r="D18" s="78">
        <v>321.74488882908059</v>
      </c>
      <c r="E18" s="78">
        <v>41.190438339558419</v>
      </c>
      <c r="F18" s="78">
        <v>20.500898372696366</v>
      </c>
      <c r="G18" s="78">
        <v>99.22658082615402</v>
      </c>
      <c r="H18" s="78">
        <v>5712.2844776562442</v>
      </c>
      <c r="I18" s="78">
        <v>0</v>
      </c>
      <c r="J18" s="78">
        <v>43.184782334091132</v>
      </c>
      <c r="K18" s="78">
        <v>0</v>
      </c>
      <c r="L18" s="78">
        <v>1013.398661497779</v>
      </c>
      <c r="M18" s="78">
        <v>1.4985366345448545</v>
      </c>
      <c r="N18" s="78">
        <v>0</v>
      </c>
      <c r="O18" s="78">
        <v>92.215968363966127</v>
      </c>
      <c r="P18" s="78">
        <v>85.264386569058075</v>
      </c>
      <c r="Q18" s="78">
        <v>1765.0977450359733</v>
      </c>
      <c r="R18" s="78">
        <v>108.78814929955425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0.13177000682364712</v>
      </c>
      <c r="Y18" s="78">
        <v>60.91202169240303</v>
      </c>
      <c r="Z18" s="78">
        <v>5.0623746709962099</v>
      </c>
      <c r="AA18" s="78">
        <v>6.7487527145026567</v>
      </c>
      <c r="AB18" s="78">
        <v>0.40124903219426333</v>
      </c>
      <c r="AC18" s="78">
        <v>27.970951820634504</v>
      </c>
      <c r="AD18" s="78">
        <v>481.99702288620216</v>
      </c>
      <c r="AE18" s="78">
        <v>15.894175412375953</v>
      </c>
      <c r="AF18" s="78">
        <v>691.27942253698075</v>
      </c>
      <c r="AG18" s="78">
        <v>541.78194812691254</v>
      </c>
      <c r="AH18" s="78">
        <v>97.379715956557447</v>
      </c>
      <c r="AI18" s="78">
        <v>13.789278269667053</v>
      </c>
      <c r="AJ18" s="78">
        <v>1428.3127529377709</v>
      </c>
      <c r="AK18" s="78">
        <v>153.03787716174554</v>
      </c>
      <c r="AL18" s="78">
        <v>122.43307220388152</v>
      </c>
      <c r="AM18" s="78">
        <v>616.90822359571678</v>
      </c>
      <c r="AN18" s="78">
        <v>746.99465232324428</v>
      </c>
      <c r="AO18" s="78">
        <v>383.74346587030482</v>
      </c>
      <c r="AP18" s="78">
        <v>4183.973892470477</v>
      </c>
      <c r="AQ18" s="78">
        <v>145.19176307691322</v>
      </c>
      <c r="AR18" s="78">
        <v>142.07319379460455</v>
      </c>
      <c r="AS18" s="78">
        <v>43.431825505097819</v>
      </c>
      <c r="AT18" s="78">
        <v>2.8976161409773713</v>
      </c>
      <c r="AU18" s="120">
        <v>70.831510235170185</v>
      </c>
      <c r="AV18" s="78">
        <v>554.261231083334</v>
      </c>
      <c r="AW18" s="78">
        <v>640.3620923048112</v>
      </c>
      <c r="AX18" s="78">
        <v>2.0200672167411091</v>
      </c>
      <c r="AY18" s="78">
        <v>334.25547715168409</v>
      </c>
      <c r="AZ18" s="78">
        <v>251.25674425359949</v>
      </c>
      <c r="BA18" s="78">
        <v>4.3172034593945154</v>
      </c>
      <c r="BB18" s="78">
        <v>1.7463148007148033E-2</v>
      </c>
      <c r="BC18" s="78">
        <v>1703.891228847174</v>
      </c>
      <c r="BD18" s="78">
        <v>576.06929362346193</v>
      </c>
      <c r="BE18" s="78">
        <v>0</v>
      </c>
      <c r="BF18" s="78">
        <v>17.428270978064074</v>
      </c>
      <c r="BG18" s="78">
        <v>23.714907148256749</v>
      </c>
      <c r="BH18" s="78">
        <v>2.5765052953487917</v>
      </c>
      <c r="BI18" s="78">
        <v>48.340545347336473</v>
      </c>
      <c r="BJ18" s="78">
        <v>7.8924387849467781</v>
      </c>
      <c r="BK18" s="78">
        <v>62.835523936649238</v>
      </c>
      <c r="BL18" s="78">
        <v>44.510118900058664</v>
      </c>
      <c r="BM18" s="78">
        <v>217.5926936584747</v>
      </c>
      <c r="BN18" s="78">
        <v>0</v>
      </c>
      <c r="BO18" s="78">
        <v>0</v>
      </c>
      <c r="BP18" s="113">
        <v>23778.915847338201</v>
      </c>
      <c r="BQ18" s="114">
        <v>9254.136295293516</v>
      </c>
      <c r="BR18" s="114">
        <v>0</v>
      </c>
      <c r="BS18" s="113">
        <v>9254.136295293516</v>
      </c>
      <c r="BT18" s="114">
        <v>0</v>
      </c>
      <c r="BU18" s="114">
        <v>-188.01042644927324</v>
      </c>
      <c r="BV18" s="113">
        <v>-188.01042644927324</v>
      </c>
      <c r="BW18" s="139">
        <v>2239.0941552517206</v>
      </c>
      <c r="BX18" s="113">
        <v>11305.220024095965</v>
      </c>
      <c r="BY18" s="168">
        <v>35084.135871434162</v>
      </c>
      <c r="BZ18" s="75"/>
      <c r="CB18" s="81"/>
    </row>
    <row r="19" spans="1:80" ht="14.25" customHeight="1">
      <c r="A19" s="32" t="s">
        <v>413</v>
      </c>
      <c r="B19" s="21" t="s">
        <v>333</v>
      </c>
      <c r="C19" s="98" t="s">
        <v>127</v>
      </c>
      <c r="D19" s="78">
        <v>5.9128482988366766E-2</v>
      </c>
      <c r="E19" s="78">
        <v>3.244945425341885E-5</v>
      </c>
      <c r="F19" s="78">
        <v>6.7013112806056305E-4</v>
      </c>
      <c r="G19" s="78">
        <v>1.9153669523510473</v>
      </c>
      <c r="H19" s="78">
        <v>10.223727221847716</v>
      </c>
      <c r="I19" s="78">
        <v>133.44163455044588</v>
      </c>
      <c r="J19" s="78">
        <v>3.3823314345460946E-3</v>
      </c>
      <c r="K19" s="78">
        <v>40.437761971358434</v>
      </c>
      <c r="L19" s="78">
        <v>260.10636977599495</v>
      </c>
      <c r="M19" s="78">
        <v>1.1617780832502508E-12</v>
      </c>
      <c r="N19" s="78">
        <v>8.7457793141692428E-2</v>
      </c>
      <c r="O19" s="78">
        <v>0.73466652510740449</v>
      </c>
      <c r="P19" s="78">
        <v>0.40036209640934389</v>
      </c>
      <c r="Q19" s="78">
        <v>4.9455906407667269</v>
      </c>
      <c r="R19" s="78">
        <v>0.25875368442290747</v>
      </c>
      <c r="S19" s="78">
        <v>22.802625734256537</v>
      </c>
      <c r="T19" s="78">
        <v>0</v>
      </c>
      <c r="U19" s="78">
        <v>5.9753421817190233</v>
      </c>
      <c r="V19" s="78">
        <v>0</v>
      </c>
      <c r="W19" s="78">
        <v>0</v>
      </c>
      <c r="X19" s="78">
        <v>0</v>
      </c>
      <c r="Y19" s="78">
        <v>4.7906133929713501</v>
      </c>
      <c r="Z19" s="78">
        <v>3.3694745694724514E-13</v>
      </c>
      <c r="AA19" s="78">
        <v>3.0340010059849134E-4</v>
      </c>
      <c r="AB19" s="78">
        <v>3.6811856372508501E-10</v>
      </c>
      <c r="AC19" s="78">
        <v>2.4162720290311586</v>
      </c>
      <c r="AD19" s="78">
        <v>8.312466262735315</v>
      </c>
      <c r="AE19" s="78">
        <v>0.27279707639254663</v>
      </c>
      <c r="AF19" s="78">
        <v>157.55325660887186</v>
      </c>
      <c r="AG19" s="78">
        <v>1182.6632352489569</v>
      </c>
      <c r="AH19" s="78">
        <v>2.8412704209333151</v>
      </c>
      <c r="AI19" s="78">
        <v>1.807734117633468E-2</v>
      </c>
      <c r="AJ19" s="78">
        <v>2.25204181241571E-3</v>
      </c>
      <c r="AK19" s="78">
        <v>40.029324863318777</v>
      </c>
      <c r="AL19" s="78">
        <v>39.373844940660817</v>
      </c>
      <c r="AM19" s="78">
        <v>24.639253508583497</v>
      </c>
      <c r="AN19" s="78">
        <v>62.796388757097382</v>
      </c>
      <c r="AO19" s="78">
        <v>276.5619640797911</v>
      </c>
      <c r="AP19" s="78">
        <v>3504.6767647700858</v>
      </c>
      <c r="AQ19" s="78">
        <v>2.4402649062529385</v>
      </c>
      <c r="AR19" s="78">
        <v>19.794263576757658</v>
      </c>
      <c r="AS19" s="78">
        <v>9.988940495440275</v>
      </c>
      <c r="AT19" s="78">
        <v>0.10100460608755821</v>
      </c>
      <c r="AU19" s="120">
        <v>107.51271636289241</v>
      </c>
      <c r="AV19" s="78">
        <v>281.39623333420008</v>
      </c>
      <c r="AW19" s="78">
        <v>87.126031009198641</v>
      </c>
      <c r="AX19" s="78">
        <v>1.5732784391965982</v>
      </c>
      <c r="AY19" s="78">
        <v>63.917771360182023</v>
      </c>
      <c r="AZ19" s="78">
        <v>8.2679840606892192</v>
      </c>
      <c r="BA19" s="78">
        <v>0.41430557980306509</v>
      </c>
      <c r="BB19" s="78">
        <v>1.4252888450149955E-11</v>
      </c>
      <c r="BC19" s="78">
        <v>377.58728540805765</v>
      </c>
      <c r="BD19" s="78">
        <v>33.155995727426209</v>
      </c>
      <c r="BE19" s="78">
        <v>250.49652683582804</v>
      </c>
      <c r="BF19" s="78">
        <v>8.2259577627475231</v>
      </c>
      <c r="BG19" s="78">
        <v>62.117518393137352</v>
      </c>
      <c r="BH19" s="78">
        <v>5.3129082179971192E-2</v>
      </c>
      <c r="BI19" s="78">
        <v>16.942747886676173</v>
      </c>
      <c r="BJ19" s="78">
        <v>30.722063740287719</v>
      </c>
      <c r="BK19" s="78">
        <v>7.0363685584772462</v>
      </c>
      <c r="BL19" s="78">
        <v>5.9662237727256242</v>
      </c>
      <c r="BM19" s="78">
        <v>94.93730280514734</v>
      </c>
      <c r="BN19" s="78">
        <v>0</v>
      </c>
      <c r="BO19" s="78">
        <v>0</v>
      </c>
      <c r="BP19" s="113">
        <v>7258.1148709691215</v>
      </c>
      <c r="BQ19" s="114">
        <v>0</v>
      </c>
      <c r="BR19" s="114">
        <v>0</v>
      </c>
      <c r="BS19" s="113">
        <v>0</v>
      </c>
      <c r="BT19" s="114">
        <v>0</v>
      </c>
      <c r="BU19" s="114">
        <v>169.55412428971533</v>
      </c>
      <c r="BV19" s="113">
        <v>169.55412428971533</v>
      </c>
      <c r="BW19" s="139">
        <v>0.94781549735699056</v>
      </c>
      <c r="BX19" s="113">
        <v>170.50193978707233</v>
      </c>
      <c r="BY19" s="168">
        <v>7428.6168107561934</v>
      </c>
      <c r="BZ19" s="75"/>
      <c r="CB19" s="81"/>
    </row>
    <row r="20" spans="1:80" ht="14.25" customHeight="1">
      <c r="A20" s="32" t="s">
        <v>414</v>
      </c>
      <c r="B20" s="21" t="s">
        <v>359</v>
      </c>
      <c r="C20" s="98" t="s">
        <v>128</v>
      </c>
      <c r="D20" s="78">
        <v>1438.2449226608092</v>
      </c>
      <c r="E20" s="78">
        <v>103.80740997227041</v>
      </c>
      <c r="F20" s="78">
        <v>1677.577949304303</v>
      </c>
      <c r="G20" s="78">
        <v>6856.5248538462438</v>
      </c>
      <c r="H20" s="78">
        <v>722.45160491895069</v>
      </c>
      <c r="I20" s="78">
        <v>94.176602980804688</v>
      </c>
      <c r="J20" s="78">
        <v>167.24443607981871</v>
      </c>
      <c r="K20" s="78">
        <v>3.3348995675732879E-2</v>
      </c>
      <c r="L20" s="78">
        <v>2.9523396323623006</v>
      </c>
      <c r="M20" s="78">
        <v>362.0354431001104</v>
      </c>
      <c r="N20" s="78">
        <v>0</v>
      </c>
      <c r="O20" s="78">
        <v>14.532013267266633</v>
      </c>
      <c r="P20" s="78">
        <v>31.76367523022444</v>
      </c>
      <c r="Q20" s="78">
        <v>5854.9233543406863</v>
      </c>
      <c r="R20" s="78">
        <v>0</v>
      </c>
      <c r="S20" s="78">
        <v>1551.9965147910725</v>
      </c>
      <c r="T20" s="78">
        <v>0</v>
      </c>
      <c r="U20" s="78">
        <v>0</v>
      </c>
      <c r="V20" s="78">
        <v>0</v>
      </c>
      <c r="W20" s="78">
        <v>164.42366664714737</v>
      </c>
      <c r="X20" s="78">
        <v>1.1856878199894513E-3</v>
      </c>
      <c r="Y20" s="78">
        <v>5.5359220149515116E-2</v>
      </c>
      <c r="Z20" s="78">
        <v>5.8510522071156048</v>
      </c>
      <c r="AA20" s="78">
        <v>194.8405329214583</v>
      </c>
      <c r="AB20" s="78">
        <v>0.66044923141609779</v>
      </c>
      <c r="AC20" s="78">
        <v>1305.5821500331065</v>
      </c>
      <c r="AD20" s="78">
        <v>15031.903633113696</v>
      </c>
      <c r="AE20" s="78">
        <v>1228.9179887741795</v>
      </c>
      <c r="AF20" s="78">
        <v>8902.2020658492638</v>
      </c>
      <c r="AG20" s="78">
        <v>5446.5979940467168</v>
      </c>
      <c r="AH20" s="78">
        <v>3778.5833412833149</v>
      </c>
      <c r="AI20" s="78">
        <v>133.3483712676219</v>
      </c>
      <c r="AJ20" s="78">
        <v>14.653435938712354</v>
      </c>
      <c r="AK20" s="78">
        <v>1961.5714231733987</v>
      </c>
      <c r="AL20" s="78">
        <v>528.06858363186302</v>
      </c>
      <c r="AM20" s="78">
        <v>6445.5055065807601</v>
      </c>
      <c r="AN20" s="78">
        <v>23.204135660641281</v>
      </c>
      <c r="AO20" s="78">
        <v>1368.8593833838061</v>
      </c>
      <c r="AP20" s="78">
        <v>1381.1707195274435</v>
      </c>
      <c r="AQ20" s="78">
        <v>638.73524212897644</v>
      </c>
      <c r="AR20" s="78">
        <v>98.811482894470927</v>
      </c>
      <c r="AS20" s="78">
        <v>196.03700979195938</v>
      </c>
      <c r="AT20" s="78">
        <v>3.3832055290715508</v>
      </c>
      <c r="AU20" s="120">
        <v>966.50971232760764</v>
      </c>
      <c r="AV20" s="78">
        <v>2463.695705128539</v>
      </c>
      <c r="AW20" s="78">
        <v>1892.111945035263</v>
      </c>
      <c r="AX20" s="78">
        <v>4.9393468019246889</v>
      </c>
      <c r="AY20" s="78">
        <v>466.60135070135584</v>
      </c>
      <c r="AZ20" s="78">
        <v>242.06033246047258</v>
      </c>
      <c r="BA20" s="78">
        <v>63.764034148999642</v>
      </c>
      <c r="BB20" s="78">
        <v>0</v>
      </c>
      <c r="BC20" s="78">
        <v>3350.5309447864815</v>
      </c>
      <c r="BD20" s="78">
        <v>2592.916675164869</v>
      </c>
      <c r="BE20" s="78">
        <v>2190.4036133917166</v>
      </c>
      <c r="BF20" s="78">
        <v>122.10283270117117</v>
      </c>
      <c r="BG20" s="78">
        <v>944.31630485595315</v>
      </c>
      <c r="BH20" s="78">
        <v>27.977901090571613</v>
      </c>
      <c r="BI20" s="78">
        <v>72.665778066125156</v>
      </c>
      <c r="BJ20" s="78">
        <v>20.419824745002018</v>
      </c>
      <c r="BK20" s="78">
        <v>161.82200987742237</v>
      </c>
      <c r="BL20" s="78">
        <v>77.276553219554074</v>
      </c>
      <c r="BM20" s="78">
        <v>7.3126170914567519</v>
      </c>
      <c r="BN20" s="78">
        <v>0</v>
      </c>
      <c r="BO20" s="78">
        <v>0</v>
      </c>
      <c r="BP20" s="113">
        <v>83398.659869239214</v>
      </c>
      <c r="BQ20" s="114">
        <v>35224.202127012286</v>
      </c>
      <c r="BR20" s="114">
        <v>0</v>
      </c>
      <c r="BS20" s="113">
        <v>35224.202127012286</v>
      </c>
      <c r="BT20" s="114">
        <v>0</v>
      </c>
      <c r="BU20" s="114">
        <v>-242.78608272727274</v>
      </c>
      <c r="BV20" s="113">
        <v>-242.78608272727274</v>
      </c>
      <c r="BW20" s="139">
        <v>12807.642157936152</v>
      </c>
      <c r="BX20" s="113">
        <v>47789.05820222116</v>
      </c>
      <c r="BY20" s="168">
        <v>131187.71807146037</v>
      </c>
      <c r="BZ20" s="75"/>
      <c r="CB20" s="81"/>
    </row>
    <row r="21" spans="1:80" ht="14.25" customHeight="1">
      <c r="A21" s="32" t="s">
        <v>415</v>
      </c>
      <c r="B21" s="21" t="s">
        <v>334</v>
      </c>
      <c r="C21" s="98" t="s">
        <v>129</v>
      </c>
      <c r="D21" s="78">
        <v>4165.1528868460982</v>
      </c>
      <c r="E21" s="78">
        <v>333.05505972113451</v>
      </c>
      <c r="F21" s="78">
        <v>3055.2032882462627</v>
      </c>
      <c r="G21" s="78">
        <v>4036.436366011882</v>
      </c>
      <c r="H21" s="78">
        <v>4445.9982704342092</v>
      </c>
      <c r="I21" s="78">
        <v>0</v>
      </c>
      <c r="J21" s="78">
        <v>1435.904427312433</v>
      </c>
      <c r="K21" s="78">
        <v>0</v>
      </c>
      <c r="L21" s="78">
        <v>179.10308797503319</v>
      </c>
      <c r="M21" s="78">
        <v>256.59510652489831</v>
      </c>
      <c r="N21" s="78">
        <v>0</v>
      </c>
      <c r="O21" s="78">
        <v>737.95589514825224</v>
      </c>
      <c r="P21" s="78">
        <v>3256.3440493950338</v>
      </c>
      <c r="Q21" s="78">
        <v>4644.7253633381251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165.02441482587133</v>
      </c>
      <c r="Y21" s="78">
        <v>359.12285394950436</v>
      </c>
      <c r="Z21" s="78">
        <v>11.540835814156916</v>
      </c>
      <c r="AA21" s="78">
        <v>16.108092198815207</v>
      </c>
      <c r="AB21" s="78">
        <v>0.28739595219425229</v>
      </c>
      <c r="AC21" s="78">
        <v>2157.6662985351022</v>
      </c>
      <c r="AD21" s="78">
        <v>6005.6374330362869</v>
      </c>
      <c r="AE21" s="78">
        <v>198.63702575136057</v>
      </c>
      <c r="AF21" s="78">
        <v>1783.7976920482256</v>
      </c>
      <c r="AG21" s="78">
        <v>1603.236790751017</v>
      </c>
      <c r="AH21" s="78">
        <v>707.5532126698015</v>
      </c>
      <c r="AI21" s="78">
        <v>437.01395654777036</v>
      </c>
      <c r="AJ21" s="78">
        <v>1.2822463731388127</v>
      </c>
      <c r="AK21" s="78">
        <v>132.23861104137441</v>
      </c>
      <c r="AL21" s="78">
        <v>20.820751009752879</v>
      </c>
      <c r="AM21" s="78">
        <v>2793.4492315071493</v>
      </c>
      <c r="AN21" s="78">
        <v>80.326163137308654</v>
      </c>
      <c r="AO21" s="78">
        <v>68.985220280380872</v>
      </c>
      <c r="AP21" s="78">
        <v>287.6539113890571</v>
      </c>
      <c r="AQ21" s="78">
        <v>1156.6991936368195</v>
      </c>
      <c r="AR21" s="78">
        <v>55.11056359119857</v>
      </c>
      <c r="AS21" s="78">
        <v>281.4020817764839</v>
      </c>
      <c r="AT21" s="78">
        <v>62.515913157131884</v>
      </c>
      <c r="AU21" s="120">
        <v>166.08445629618458</v>
      </c>
      <c r="AV21" s="78">
        <v>245.6257514815581</v>
      </c>
      <c r="AW21" s="78">
        <v>927.93231915306023</v>
      </c>
      <c r="AX21" s="78">
        <v>4.3780537782882361</v>
      </c>
      <c r="AY21" s="78">
        <v>151.94299927165719</v>
      </c>
      <c r="AZ21" s="78">
        <v>501.6503636769375</v>
      </c>
      <c r="BA21" s="78">
        <v>166.40690825292626</v>
      </c>
      <c r="BB21" s="78">
        <v>8.3232475811443223</v>
      </c>
      <c r="BC21" s="78">
        <v>379.88327392265745</v>
      </c>
      <c r="BD21" s="78">
        <v>855.06632863517711</v>
      </c>
      <c r="BE21" s="78">
        <v>184.884321211914</v>
      </c>
      <c r="BF21" s="78">
        <v>159.46816128034394</v>
      </c>
      <c r="BG21" s="78">
        <v>701.65482152379957</v>
      </c>
      <c r="BH21" s="78">
        <v>23.441358573535499</v>
      </c>
      <c r="BI21" s="78">
        <v>131.13248831896314</v>
      </c>
      <c r="BJ21" s="78">
        <v>107.36485836833855</v>
      </c>
      <c r="BK21" s="78">
        <v>204.62873442025483</v>
      </c>
      <c r="BL21" s="78">
        <v>66.198741443410114</v>
      </c>
      <c r="BM21" s="78">
        <v>148.46646966662377</v>
      </c>
      <c r="BN21" s="78">
        <v>0</v>
      </c>
      <c r="BO21" s="78">
        <v>0</v>
      </c>
      <c r="BP21" s="113">
        <v>50067.117346790052</v>
      </c>
      <c r="BQ21" s="114">
        <v>37730.472742479498</v>
      </c>
      <c r="BR21" s="114">
        <v>0</v>
      </c>
      <c r="BS21" s="113">
        <v>37730.472742479498</v>
      </c>
      <c r="BT21" s="114">
        <v>0</v>
      </c>
      <c r="BU21" s="114">
        <v>-172.97978437582165</v>
      </c>
      <c r="BV21" s="113">
        <v>-172.97978437582165</v>
      </c>
      <c r="BW21" s="139">
        <v>6090.0170075716833</v>
      </c>
      <c r="BX21" s="113">
        <v>43647.509965675359</v>
      </c>
      <c r="BY21" s="168">
        <v>93714.627312465411</v>
      </c>
      <c r="BZ21" s="75"/>
      <c r="CB21" s="81"/>
    </row>
    <row r="22" spans="1:80" ht="14.25" customHeight="1">
      <c r="A22" s="32" t="s">
        <v>416</v>
      </c>
      <c r="B22" s="21" t="s">
        <v>360</v>
      </c>
      <c r="C22" s="98" t="s">
        <v>130</v>
      </c>
      <c r="D22" s="78">
        <v>530.43621517254007</v>
      </c>
      <c r="E22" s="78">
        <v>0.29985118391997573</v>
      </c>
      <c r="F22" s="78">
        <v>12.095102550534463</v>
      </c>
      <c r="G22" s="78">
        <v>54.993147269193877</v>
      </c>
      <c r="H22" s="78">
        <v>98.719725210528139</v>
      </c>
      <c r="I22" s="78">
        <v>28.114139711286999</v>
      </c>
      <c r="J22" s="78">
        <v>0</v>
      </c>
      <c r="K22" s="78">
        <v>0</v>
      </c>
      <c r="L22" s="78">
        <v>5.5608246170784519E-2</v>
      </c>
      <c r="M22" s="78">
        <v>0</v>
      </c>
      <c r="N22" s="78">
        <v>0</v>
      </c>
      <c r="O22" s="78">
        <v>168.77996010919165</v>
      </c>
      <c r="P22" s="78">
        <v>0.10138790049049687</v>
      </c>
      <c r="Q22" s="78">
        <v>1.6964784065000986</v>
      </c>
      <c r="R22" s="78">
        <v>0.50315948431344837</v>
      </c>
      <c r="S22" s="78">
        <v>9.8090250890740922</v>
      </c>
      <c r="T22" s="78">
        <v>0</v>
      </c>
      <c r="U22" s="78">
        <v>0</v>
      </c>
      <c r="V22" s="78">
        <v>0</v>
      </c>
      <c r="W22" s="78">
        <v>0.46385556500356495</v>
      </c>
      <c r="X22" s="78">
        <v>9.919000365914107E-3</v>
      </c>
      <c r="Y22" s="78">
        <v>1.5515458309121989E-2</v>
      </c>
      <c r="Z22" s="78">
        <v>0.15903701671957268</v>
      </c>
      <c r="AA22" s="78">
        <v>1.1844605631206534E-2</v>
      </c>
      <c r="AB22" s="78">
        <v>2.3326631114931572E-2</v>
      </c>
      <c r="AC22" s="78">
        <v>36.371105986418584</v>
      </c>
      <c r="AD22" s="78">
        <v>27.931753340694769</v>
      </c>
      <c r="AE22" s="78">
        <v>0.41537421856095463</v>
      </c>
      <c r="AF22" s="78">
        <v>64.062914454216667</v>
      </c>
      <c r="AG22" s="78">
        <v>197.04585343257745</v>
      </c>
      <c r="AH22" s="78">
        <v>5.0825717636701686</v>
      </c>
      <c r="AI22" s="78">
        <v>2.4731909927098888E-3</v>
      </c>
      <c r="AJ22" s="78">
        <v>45.206294925497687</v>
      </c>
      <c r="AK22" s="78">
        <v>23.149539676459806</v>
      </c>
      <c r="AL22" s="78">
        <v>6.418983518598476</v>
      </c>
      <c r="AM22" s="78">
        <v>51.462232267129068</v>
      </c>
      <c r="AN22" s="78">
        <v>19.693979974930443</v>
      </c>
      <c r="AO22" s="78">
        <v>7.57420200012705</v>
      </c>
      <c r="AP22" s="78">
        <v>99.644222757842485</v>
      </c>
      <c r="AQ22" s="78">
        <v>0.52364079014927134</v>
      </c>
      <c r="AR22" s="78">
        <v>4.6723018223246386</v>
      </c>
      <c r="AS22" s="78">
        <v>2.1131958148963936</v>
      </c>
      <c r="AT22" s="78">
        <v>3.3090260552302526E-2</v>
      </c>
      <c r="AU22" s="120">
        <v>4.6388993677387411</v>
      </c>
      <c r="AV22" s="78">
        <v>28.085527119467898</v>
      </c>
      <c r="AW22" s="78">
        <v>64.546164057281629</v>
      </c>
      <c r="AX22" s="78">
        <v>0</v>
      </c>
      <c r="AY22" s="78">
        <v>17.926723298049271</v>
      </c>
      <c r="AZ22" s="78">
        <v>14.451022682249807</v>
      </c>
      <c r="BA22" s="78">
        <v>25.987836599170006</v>
      </c>
      <c r="BB22" s="78">
        <v>0</v>
      </c>
      <c r="BC22" s="78">
        <v>70.317390905572267</v>
      </c>
      <c r="BD22" s="78">
        <v>86.332067655870546</v>
      </c>
      <c r="BE22" s="78">
        <v>41.231903540449814</v>
      </c>
      <c r="BF22" s="78">
        <v>7.6384401195112615</v>
      </c>
      <c r="BG22" s="78">
        <v>10742.942423496457</v>
      </c>
      <c r="BH22" s="78">
        <v>5.4595355424282968</v>
      </c>
      <c r="BI22" s="78">
        <v>8.2925679189544272</v>
      </c>
      <c r="BJ22" s="78">
        <v>6.8764657412104473</v>
      </c>
      <c r="BK22" s="78">
        <v>32.886146723946062</v>
      </c>
      <c r="BL22" s="78">
        <v>6.9961262981998047</v>
      </c>
      <c r="BM22" s="78">
        <v>2.9049688773448992</v>
      </c>
      <c r="BN22" s="78">
        <v>0</v>
      </c>
      <c r="BO22" s="78">
        <v>0</v>
      </c>
      <c r="BP22" s="113">
        <v>12665.205238750428</v>
      </c>
      <c r="BQ22" s="114">
        <v>21814.235618850638</v>
      </c>
      <c r="BR22" s="114">
        <v>9609.3810319699987</v>
      </c>
      <c r="BS22" s="113">
        <v>31423.616650820637</v>
      </c>
      <c r="BT22" s="114">
        <v>0</v>
      </c>
      <c r="BU22" s="114">
        <v>-177.90884618225047</v>
      </c>
      <c r="BV22" s="113">
        <v>-177.90884618225047</v>
      </c>
      <c r="BW22" s="139">
        <v>642.80938309761223</v>
      </c>
      <c r="BX22" s="113">
        <v>31888.517187735997</v>
      </c>
      <c r="BY22" s="168">
        <v>44553.722426486427</v>
      </c>
      <c r="BZ22" s="75"/>
      <c r="CB22" s="81"/>
    </row>
    <row r="23" spans="1:80" ht="14.25" customHeight="1">
      <c r="A23" s="32" t="s">
        <v>417</v>
      </c>
      <c r="B23" s="21" t="s">
        <v>335</v>
      </c>
      <c r="C23" s="98" t="s">
        <v>131</v>
      </c>
      <c r="D23" s="78">
        <v>873.73922649814722</v>
      </c>
      <c r="E23" s="78">
        <v>397.06533779839913</v>
      </c>
      <c r="F23" s="78">
        <v>46.097718737488556</v>
      </c>
      <c r="G23" s="78">
        <v>788.65478326199923</v>
      </c>
      <c r="H23" s="78">
        <v>4258.7595997125445</v>
      </c>
      <c r="I23" s="78">
        <v>0</v>
      </c>
      <c r="J23" s="78">
        <v>209.27601687650605</v>
      </c>
      <c r="K23" s="78">
        <v>0</v>
      </c>
      <c r="L23" s="78">
        <v>122.42611968117022</v>
      </c>
      <c r="M23" s="78">
        <v>2.7723057220914815</v>
      </c>
      <c r="N23" s="78">
        <v>625.18196974340105</v>
      </c>
      <c r="O23" s="78">
        <v>650.71041651549172</v>
      </c>
      <c r="P23" s="78">
        <v>462.06070235200343</v>
      </c>
      <c r="Q23" s="78">
        <v>1301.4523827111809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7.1923503734374794</v>
      </c>
      <c r="Y23" s="78">
        <v>254.61387130428525</v>
      </c>
      <c r="Z23" s="78">
        <v>81.578033517959767</v>
      </c>
      <c r="AA23" s="78">
        <v>19.320828146706368</v>
      </c>
      <c r="AB23" s="78">
        <v>19.469663502723748</v>
      </c>
      <c r="AC23" s="78">
        <v>360.8444483702433</v>
      </c>
      <c r="AD23" s="78">
        <v>10540.887119841453</v>
      </c>
      <c r="AE23" s="78">
        <v>3310.0085214162305</v>
      </c>
      <c r="AF23" s="78">
        <v>1306.4932981651127</v>
      </c>
      <c r="AG23" s="78">
        <v>2928.7661664387224</v>
      </c>
      <c r="AH23" s="78">
        <v>493.18478675522363</v>
      </c>
      <c r="AI23" s="78">
        <v>15.598444624287502</v>
      </c>
      <c r="AJ23" s="78">
        <v>130.05576343104184</v>
      </c>
      <c r="AK23" s="78">
        <v>201.90153712594824</v>
      </c>
      <c r="AL23" s="78">
        <v>94.872076201322244</v>
      </c>
      <c r="AM23" s="78">
        <v>1352.6545070427296</v>
      </c>
      <c r="AN23" s="78">
        <v>22.996947950468694</v>
      </c>
      <c r="AO23" s="78">
        <v>74.906798855427283</v>
      </c>
      <c r="AP23" s="78">
        <v>1601.0972228519549</v>
      </c>
      <c r="AQ23" s="78">
        <v>446.59654731451332</v>
      </c>
      <c r="AR23" s="78">
        <v>272.46430000305202</v>
      </c>
      <c r="AS23" s="78">
        <v>182.34716042038761</v>
      </c>
      <c r="AT23" s="78">
        <v>13.024399573230887</v>
      </c>
      <c r="AU23" s="120">
        <v>65.037826367191002</v>
      </c>
      <c r="AV23" s="78">
        <v>286.4776861073999</v>
      </c>
      <c r="AW23" s="78">
        <v>441.67525636276133</v>
      </c>
      <c r="AX23" s="78">
        <v>8.6477736644001314E-3</v>
      </c>
      <c r="AY23" s="78">
        <v>402.82344606386215</v>
      </c>
      <c r="AZ23" s="78">
        <v>114.20644590643252</v>
      </c>
      <c r="BA23" s="78">
        <v>52.989412879324973</v>
      </c>
      <c r="BB23" s="78">
        <v>3.3776086534379117</v>
      </c>
      <c r="BC23" s="78">
        <v>123.77887821022087</v>
      </c>
      <c r="BD23" s="78">
        <v>816.50691309113461</v>
      </c>
      <c r="BE23" s="78">
        <v>0</v>
      </c>
      <c r="BF23" s="78">
        <v>0.84264954027127648</v>
      </c>
      <c r="BG23" s="78">
        <v>18.078535589247991</v>
      </c>
      <c r="BH23" s="78">
        <v>9.729709536990155E-3</v>
      </c>
      <c r="BI23" s="78">
        <v>55.540266375162659</v>
      </c>
      <c r="BJ23" s="78">
        <v>68.657692086922836</v>
      </c>
      <c r="BK23" s="78">
        <v>139.68891260325049</v>
      </c>
      <c r="BL23" s="78">
        <v>74.852777107133889</v>
      </c>
      <c r="BM23" s="78">
        <v>101.31948154446191</v>
      </c>
      <c r="BN23" s="78">
        <v>0</v>
      </c>
      <c r="BO23" s="78">
        <v>0</v>
      </c>
      <c r="BP23" s="113">
        <v>36234.943538808293</v>
      </c>
      <c r="BQ23" s="114">
        <v>11593.410791698099</v>
      </c>
      <c r="BR23" s="114">
        <v>0</v>
      </c>
      <c r="BS23" s="113">
        <v>11593.410791698099</v>
      </c>
      <c r="BT23" s="114">
        <v>0</v>
      </c>
      <c r="BU23" s="114">
        <v>-211.53915837271848</v>
      </c>
      <c r="BV23" s="113">
        <v>-211.53915837271848</v>
      </c>
      <c r="BW23" s="139">
        <v>3051.4989197297832</v>
      </c>
      <c r="BX23" s="113">
        <v>14433.370553055165</v>
      </c>
      <c r="BY23" s="168">
        <v>50668.31409186346</v>
      </c>
      <c r="BZ23" s="75"/>
      <c r="CB23" s="81"/>
    </row>
    <row r="24" spans="1:80" ht="14.25" customHeight="1">
      <c r="A24" s="32" t="s">
        <v>418</v>
      </c>
      <c r="B24" s="21" t="s">
        <v>336</v>
      </c>
      <c r="C24" s="98" t="s">
        <v>132</v>
      </c>
      <c r="D24" s="78">
        <v>320.86634443709789</v>
      </c>
      <c r="E24" s="78">
        <v>15.009090425918892</v>
      </c>
      <c r="F24" s="78">
        <v>11.486214603985022</v>
      </c>
      <c r="G24" s="78">
        <v>2386.2062938366421</v>
      </c>
      <c r="H24" s="78">
        <v>1753.8771673521958</v>
      </c>
      <c r="I24" s="78">
        <v>3.1009106374061219</v>
      </c>
      <c r="J24" s="78">
        <v>102.90186019823184</v>
      </c>
      <c r="K24" s="78">
        <v>30.719401401475388</v>
      </c>
      <c r="L24" s="78">
        <v>8.9569708918612392</v>
      </c>
      <c r="M24" s="78">
        <v>0.15433785776922238</v>
      </c>
      <c r="N24" s="78">
        <v>867.41737818892693</v>
      </c>
      <c r="O24" s="78">
        <v>514.33923639195518</v>
      </c>
      <c r="P24" s="78">
        <v>26.128923807522558</v>
      </c>
      <c r="Q24" s="78">
        <v>12650.309812220628</v>
      </c>
      <c r="R24" s="78">
        <v>0</v>
      </c>
      <c r="S24" s="78">
        <v>3858.2085882243332</v>
      </c>
      <c r="T24" s="78">
        <v>0</v>
      </c>
      <c r="U24" s="78">
        <v>0</v>
      </c>
      <c r="V24" s="78">
        <v>0</v>
      </c>
      <c r="W24" s="78">
        <v>0.76027643119849087</v>
      </c>
      <c r="X24" s="78">
        <v>72.793381994858407</v>
      </c>
      <c r="Y24" s="78">
        <v>54.525415379037391</v>
      </c>
      <c r="Z24" s="78">
        <v>703.97455323487759</v>
      </c>
      <c r="AA24" s="78">
        <v>750.99913211961325</v>
      </c>
      <c r="AB24" s="78">
        <v>16.720699801215556</v>
      </c>
      <c r="AC24" s="78">
        <v>42.33335042238415</v>
      </c>
      <c r="AD24" s="78">
        <v>50115.24073869647</v>
      </c>
      <c r="AE24" s="78">
        <v>63.322214783286128</v>
      </c>
      <c r="AF24" s="78">
        <v>3968.6287776603604</v>
      </c>
      <c r="AG24" s="78">
        <v>8245.4249487877078</v>
      </c>
      <c r="AH24" s="78">
        <v>655.98633472876838</v>
      </c>
      <c r="AI24" s="78">
        <v>38.078764929599672</v>
      </c>
      <c r="AJ24" s="78">
        <v>0.17165619353672915</v>
      </c>
      <c r="AK24" s="78">
        <v>30.248572057497082</v>
      </c>
      <c r="AL24" s="78">
        <v>6.6118689027058606</v>
      </c>
      <c r="AM24" s="78">
        <v>1447.3008681242109</v>
      </c>
      <c r="AN24" s="78">
        <v>7.7717939916703589</v>
      </c>
      <c r="AO24" s="78">
        <v>175.51812724202185</v>
      </c>
      <c r="AP24" s="78">
        <v>426.5729973200996</v>
      </c>
      <c r="AQ24" s="78">
        <v>81.124532974741101</v>
      </c>
      <c r="AR24" s="78">
        <v>57.40465073055379</v>
      </c>
      <c r="AS24" s="78">
        <v>79.886132739416695</v>
      </c>
      <c r="AT24" s="78">
        <v>104.54103297586536</v>
      </c>
      <c r="AU24" s="120">
        <v>113.26251633711919</v>
      </c>
      <c r="AV24" s="78">
        <v>482.66611105062168</v>
      </c>
      <c r="AW24" s="78">
        <v>753.14418613158898</v>
      </c>
      <c r="AX24" s="78">
        <v>2.2793924407428268</v>
      </c>
      <c r="AY24" s="78">
        <v>32.887537384201913</v>
      </c>
      <c r="AZ24" s="78">
        <v>30.043480193610669</v>
      </c>
      <c r="BA24" s="78">
        <v>15.509352070087525</v>
      </c>
      <c r="BB24" s="78">
        <v>1.9542396753205982</v>
      </c>
      <c r="BC24" s="78">
        <v>201.91147529479332</v>
      </c>
      <c r="BD24" s="78">
        <v>114.99422955499691</v>
      </c>
      <c r="BE24" s="78">
        <v>162.60270664607359</v>
      </c>
      <c r="BF24" s="78">
        <v>45.950049505332913</v>
      </c>
      <c r="BG24" s="78">
        <v>99.734851367857146</v>
      </c>
      <c r="BH24" s="78">
        <v>2.9517937648859895</v>
      </c>
      <c r="BI24" s="78">
        <v>17.597265370283147</v>
      </c>
      <c r="BJ24" s="78">
        <v>2.6078932952254732</v>
      </c>
      <c r="BK24" s="78">
        <v>221.81816772748502</v>
      </c>
      <c r="BL24" s="78">
        <v>183.58978912872371</v>
      </c>
      <c r="BM24" s="78">
        <v>45.85066855361908</v>
      </c>
      <c r="BN24" s="78">
        <v>0</v>
      </c>
      <c r="BO24" s="78">
        <v>0</v>
      </c>
      <c r="BP24" s="113">
        <v>92226.979058190162</v>
      </c>
      <c r="BQ24" s="114">
        <v>1776.8404447270491</v>
      </c>
      <c r="BR24" s="114">
        <v>0</v>
      </c>
      <c r="BS24" s="113">
        <v>1776.8404447270491</v>
      </c>
      <c r="BT24" s="114">
        <v>18038.990228425926</v>
      </c>
      <c r="BU24" s="114">
        <v>-628.47169903994211</v>
      </c>
      <c r="BV24" s="113">
        <v>17410.518529385983</v>
      </c>
      <c r="BW24" s="139">
        <v>10682.560003319693</v>
      </c>
      <c r="BX24" s="113">
        <v>29869.918977432724</v>
      </c>
      <c r="BY24" s="168">
        <v>122096.89803562289</v>
      </c>
      <c r="BZ24" s="75"/>
      <c r="CB24" s="81"/>
    </row>
    <row r="25" spans="1:80" ht="14.25" customHeight="1">
      <c r="A25" s="32" t="s">
        <v>419</v>
      </c>
      <c r="B25" s="21" t="s">
        <v>361</v>
      </c>
      <c r="C25" s="98" t="s">
        <v>133</v>
      </c>
      <c r="D25" s="78">
        <v>84.572626309593318</v>
      </c>
      <c r="E25" s="78">
        <v>6.088014783568914</v>
      </c>
      <c r="F25" s="78">
        <v>3.0813403124451901</v>
      </c>
      <c r="G25" s="78">
        <v>8390.7440125752983</v>
      </c>
      <c r="H25" s="78">
        <v>393.56391489696705</v>
      </c>
      <c r="I25" s="78">
        <v>896.60546262051821</v>
      </c>
      <c r="J25" s="78">
        <v>1227.6628956867892</v>
      </c>
      <c r="K25" s="78">
        <v>670.94094760175847</v>
      </c>
      <c r="L25" s="78">
        <v>595.6848274634882</v>
      </c>
      <c r="M25" s="78">
        <v>7.3380212845417052</v>
      </c>
      <c r="N25" s="78">
        <v>636.84050841300621</v>
      </c>
      <c r="O25" s="78">
        <v>39.759526496183106</v>
      </c>
      <c r="P25" s="78">
        <v>1706.3362739515521</v>
      </c>
      <c r="Q25" s="78">
        <v>1477.662583264407</v>
      </c>
      <c r="R25" s="78">
        <v>4.6728320236913676</v>
      </c>
      <c r="S25" s="78">
        <v>0</v>
      </c>
      <c r="T25" s="78">
        <v>0</v>
      </c>
      <c r="U25" s="78">
        <v>0</v>
      </c>
      <c r="V25" s="78">
        <v>0</v>
      </c>
      <c r="W25" s="78">
        <v>1513.3890371018294</v>
      </c>
      <c r="X25" s="78">
        <v>4.5670707695611341</v>
      </c>
      <c r="Y25" s="78">
        <v>208.47566604491763</v>
      </c>
      <c r="Z25" s="78">
        <v>165.78897185321651</v>
      </c>
      <c r="AA25" s="78">
        <v>252.92180350100415</v>
      </c>
      <c r="AB25" s="78">
        <v>4.5822297965710623</v>
      </c>
      <c r="AC25" s="78">
        <v>4088.2227009683425</v>
      </c>
      <c r="AD25" s="78">
        <v>19793.607404007325</v>
      </c>
      <c r="AE25" s="78">
        <v>25.044718795232942</v>
      </c>
      <c r="AF25" s="78">
        <v>1328.0571117135764</v>
      </c>
      <c r="AG25" s="78">
        <v>3520.9177207801163</v>
      </c>
      <c r="AH25" s="78">
        <v>584.99695048412048</v>
      </c>
      <c r="AI25" s="78">
        <v>213.67686791546859</v>
      </c>
      <c r="AJ25" s="78">
        <v>0.19884327587700584</v>
      </c>
      <c r="AK25" s="78">
        <v>336.14602810811266</v>
      </c>
      <c r="AL25" s="78">
        <v>199.58592951967427</v>
      </c>
      <c r="AM25" s="78">
        <v>516.77298451868774</v>
      </c>
      <c r="AN25" s="78">
        <v>3.6070428181729595</v>
      </c>
      <c r="AO25" s="78">
        <v>2116.9059687722497</v>
      </c>
      <c r="AP25" s="78">
        <v>561.14625817280523</v>
      </c>
      <c r="AQ25" s="78">
        <v>4098.7201608568794</v>
      </c>
      <c r="AR25" s="78">
        <v>136.7264601798897</v>
      </c>
      <c r="AS25" s="78">
        <v>32.164594990798101</v>
      </c>
      <c r="AT25" s="78">
        <v>8.7959972090351943</v>
      </c>
      <c r="AU25" s="120">
        <v>96.390051547527619</v>
      </c>
      <c r="AV25" s="78">
        <v>2537.9500449218426</v>
      </c>
      <c r="AW25" s="78">
        <v>652.68342948632926</v>
      </c>
      <c r="AX25" s="78">
        <v>0</v>
      </c>
      <c r="AY25" s="78">
        <v>512.36544327069703</v>
      </c>
      <c r="AZ25" s="78">
        <v>315.63119035167091</v>
      </c>
      <c r="BA25" s="78">
        <v>54.22010287580963</v>
      </c>
      <c r="BB25" s="78">
        <v>4.9640493361377498</v>
      </c>
      <c r="BC25" s="78">
        <v>19.819870651547774</v>
      </c>
      <c r="BD25" s="78">
        <v>463.23909760063634</v>
      </c>
      <c r="BE25" s="78">
        <v>0</v>
      </c>
      <c r="BF25" s="78">
        <v>4.3944621826518303E-3</v>
      </c>
      <c r="BG25" s="78">
        <v>5.7198080899571515</v>
      </c>
      <c r="BH25" s="78">
        <v>0</v>
      </c>
      <c r="BI25" s="78">
        <v>10.708720928521043</v>
      </c>
      <c r="BJ25" s="78">
        <v>2.4158614637189233</v>
      </c>
      <c r="BK25" s="78">
        <v>48.841561841911471</v>
      </c>
      <c r="BL25" s="78">
        <v>582.37044862040307</v>
      </c>
      <c r="BM25" s="78">
        <v>29.812089248974786</v>
      </c>
      <c r="BN25" s="78">
        <v>0</v>
      </c>
      <c r="BO25" s="78">
        <v>0</v>
      </c>
      <c r="BP25" s="113">
        <v>61193.708474535109</v>
      </c>
      <c r="BQ25" s="114">
        <v>404.37367349868765</v>
      </c>
      <c r="BR25" s="114">
        <v>37.649557127221435</v>
      </c>
      <c r="BS25" s="113">
        <v>442.02323062590909</v>
      </c>
      <c r="BT25" s="114">
        <v>24255.944420733624</v>
      </c>
      <c r="BU25" s="114">
        <v>-660.7659231427258</v>
      </c>
      <c r="BV25" s="113">
        <v>23595.178497590899</v>
      </c>
      <c r="BW25" s="139">
        <v>31327.251556321036</v>
      </c>
      <c r="BX25" s="113">
        <v>55364.453284537842</v>
      </c>
      <c r="BY25" s="168">
        <v>116558.16175907294</v>
      </c>
      <c r="BZ25" s="75"/>
      <c r="CB25" s="81"/>
    </row>
    <row r="26" spans="1:80" ht="14.25" customHeight="1">
      <c r="A26" s="32" t="s">
        <v>420</v>
      </c>
      <c r="B26" s="21" t="s">
        <v>337</v>
      </c>
      <c r="C26" s="98" t="s">
        <v>134</v>
      </c>
      <c r="D26" s="78">
        <v>1298.9372061309341</v>
      </c>
      <c r="E26" s="78">
        <v>109.14193157413108</v>
      </c>
      <c r="F26" s="78">
        <v>19.04845757830871</v>
      </c>
      <c r="G26" s="78">
        <v>1428.9226540537627</v>
      </c>
      <c r="H26" s="78">
        <v>2311.1380177840447</v>
      </c>
      <c r="I26" s="78">
        <v>0</v>
      </c>
      <c r="J26" s="78">
        <v>239.15477912700823</v>
      </c>
      <c r="K26" s="78">
        <v>0</v>
      </c>
      <c r="L26" s="78">
        <v>60.265620739502218</v>
      </c>
      <c r="M26" s="78">
        <v>21.637930472236178</v>
      </c>
      <c r="N26" s="78">
        <v>288.04608156208786</v>
      </c>
      <c r="O26" s="78">
        <v>19.416269716731787</v>
      </c>
      <c r="P26" s="78">
        <v>95.814406455009447</v>
      </c>
      <c r="Q26" s="78">
        <v>374.43231932560985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78">
        <v>778.16829494760259</v>
      </c>
      <c r="X26" s="78">
        <v>2.5532181998268713</v>
      </c>
      <c r="Y26" s="78">
        <v>222.56292223921997</v>
      </c>
      <c r="Z26" s="78">
        <v>466.19459271747593</v>
      </c>
      <c r="AA26" s="78">
        <v>1643.4262134792493</v>
      </c>
      <c r="AB26" s="78">
        <v>13.000272108398139</v>
      </c>
      <c r="AC26" s="78">
        <v>62.543275348831116</v>
      </c>
      <c r="AD26" s="78">
        <v>12987.871140595105</v>
      </c>
      <c r="AE26" s="78">
        <v>74.207164849273582</v>
      </c>
      <c r="AF26" s="78">
        <v>770.50813967026568</v>
      </c>
      <c r="AG26" s="78">
        <v>500.78853305085278</v>
      </c>
      <c r="AH26" s="78">
        <v>1016.4584670675644</v>
      </c>
      <c r="AI26" s="78">
        <v>23.964241758226471</v>
      </c>
      <c r="AJ26" s="78">
        <v>4.8642011244096102</v>
      </c>
      <c r="AK26" s="78">
        <v>184.21278441927356</v>
      </c>
      <c r="AL26" s="78">
        <v>115.34474716736294</v>
      </c>
      <c r="AM26" s="78">
        <v>463.61952146150759</v>
      </c>
      <c r="AN26" s="78">
        <v>33.356661400811355</v>
      </c>
      <c r="AO26" s="78">
        <v>88.67104933830673</v>
      </c>
      <c r="AP26" s="78">
        <v>5715.3174591031384</v>
      </c>
      <c r="AQ26" s="78">
        <v>956.05275238876334</v>
      </c>
      <c r="AR26" s="78">
        <v>90.433118957753649</v>
      </c>
      <c r="AS26" s="78">
        <v>154.96247040556125</v>
      </c>
      <c r="AT26" s="78">
        <v>8.160878579903045</v>
      </c>
      <c r="AU26" s="120">
        <v>140.843766589268</v>
      </c>
      <c r="AV26" s="78">
        <v>228.95631825322295</v>
      </c>
      <c r="AW26" s="78">
        <v>1187.8193750238659</v>
      </c>
      <c r="AX26" s="78">
        <v>0</v>
      </c>
      <c r="AY26" s="78">
        <v>50.637820165536716</v>
      </c>
      <c r="AZ26" s="78">
        <v>201.80778832481457</v>
      </c>
      <c r="BA26" s="78">
        <v>114.73858506115236</v>
      </c>
      <c r="BB26" s="78">
        <v>9.2847757559058479</v>
      </c>
      <c r="BC26" s="78">
        <v>272.72309866060493</v>
      </c>
      <c r="BD26" s="78">
        <v>291.82018121565295</v>
      </c>
      <c r="BE26" s="78">
        <v>0</v>
      </c>
      <c r="BF26" s="78">
        <v>1.9213077634890856</v>
      </c>
      <c r="BG26" s="78">
        <v>16.670317163604793</v>
      </c>
      <c r="BH26" s="78">
        <v>3.0158084860750452E-2</v>
      </c>
      <c r="BI26" s="78">
        <v>35.57558776951231</v>
      </c>
      <c r="BJ26" s="78">
        <v>10.731667364099607</v>
      </c>
      <c r="BK26" s="78">
        <v>68.507698149375983</v>
      </c>
      <c r="BL26" s="78">
        <v>268.39353880139646</v>
      </c>
      <c r="BM26" s="78">
        <v>16.672261312468407</v>
      </c>
      <c r="BN26" s="78">
        <v>0</v>
      </c>
      <c r="BO26" s="78">
        <v>0</v>
      </c>
      <c r="BP26" s="113">
        <v>35560.332040356887</v>
      </c>
      <c r="BQ26" s="114">
        <v>27813.480747790483</v>
      </c>
      <c r="BR26" s="114">
        <v>0</v>
      </c>
      <c r="BS26" s="113">
        <v>27813.480747790483</v>
      </c>
      <c r="BT26" s="114">
        <v>8247.021103049432</v>
      </c>
      <c r="BU26" s="114">
        <v>-231.34669313767176</v>
      </c>
      <c r="BV26" s="113">
        <v>8015.6744099117604</v>
      </c>
      <c r="BW26" s="139">
        <v>9859.5946592484852</v>
      </c>
      <c r="BX26" s="113">
        <v>45688.749816950731</v>
      </c>
      <c r="BY26" s="168">
        <v>81249.08185730761</v>
      </c>
      <c r="BZ26" s="75"/>
      <c r="CB26" s="81"/>
    </row>
    <row r="27" spans="1:80" ht="14.25" customHeight="1">
      <c r="A27" s="32" t="s">
        <v>421</v>
      </c>
      <c r="B27" s="21" t="s">
        <v>338</v>
      </c>
      <c r="C27" s="98" t="s">
        <v>135</v>
      </c>
      <c r="D27" s="78">
        <v>62.449313793574035</v>
      </c>
      <c r="E27" s="78">
        <v>3.8707396379135641</v>
      </c>
      <c r="F27" s="78">
        <v>1.8617017994822196</v>
      </c>
      <c r="G27" s="78">
        <v>314.70377112821404</v>
      </c>
      <c r="H27" s="78">
        <v>237.81433741776235</v>
      </c>
      <c r="I27" s="78">
        <v>0</v>
      </c>
      <c r="J27" s="78">
        <v>10.627425962402979</v>
      </c>
      <c r="K27" s="78">
        <v>0</v>
      </c>
      <c r="L27" s="78">
        <v>4.2399876757012853</v>
      </c>
      <c r="M27" s="78">
        <v>32.871884553846833</v>
      </c>
      <c r="N27" s="78">
        <v>0</v>
      </c>
      <c r="O27" s="78">
        <v>5.5035772929283588</v>
      </c>
      <c r="P27" s="78">
        <v>3.5424730484728015</v>
      </c>
      <c r="Q27" s="78">
        <v>58.115184081527012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1.635884896340116E-2</v>
      </c>
      <c r="Y27" s="78">
        <v>0.24366457860852073</v>
      </c>
      <c r="Z27" s="78">
        <v>50.510473654511671</v>
      </c>
      <c r="AA27" s="78">
        <v>3876.7554264618238</v>
      </c>
      <c r="AB27" s="78">
        <v>2.4871041514567964</v>
      </c>
      <c r="AC27" s="78">
        <v>5.144604107051518</v>
      </c>
      <c r="AD27" s="78">
        <v>5348.0679419403859</v>
      </c>
      <c r="AE27" s="78">
        <v>86.828165830952727</v>
      </c>
      <c r="AF27" s="78">
        <v>281.84071501893385</v>
      </c>
      <c r="AG27" s="78">
        <v>969.6817437233608</v>
      </c>
      <c r="AH27" s="78">
        <v>109.05386565121464</v>
      </c>
      <c r="AI27" s="78">
        <v>12.468236336243162</v>
      </c>
      <c r="AJ27" s="78">
        <v>1828.2654536659968</v>
      </c>
      <c r="AK27" s="78">
        <v>305.41139472572189</v>
      </c>
      <c r="AL27" s="78">
        <v>326.30013711513203</v>
      </c>
      <c r="AM27" s="78">
        <v>204.4022317955986</v>
      </c>
      <c r="AN27" s="78">
        <v>101.64284422568109</v>
      </c>
      <c r="AO27" s="78">
        <v>299.55607486808549</v>
      </c>
      <c r="AP27" s="78">
        <v>1771.7379539288781</v>
      </c>
      <c r="AQ27" s="78">
        <v>4170.9332188631224</v>
      </c>
      <c r="AR27" s="78">
        <v>274.39133875852826</v>
      </c>
      <c r="AS27" s="78">
        <v>70.433150600260461</v>
      </c>
      <c r="AT27" s="78">
        <v>8.8195003245395629</v>
      </c>
      <c r="AU27" s="120">
        <v>28.0436631169161</v>
      </c>
      <c r="AV27" s="78">
        <v>246.60655462076954</v>
      </c>
      <c r="AW27" s="78">
        <v>344.8695658746451</v>
      </c>
      <c r="AX27" s="78">
        <v>3.0775763454095419E-2</v>
      </c>
      <c r="AY27" s="78">
        <v>37.668296902737467</v>
      </c>
      <c r="AZ27" s="78">
        <v>89.476427601759951</v>
      </c>
      <c r="BA27" s="78">
        <v>18.569403278661344</v>
      </c>
      <c r="BB27" s="78">
        <v>5.0221276190352306E-2</v>
      </c>
      <c r="BC27" s="78">
        <v>88.400941602260161</v>
      </c>
      <c r="BD27" s="78">
        <v>329.58560927121619</v>
      </c>
      <c r="BE27" s="78">
        <v>464.19285190702226</v>
      </c>
      <c r="BF27" s="78">
        <v>3.9456065709905013</v>
      </c>
      <c r="BG27" s="78">
        <v>25.37249025499802</v>
      </c>
      <c r="BH27" s="78">
        <v>3.5545128729174298</v>
      </c>
      <c r="BI27" s="78">
        <v>44.442386673584629</v>
      </c>
      <c r="BJ27" s="78">
        <v>30.143076257560907</v>
      </c>
      <c r="BK27" s="78">
        <v>55.527168433586453</v>
      </c>
      <c r="BL27" s="78">
        <v>195.3709238427725</v>
      </c>
      <c r="BM27" s="78">
        <v>49.569846816898128</v>
      </c>
      <c r="BN27" s="78">
        <v>0</v>
      </c>
      <c r="BO27" s="78">
        <v>0</v>
      </c>
      <c r="BP27" s="113">
        <v>22896.012318505811</v>
      </c>
      <c r="BQ27" s="114">
        <v>23122.527359864827</v>
      </c>
      <c r="BR27" s="114">
        <v>0</v>
      </c>
      <c r="BS27" s="113">
        <v>23122.527359864827</v>
      </c>
      <c r="BT27" s="114">
        <v>494.82126618296599</v>
      </c>
      <c r="BU27" s="114">
        <v>48.493233019546309</v>
      </c>
      <c r="BV27" s="113">
        <v>543.31449920251225</v>
      </c>
      <c r="BW27" s="139">
        <v>1076.3761496156808</v>
      </c>
      <c r="BX27" s="113">
        <v>24742.218008683019</v>
      </c>
      <c r="BY27" s="168">
        <v>47638.23032718883</v>
      </c>
      <c r="BZ27" s="75"/>
      <c r="CB27" s="81"/>
    </row>
    <row r="28" spans="1:80" ht="14.25" customHeight="1">
      <c r="A28" s="32" t="s">
        <v>422</v>
      </c>
      <c r="B28" s="21" t="s">
        <v>339</v>
      </c>
      <c r="C28" s="98" t="s">
        <v>136</v>
      </c>
      <c r="D28" s="78">
        <v>397.35518106085647</v>
      </c>
      <c r="E28" s="78">
        <v>3.0248975543942866</v>
      </c>
      <c r="F28" s="78">
        <v>11.984616772233554</v>
      </c>
      <c r="G28" s="78">
        <v>2543.0039529312371</v>
      </c>
      <c r="H28" s="78">
        <v>189.03395923406592</v>
      </c>
      <c r="I28" s="78">
        <v>0</v>
      </c>
      <c r="J28" s="78">
        <v>15.57362731812843</v>
      </c>
      <c r="K28" s="78">
        <v>0</v>
      </c>
      <c r="L28" s="78">
        <v>29.861842423881289</v>
      </c>
      <c r="M28" s="78">
        <v>41.182327134745904</v>
      </c>
      <c r="N28" s="78">
        <v>0</v>
      </c>
      <c r="O28" s="78">
        <v>1.6634338878575385</v>
      </c>
      <c r="P28" s="78">
        <v>66.274586979626562</v>
      </c>
      <c r="Q28" s="78">
        <v>268.38857327254891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79.631365534964289</v>
      </c>
      <c r="Y28" s="78">
        <v>12.393127279446594</v>
      </c>
      <c r="Z28" s="78">
        <v>458.31798195666642</v>
      </c>
      <c r="AA28" s="78">
        <v>868.91984248575204</v>
      </c>
      <c r="AB28" s="78">
        <v>31.926242650463589</v>
      </c>
      <c r="AC28" s="78">
        <v>83.950680108147139</v>
      </c>
      <c r="AD28" s="78">
        <v>8204.0140871357271</v>
      </c>
      <c r="AE28" s="78">
        <v>847.35341186362575</v>
      </c>
      <c r="AF28" s="78">
        <v>1260.7863091081103</v>
      </c>
      <c r="AG28" s="78">
        <v>1301.6424866601683</v>
      </c>
      <c r="AH28" s="78">
        <v>439.06566869270705</v>
      </c>
      <c r="AI28" s="78">
        <v>14.811099311061175</v>
      </c>
      <c r="AJ28" s="78">
        <v>386.45380950927125</v>
      </c>
      <c r="AK28" s="78">
        <v>271.4319324865204</v>
      </c>
      <c r="AL28" s="78">
        <v>301.3031755152067</v>
      </c>
      <c r="AM28" s="78">
        <v>474.82306034925807</v>
      </c>
      <c r="AN28" s="78">
        <v>21.524220753370628</v>
      </c>
      <c r="AO28" s="78">
        <v>232.48047447147863</v>
      </c>
      <c r="AP28" s="78">
        <v>3620.1888316209288</v>
      </c>
      <c r="AQ28" s="78">
        <v>1820.3230130691907</v>
      </c>
      <c r="AR28" s="78">
        <v>106.1703255251408</v>
      </c>
      <c r="AS28" s="78">
        <v>138.78904526269542</v>
      </c>
      <c r="AT28" s="78">
        <v>2.4889628126640666</v>
      </c>
      <c r="AU28" s="120">
        <v>136.59496641798543</v>
      </c>
      <c r="AV28" s="78">
        <v>494.83006484675332</v>
      </c>
      <c r="AW28" s="78">
        <v>1285.1756075693504</v>
      </c>
      <c r="AX28" s="78">
        <v>26.471361727882257</v>
      </c>
      <c r="AY28" s="78">
        <v>112.03317230138158</v>
      </c>
      <c r="AZ28" s="78">
        <v>52.841514810901849</v>
      </c>
      <c r="BA28" s="78">
        <v>33.492868672400903</v>
      </c>
      <c r="BB28" s="78">
        <v>0.34265975395987497</v>
      </c>
      <c r="BC28" s="78">
        <v>575.91716534639852</v>
      </c>
      <c r="BD28" s="78">
        <v>995.21627830118234</v>
      </c>
      <c r="BE28" s="78">
        <v>318.36000336825208</v>
      </c>
      <c r="BF28" s="78">
        <v>162.44555989340705</v>
      </c>
      <c r="BG28" s="78">
        <v>52.730120931299489</v>
      </c>
      <c r="BH28" s="78">
        <v>34.228359593845596</v>
      </c>
      <c r="BI28" s="78">
        <v>183.94514554915133</v>
      </c>
      <c r="BJ28" s="78">
        <v>267.46122441410614</v>
      </c>
      <c r="BK28" s="78">
        <v>404.85512009254649</v>
      </c>
      <c r="BL28" s="78">
        <v>96.489957890925794</v>
      </c>
      <c r="BM28" s="78">
        <v>24.070020782859011</v>
      </c>
      <c r="BN28" s="78">
        <v>0</v>
      </c>
      <c r="BO28" s="78">
        <v>0</v>
      </c>
      <c r="BP28" s="113">
        <v>29803.63732499674</v>
      </c>
      <c r="BQ28" s="114">
        <v>27661.682940303708</v>
      </c>
      <c r="BR28" s="114">
        <v>0</v>
      </c>
      <c r="BS28" s="113">
        <v>27661.682940303708</v>
      </c>
      <c r="BT28" s="114">
        <v>14051.181013207062</v>
      </c>
      <c r="BU28" s="114">
        <v>33.502364829176983</v>
      </c>
      <c r="BV28" s="113">
        <v>14084.683378036239</v>
      </c>
      <c r="BW28" s="139">
        <v>1931.5374389328267</v>
      </c>
      <c r="BX28" s="113">
        <v>43677.903757272776</v>
      </c>
      <c r="BY28" s="168">
        <v>73481.541082269512</v>
      </c>
      <c r="BZ28" s="75"/>
      <c r="CB28" s="81"/>
    </row>
    <row r="29" spans="1:80" ht="14.25" customHeight="1">
      <c r="A29" s="32" t="s">
        <v>423</v>
      </c>
      <c r="B29" s="21" t="s">
        <v>340</v>
      </c>
      <c r="C29" s="98" t="s">
        <v>137</v>
      </c>
      <c r="D29" s="78">
        <v>241.75672896153512</v>
      </c>
      <c r="E29" s="78">
        <v>63.539661714100568</v>
      </c>
      <c r="F29" s="78">
        <v>256.84735146996326</v>
      </c>
      <c r="G29" s="78">
        <v>4365.3328160662486</v>
      </c>
      <c r="H29" s="78">
        <v>1214.5797400388089</v>
      </c>
      <c r="I29" s="78">
        <v>0</v>
      </c>
      <c r="J29" s="78">
        <v>143.29725919294415</v>
      </c>
      <c r="K29" s="78">
        <v>0</v>
      </c>
      <c r="L29" s="78">
        <v>55.751991122858556</v>
      </c>
      <c r="M29" s="78">
        <v>9.5386945680782453</v>
      </c>
      <c r="N29" s="78">
        <v>0</v>
      </c>
      <c r="O29" s="78">
        <v>45.66069017346701</v>
      </c>
      <c r="P29" s="78">
        <v>68.535707170644571</v>
      </c>
      <c r="Q29" s="78">
        <v>2125.2778015556437</v>
      </c>
      <c r="R29" s="78">
        <v>265.38830622904021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0.75628351501897184</v>
      </c>
      <c r="Y29" s="78">
        <v>9.1855394707919817</v>
      </c>
      <c r="Z29" s="78">
        <v>251.41761107797632</v>
      </c>
      <c r="AA29" s="78">
        <v>516.25611629276943</v>
      </c>
      <c r="AB29" s="78">
        <v>106.18049389596405</v>
      </c>
      <c r="AC29" s="78">
        <v>165.32475586056538</v>
      </c>
      <c r="AD29" s="78">
        <v>5965.8181244091975</v>
      </c>
      <c r="AE29" s="78">
        <v>6038.6420987789616</v>
      </c>
      <c r="AF29" s="78">
        <v>737.50517481919201</v>
      </c>
      <c r="AG29" s="78">
        <v>761.46582775540082</v>
      </c>
      <c r="AH29" s="78">
        <v>493.40271455021275</v>
      </c>
      <c r="AI29" s="78">
        <v>168.09388510329251</v>
      </c>
      <c r="AJ29" s="78">
        <v>2.7943381352271857</v>
      </c>
      <c r="AK29" s="78">
        <v>279.87368479748454</v>
      </c>
      <c r="AL29" s="78">
        <v>23.252046737420777</v>
      </c>
      <c r="AM29" s="78">
        <v>495.39813442902903</v>
      </c>
      <c r="AN29" s="78">
        <v>16.932572349208581</v>
      </c>
      <c r="AO29" s="78">
        <v>162.22481635747712</v>
      </c>
      <c r="AP29" s="78">
        <v>306.00369384526959</v>
      </c>
      <c r="AQ29" s="78">
        <v>5481.0012227357529</v>
      </c>
      <c r="AR29" s="78">
        <v>579.08138759394728</v>
      </c>
      <c r="AS29" s="78">
        <v>360.90243477221071</v>
      </c>
      <c r="AT29" s="78">
        <v>7.7446499134760236</v>
      </c>
      <c r="AU29" s="120">
        <v>143.11326795240907</v>
      </c>
      <c r="AV29" s="78">
        <v>885.61219271459743</v>
      </c>
      <c r="AW29" s="78">
        <v>1894.8062634347561</v>
      </c>
      <c r="AX29" s="78">
        <v>6.2590119938977971</v>
      </c>
      <c r="AY29" s="78">
        <v>62.497666140998433</v>
      </c>
      <c r="AZ29" s="78">
        <v>210.48525710651978</v>
      </c>
      <c r="BA29" s="78">
        <v>1395.7516319414597</v>
      </c>
      <c r="BB29" s="78">
        <v>1.621593598295697</v>
      </c>
      <c r="BC29" s="78">
        <v>414.2324609021573</v>
      </c>
      <c r="BD29" s="78">
        <v>516.44881832786348</v>
      </c>
      <c r="BE29" s="78">
        <v>26.429886789511706</v>
      </c>
      <c r="BF29" s="78">
        <v>76.764294978090263</v>
      </c>
      <c r="BG29" s="78">
        <v>1433.6494159331432</v>
      </c>
      <c r="BH29" s="78">
        <v>2.3000690251662528</v>
      </c>
      <c r="BI29" s="78">
        <v>110.75618504275747</v>
      </c>
      <c r="BJ29" s="78">
        <v>121.35891079068691</v>
      </c>
      <c r="BK29" s="78">
        <v>138.80298410996633</v>
      </c>
      <c r="BL29" s="78">
        <v>262.80733892035823</v>
      </c>
      <c r="BM29" s="78">
        <v>65.330196589034642</v>
      </c>
      <c r="BN29" s="78">
        <v>0</v>
      </c>
      <c r="BO29" s="78">
        <v>0</v>
      </c>
      <c r="BP29" s="113">
        <v>39553.791801750842</v>
      </c>
      <c r="BQ29" s="114">
        <v>1214.4466617549535</v>
      </c>
      <c r="BR29" s="114">
        <v>0</v>
      </c>
      <c r="BS29" s="113">
        <v>1214.4466617549535</v>
      </c>
      <c r="BT29" s="114">
        <v>28202.810216592097</v>
      </c>
      <c r="BU29" s="114">
        <v>-69.861270158130367</v>
      </c>
      <c r="BV29" s="113">
        <v>28132.948946433968</v>
      </c>
      <c r="BW29" s="139">
        <v>2373.4293951789618</v>
      </c>
      <c r="BX29" s="113">
        <v>31720.825003367885</v>
      </c>
      <c r="BY29" s="168">
        <v>71274.616805118727</v>
      </c>
      <c r="BZ29" s="75"/>
      <c r="CB29" s="81"/>
    </row>
    <row r="30" spans="1:80" ht="14.25" customHeight="1">
      <c r="A30" s="32" t="s">
        <v>424</v>
      </c>
      <c r="B30" s="21" t="s">
        <v>362</v>
      </c>
      <c r="C30" s="98" t="s">
        <v>138</v>
      </c>
      <c r="D30" s="78">
        <v>69.632049282582173</v>
      </c>
      <c r="E30" s="78">
        <v>3.0914750579003352</v>
      </c>
      <c r="F30" s="78">
        <v>44.011139972927182</v>
      </c>
      <c r="G30" s="78">
        <v>93.209530025452807</v>
      </c>
      <c r="H30" s="78">
        <v>19.000511669945574</v>
      </c>
      <c r="I30" s="78">
        <v>0</v>
      </c>
      <c r="J30" s="78">
        <v>1.6345446585141137</v>
      </c>
      <c r="K30" s="78">
        <v>0</v>
      </c>
      <c r="L30" s="78">
        <v>0.84521961318030869</v>
      </c>
      <c r="M30" s="78">
        <v>0.38313805464482642</v>
      </c>
      <c r="N30" s="78">
        <v>0</v>
      </c>
      <c r="O30" s="78">
        <v>0</v>
      </c>
      <c r="P30" s="78">
        <v>5.3365604126440793</v>
      </c>
      <c r="Q30" s="78">
        <v>149.57437104824487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0.24067980339179301</v>
      </c>
      <c r="Y30" s="78">
        <v>1.6208425122512371</v>
      </c>
      <c r="Z30" s="78">
        <v>15.395702752686363</v>
      </c>
      <c r="AA30" s="78">
        <v>33.11186886566896</v>
      </c>
      <c r="AB30" s="78">
        <v>2.1766348960042804E-2</v>
      </c>
      <c r="AC30" s="78">
        <v>107.59471856363172</v>
      </c>
      <c r="AD30" s="78">
        <v>342.04017868994288</v>
      </c>
      <c r="AE30" s="78">
        <v>640.12489250402302</v>
      </c>
      <c r="AF30" s="78">
        <v>54.032325500496555</v>
      </c>
      <c r="AG30" s="78">
        <v>32.276531740323598</v>
      </c>
      <c r="AH30" s="78">
        <v>102.66139926569197</v>
      </c>
      <c r="AI30" s="78">
        <v>4.5486980033523556</v>
      </c>
      <c r="AJ30" s="78">
        <v>4.6472363918669286</v>
      </c>
      <c r="AK30" s="78">
        <v>74.699163555167246</v>
      </c>
      <c r="AL30" s="78">
        <v>118.43254502175533</v>
      </c>
      <c r="AM30" s="78">
        <v>68.460140506096636</v>
      </c>
      <c r="AN30" s="78">
        <v>1.7741475040125536</v>
      </c>
      <c r="AO30" s="78">
        <v>2.1361050222115705</v>
      </c>
      <c r="AP30" s="78">
        <v>8.2821270142991761</v>
      </c>
      <c r="AQ30" s="78">
        <v>23.324881265109063</v>
      </c>
      <c r="AR30" s="78">
        <v>25.153434145748239</v>
      </c>
      <c r="AS30" s="78">
        <v>17.964886407129708</v>
      </c>
      <c r="AT30" s="78">
        <v>0.33841029351502383</v>
      </c>
      <c r="AU30" s="120">
        <v>4.1105877305220737</v>
      </c>
      <c r="AV30" s="78">
        <v>116.08721583419887</v>
      </c>
      <c r="AW30" s="78">
        <v>120.79939643849563</v>
      </c>
      <c r="AX30" s="78">
        <v>8.0821654054629988E-2</v>
      </c>
      <c r="AY30" s="78">
        <v>3.5427400148502457</v>
      </c>
      <c r="AZ30" s="78">
        <v>14.625773822552373</v>
      </c>
      <c r="BA30" s="78">
        <v>43.462293945362816</v>
      </c>
      <c r="BB30" s="78">
        <v>2.8324523774857724</v>
      </c>
      <c r="BC30" s="78">
        <v>31.040346090741131</v>
      </c>
      <c r="BD30" s="78">
        <v>53.53702575470281</v>
      </c>
      <c r="BE30" s="78">
        <v>146.54014896940492</v>
      </c>
      <c r="BF30" s="78">
        <v>10.042516988201127</v>
      </c>
      <c r="BG30" s="78">
        <v>246.33314607369815</v>
      </c>
      <c r="BH30" s="78">
        <v>1.6290799003525309</v>
      </c>
      <c r="BI30" s="78">
        <v>8.0715120968703964</v>
      </c>
      <c r="BJ30" s="78">
        <v>2.2828341765150824</v>
      </c>
      <c r="BK30" s="78">
        <v>2.8898914484702636</v>
      </c>
      <c r="BL30" s="78">
        <v>6.409117189723843</v>
      </c>
      <c r="BM30" s="78">
        <v>29.074026245380626</v>
      </c>
      <c r="BN30" s="78">
        <v>0</v>
      </c>
      <c r="BO30" s="78">
        <v>0</v>
      </c>
      <c r="BP30" s="113">
        <v>2908.9921482249515</v>
      </c>
      <c r="BQ30" s="114">
        <v>35033.122001932716</v>
      </c>
      <c r="BR30" s="114">
        <v>0</v>
      </c>
      <c r="BS30" s="113">
        <v>35033.122001932716</v>
      </c>
      <c r="BT30" s="114">
        <v>26972.975789927859</v>
      </c>
      <c r="BU30" s="114">
        <v>-500.82180822655943</v>
      </c>
      <c r="BV30" s="113">
        <v>26472.1539817013</v>
      </c>
      <c r="BW30" s="139">
        <v>10932.219855005627</v>
      </c>
      <c r="BX30" s="113">
        <v>72437.495838639647</v>
      </c>
      <c r="BY30" s="168">
        <v>75346.487986864595</v>
      </c>
      <c r="BZ30" s="75"/>
      <c r="CB30" s="81"/>
    </row>
    <row r="31" spans="1:80" ht="14.25" customHeight="1">
      <c r="A31" s="32" t="s">
        <v>425</v>
      </c>
      <c r="B31" s="21" t="s">
        <v>341</v>
      </c>
      <c r="C31" s="98" t="s">
        <v>139</v>
      </c>
      <c r="D31" s="78">
        <v>25.022288066589933</v>
      </c>
      <c r="E31" s="78">
        <v>1.3611006460997215</v>
      </c>
      <c r="F31" s="78">
        <v>0.42197030756234633</v>
      </c>
      <c r="G31" s="78">
        <v>31.169934136591216</v>
      </c>
      <c r="H31" s="78">
        <v>7.8659392601598848</v>
      </c>
      <c r="I31" s="78">
        <v>9.6750709241791592E-5</v>
      </c>
      <c r="J31" s="78">
        <v>1.2300840894692695</v>
      </c>
      <c r="K31" s="78">
        <v>8.3808815726767346E-4</v>
      </c>
      <c r="L31" s="78">
        <v>1.6137419398756358E-2</v>
      </c>
      <c r="M31" s="78">
        <v>0</v>
      </c>
      <c r="N31" s="78">
        <v>0</v>
      </c>
      <c r="O31" s="78">
        <v>2.6021983070650236E-3</v>
      </c>
      <c r="P31" s="78">
        <v>0.57599421691432651</v>
      </c>
      <c r="Q31" s="78">
        <v>84.425962047146371</v>
      </c>
      <c r="R31" s="78">
        <v>1.9452630876291326</v>
      </c>
      <c r="S31" s="78">
        <v>0</v>
      </c>
      <c r="T31" s="78">
        <v>0</v>
      </c>
      <c r="U31" s="78">
        <v>3.3644800921587317E-4</v>
      </c>
      <c r="V31" s="78">
        <v>0</v>
      </c>
      <c r="W31" s="78">
        <v>0.13338553995134461</v>
      </c>
      <c r="X31" s="78">
        <v>65.499155319271594</v>
      </c>
      <c r="Y31" s="78">
        <v>1.2996975493117704</v>
      </c>
      <c r="Z31" s="78">
        <v>0.46296510851009109</v>
      </c>
      <c r="AA31" s="78">
        <v>2.7867237111182053E-2</v>
      </c>
      <c r="AB31" s="78">
        <v>6.8024620302198751E-5</v>
      </c>
      <c r="AC31" s="78">
        <v>0.19639689800478446</v>
      </c>
      <c r="AD31" s="78">
        <v>26.994037402462425</v>
      </c>
      <c r="AE31" s="78">
        <v>13.164593143283991</v>
      </c>
      <c r="AF31" s="78">
        <v>3.0058483489225929</v>
      </c>
      <c r="AG31" s="78">
        <v>2.9219988233155374</v>
      </c>
      <c r="AH31" s="78">
        <v>0.91573867702700973</v>
      </c>
      <c r="AI31" s="78">
        <v>0.1524224367129032</v>
      </c>
      <c r="AJ31" s="78">
        <v>3136.1562699307037</v>
      </c>
      <c r="AK31" s="78">
        <v>230.32461804181938</v>
      </c>
      <c r="AL31" s="78">
        <v>5.103360899866666</v>
      </c>
      <c r="AM31" s="78">
        <v>4.2950020401979394</v>
      </c>
      <c r="AN31" s="78">
        <v>0.11836684764171376</v>
      </c>
      <c r="AO31" s="78">
        <v>1.1196443069272675</v>
      </c>
      <c r="AP31" s="78">
        <v>0.6503750082749169</v>
      </c>
      <c r="AQ31" s="78">
        <v>5.2831502455308801</v>
      </c>
      <c r="AR31" s="78">
        <v>0.62363583522591715</v>
      </c>
      <c r="AS31" s="78">
        <v>0.1408647750312951</v>
      </c>
      <c r="AT31" s="78">
        <v>1.7732081722218276E-3</v>
      </c>
      <c r="AU31" s="120">
        <v>8.3268845882453854E-2</v>
      </c>
      <c r="AV31" s="78">
        <v>3.6269521557158986</v>
      </c>
      <c r="AW31" s="78">
        <v>2.8455593568606026</v>
      </c>
      <c r="AX31" s="78">
        <v>0</v>
      </c>
      <c r="AY31" s="78">
        <v>1.2195389918933137</v>
      </c>
      <c r="AZ31" s="78">
        <v>1.9661842678185059E-2</v>
      </c>
      <c r="BA31" s="78">
        <v>4.0780863216540446E-2</v>
      </c>
      <c r="BB31" s="78">
        <v>4.6499264131989312E-3</v>
      </c>
      <c r="BC31" s="78">
        <v>11.822988400145118</v>
      </c>
      <c r="BD31" s="78">
        <v>8.2311850557837225</v>
      </c>
      <c r="BE31" s="78">
        <v>0</v>
      </c>
      <c r="BF31" s="78">
        <v>2.9794183069408446E-2</v>
      </c>
      <c r="BG31" s="78">
        <v>0</v>
      </c>
      <c r="BH31" s="78">
        <v>0</v>
      </c>
      <c r="BI31" s="78">
        <v>0.19179758979845543</v>
      </c>
      <c r="BJ31" s="78">
        <v>3.5152441013200586E-2</v>
      </c>
      <c r="BK31" s="78">
        <v>0.68218378911665223</v>
      </c>
      <c r="BL31" s="78">
        <v>2.8889016650018635</v>
      </c>
      <c r="BM31" s="78">
        <v>0.4523513981986218</v>
      </c>
      <c r="BN31" s="78">
        <v>0</v>
      </c>
      <c r="BO31" s="78">
        <v>0</v>
      </c>
      <c r="BP31" s="113">
        <v>3684.8045489154288</v>
      </c>
      <c r="BQ31" s="114">
        <v>3635.7084441765219</v>
      </c>
      <c r="BR31" s="114">
        <v>0</v>
      </c>
      <c r="BS31" s="113">
        <v>3635.7084441765219</v>
      </c>
      <c r="BT31" s="114">
        <v>740.23425854549055</v>
      </c>
      <c r="BU31" s="114">
        <v>-5.2040711999983014</v>
      </c>
      <c r="BV31" s="113">
        <v>735.03018734549221</v>
      </c>
      <c r="BW31" s="139">
        <v>967.8035604605584</v>
      </c>
      <c r="BX31" s="113">
        <v>5338.5421919825721</v>
      </c>
      <c r="BY31" s="168">
        <v>9023.3467408980014</v>
      </c>
      <c r="BZ31" s="75"/>
      <c r="CB31" s="81"/>
    </row>
    <row r="32" spans="1:80" ht="14.25" customHeight="1">
      <c r="A32" s="32" t="s">
        <v>426</v>
      </c>
      <c r="B32" s="21" t="s">
        <v>342</v>
      </c>
      <c r="C32" s="98" t="s">
        <v>140</v>
      </c>
      <c r="D32" s="78">
        <v>7.070130301620476</v>
      </c>
      <c r="E32" s="78">
        <v>4.7876475086376669</v>
      </c>
      <c r="F32" s="78">
        <v>0.64478368526639829</v>
      </c>
      <c r="G32" s="78">
        <v>184.31394727630254</v>
      </c>
      <c r="H32" s="78">
        <v>101.86755634054245</v>
      </c>
      <c r="I32" s="78">
        <v>101.59714566627449</v>
      </c>
      <c r="J32" s="78">
        <v>63.687361500436012</v>
      </c>
      <c r="K32" s="78">
        <v>2.8296698025277341E-2</v>
      </c>
      <c r="L32" s="78">
        <v>2.9324800724897786</v>
      </c>
      <c r="M32" s="78">
        <v>10.29230202507352</v>
      </c>
      <c r="N32" s="78">
        <v>0.41569360991570642</v>
      </c>
      <c r="O32" s="78">
        <v>13.897132141218387</v>
      </c>
      <c r="P32" s="78">
        <v>64.024053568038795</v>
      </c>
      <c r="Q32" s="78">
        <v>100.79935440109524</v>
      </c>
      <c r="R32" s="78">
        <v>367.83914256162251</v>
      </c>
      <c r="S32" s="78">
        <v>0</v>
      </c>
      <c r="T32" s="78">
        <v>0</v>
      </c>
      <c r="U32" s="78">
        <v>1.3280962647575543</v>
      </c>
      <c r="V32" s="78">
        <v>0</v>
      </c>
      <c r="W32" s="78">
        <v>0</v>
      </c>
      <c r="X32" s="78">
        <v>7.1882156255748147E-2</v>
      </c>
      <c r="Y32" s="78">
        <v>118.65598453489265</v>
      </c>
      <c r="Z32" s="78">
        <v>1.5502399436854859</v>
      </c>
      <c r="AA32" s="78">
        <v>0.5269956184230602</v>
      </c>
      <c r="AB32" s="78">
        <v>1.6141315848096024E-2</v>
      </c>
      <c r="AC32" s="78">
        <v>27.71914534560549</v>
      </c>
      <c r="AD32" s="78">
        <v>254.66172401103762</v>
      </c>
      <c r="AE32" s="78">
        <v>50.624675423160397</v>
      </c>
      <c r="AF32" s="78">
        <v>1772.243074716037</v>
      </c>
      <c r="AG32" s="78">
        <v>31.013470153036213</v>
      </c>
      <c r="AH32" s="78">
        <v>75.09504131227672</v>
      </c>
      <c r="AI32" s="78">
        <v>0.35489291377193499</v>
      </c>
      <c r="AJ32" s="78">
        <v>375.209368214834</v>
      </c>
      <c r="AK32" s="78">
        <v>157.89435367269849</v>
      </c>
      <c r="AL32" s="78">
        <v>31.242186899544595</v>
      </c>
      <c r="AM32" s="78">
        <v>196.98713139837309</v>
      </c>
      <c r="AN32" s="78">
        <v>6.7307304557918739</v>
      </c>
      <c r="AO32" s="78">
        <v>18.720211360455924</v>
      </c>
      <c r="AP32" s="78">
        <v>669.02437831304269</v>
      </c>
      <c r="AQ32" s="78">
        <v>185.53675713491151</v>
      </c>
      <c r="AR32" s="78">
        <v>144.14587506572667</v>
      </c>
      <c r="AS32" s="78">
        <v>23.127637951268301</v>
      </c>
      <c r="AT32" s="78">
        <v>1.5023394481362422</v>
      </c>
      <c r="AU32" s="120">
        <v>51.373856209962874</v>
      </c>
      <c r="AV32" s="78">
        <v>54.639177887778217</v>
      </c>
      <c r="AW32" s="78">
        <v>37.611082225399542</v>
      </c>
      <c r="AX32" s="78">
        <v>0</v>
      </c>
      <c r="AY32" s="78">
        <v>23.838583287182605</v>
      </c>
      <c r="AZ32" s="78">
        <v>66.481191937934341</v>
      </c>
      <c r="BA32" s="78">
        <v>13.109894455076734</v>
      </c>
      <c r="BB32" s="78">
        <v>5.6499247313120275E-2</v>
      </c>
      <c r="BC32" s="78">
        <v>36.237212152909734</v>
      </c>
      <c r="BD32" s="78">
        <v>197.30492094925637</v>
      </c>
      <c r="BE32" s="78">
        <v>0</v>
      </c>
      <c r="BF32" s="78">
        <v>0.23379050002034171</v>
      </c>
      <c r="BG32" s="78">
        <v>259.6805954154018</v>
      </c>
      <c r="BH32" s="78">
        <v>2.1829471453403411</v>
      </c>
      <c r="BI32" s="78">
        <v>32.46376990307477</v>
      </c>
      <c r="BJ32" s="78">
        <v>216.15979403404049</v>
      </c>
      <c r="BK32" s="78">
        <v>268.63945730577018</v>
      </c>
      <c r="BL32" s="78">
        <v>71.145854336070187</v>
      </c>
      <c r="BM32" s="78">
        <v>56.055181192577166</v>
      </c>
      <c r="BN32" s="78">
        <v>0</v>
      </c>
      <c r="BO32" s="78">
        <v>0</v>
      </c>
      <c r="BP32" s="113">
        <v>6555.3931691652379</v>
      </c>
      <c r="BQ32" s="114">
        <v>38659.521833771556</v>
      </c>
      <c r="BR32" s="114">
        <v>0</v>
      </c>
      <c r="BS32" s="113">
        <v>38659.521833771556</v>
      </c>
      <c r="BT32" s="114">
        <v>1149.3234002221284</v>
      </c>
      <c r="BU32" s="114">
        <v>20.210336293998516</v>
      </c>
      <c r="BV32" s="113">
        <v>1169.533736516127</v>
      </c>
      <c r="BW32" s="139">
        <v>6465.8118282879641</v>
      </c>
      <c r="BX32" s="113">
        <v>46294.867398575647</v>
      </c>
      <c r="BY32" s="168">
        <v>52850.260567740886</v>
      </c>
      <c r="BZ32" s="75"/>
      <c r="CB32" s="81"/>
    </row>
    <row r="33" spans="1:80" ht="14.25" customHeight="1">
      <c r="A33" s="32" t="s">
        <v>427</v>
      </c>
      <c r="B33" s="21" t="s">
        <v>343</v>
      </c>
      <c r="C33" s="98" t="s">
        <v>141</v>
      </c>
      <c r="D33" s="78">
        <v>0</v>
      </c>
      <c r="E33" s="78">
        <v>7.1197592581433042</v>
      </c>
      <c r="F33" s="78">
        <v>0.69155566565137161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0.68116633659360681</v>
      </c>
      <c r="N33" s="78">
        <v>0</v>
      </c>
      <c r="O33" s="78">
        <v>4.9324163102462233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11.934912705981567</v>
      </c>
      <c r="AA33" s="78">
        <v>0</v>
      </c>
      <c r="AB33" s="78">
        <v>0</v>
      </c>
      <c r="AC33" s="78">
        <v>55.289081333679533</v>
      </c>
      <c r="AD33" s="78">
        <v>192.223857945535</v>
      </c>
      <c r="AE33" s="78">
        <v>0.52684508993362233</v>
      </c>
      <c r="AF33" s="78">
        <v>378.62501996139002</v>
      </c>
      <c r="AG33" s="78">
        <v>118.32942001007166</v>
      </c>
      <c r="AH33" s="78">
        <v>1.3743163780597427</v>
      </c>
      <c r="AI33" s="78">
        <v>2.5110311737609994E-2</v>
      </c>
      <c r="AJ33" s="78">
        <v>0</v>
      </c>
      <c r="AK33" s="78">
        <v>147.18102214119921</v>
      </c>
      <c r="AL33" s="78">
        <v>7.9195251828646347</v>
      </c>
      <c r="AM33" s="78">
        <v>10.468733297555618</v>
      </c>
      <c r="AN33" s="78">
        <v>0.46611291846989567</v>
      </c>
      <c r="AO33" s="78">
        <v>3.1194054506634763</v>
      </c>
      <c r="AP33" s="78">
        <v>798.26212011466782</v>
      </c>
      <c r="AQ33" s="78">
        <v>17.659164561214467</v>
      </c>
      <c r="AR33" s="78">
        <v>2.4052340375430274</v>
      </c>
      <c r="AS33" s="78">
        <v>1.1349928679037862</v>
      </c>
      <c r="AT33" s="78">
        <v>1.1402162941208542E-2</v>
      </c>
      <c r="AU33" s="120">
        <v>3.525061856952028</v>
      </c>
      <c r="AV33" s="78">
        <v>33.77549232506361</v>
      </c>
      <c r="AW33" s="78">
        <v>82.304311923412698</v>
      </c>
      <c r="AX33" s="78">
        <v>2.4334396620458931</v>
      </c>
      <c r="AY33" s="78">
        <v>28.582948771065283</v>
      </c>
      <c r="AZ33" s="78">
        <v>3.5314021779878217</v>
      </c>
      <c r="BA33" s="78">
        <v>8.0687478922353797E-2</v>
      </c>
      <c r="BB33" s="78">
        <v>8.2147004053079748E-3</v>
      </c>
      <c r="BC33" s="78">
        <v>173.27997879063921</v>
      </c>
      <c r="BD33" s="78">
        <v>31.156052710283898</v>
      </c>
      <c r="BE33" s="78">
        <v>1004.5978305491597</v>
      </c>
      <c r="BF33" s="78">
        <v>154.21488221881174</v>
      </c>
      <c r="BG33" s="78">
        <v>980.59971362104955</v>
      </c>
      <c r="BH33" s="78">
        <v>7.6012176896499444</v>
      </c>
      <c r="BI33" s="78">
        <v>11.479176765799172</v>
      </c>
      <c r="BJ33" s="78">
        <v>2.458098141649407</v>
      </c>
      <c r="BK33" s="78">
        <v>0.24900361961395195</v>
      </c>
      <c r="BL33" s="78">
        <v>0.60162392716966462</v>
      </c>
      <c r="BM33" s="78">
        <v>160.58210084704027</v>
      </c>
      <c r="BN33" s="78">
        <v>0</v>
      </c>
      <c r="BO33" s="78">
        <v>0</v>
      </c>
      <c r="BP33" s="113">
        <v>4441.4424118187681</v>
      </c>
      <c r="BQ33" s="114">
        <v>619.9407682444571</v>
      </c>
      <c r="BR33" s="114">
        <v>27.73312</v>
      </c>
      <c r="BS33" s="113">
        <v>647.67388824445709</v>
      </c>
      <c r="BT33" s="114">
        <v>970.23777682934497</v>
      </c>
      <c r="BU33" s="114">
        <v>-7.9239155870863849</v>
      </c>
      <c r="BV33" s="113">
        <v>962.31386124225855</v>
      </c>
      <c r="BW33" s="139">
        <v>0</v>
      </c>
      <c r="BX33" s="113">
        <v>1609.9877494867155</v>
      </c>
      <c r="BY33" s="168">
        <v>6051.4301613054831</v>
      </c>
      <c r="BZ33" s="75"/>
      <c r="CB33" s="81"/>
    </row>
    <row r="34" spans="1:80" ht="14.25" customHeight="1">
      <c r="A34" s="32" t="s">
        <v>428</v>
      </c>
      <c r="B34" s="21" t="s">
        <v>363</v>
      </c>
      <c r="C34" s="98" t="s">
        <v>53</v>
      </c>
      <c r="D34" s="78">
        <v>1020.5416732295364</v>
      </c>
      <c r="E34" s="78">
        <v>11.553619756674969</v>
      </c>
      <c r="F34" s="78">
        <v>0.74836198579835278</v>
      </c>
      <c r="G34" s="78">
        <v>1849.693056672922</v>
      </c>
      <c r="H34" s="78">
        <v>2898.6671492411415</v>
      </c>
      <c r="I34" s="78">
        <v>1107.8076085340977</v>
      </c>
      <c r="J34" s="78">
        <v>30.72128008736194</v>
      </c>
      <c r="K34" s="78">
        <v>131.55695925629783</v>
      </c>
      <c r="L34" s="78">
        <v>88.382405301321171</v>
      </c>
      <c r="M34" s="78">
        <v>21.053584747511337</v>
      </c>
      <c r="N34" s="78">
        <v>195.13092661317478</v>
      </c>
      <c r="O34" s="78">
        <v>80.361195855588207</v>
      </c>
      <c r="P34" s="78">
        <v>28.601311079428278</v>
      </c>
      <c r="Q34" s="78">
        <v>1617.8137157543147</v>
      </c>
      <c r="R34" s="78">
        <v>3693.9901608492228</v>
      </c>
      <c r="S34" s="78">
        <v>1344.1929441752707</v>
      </c>
      <c r="T34" s="78">
        <v>6.7603417554460767</v>
      </c>
      <c r="U34" s="78">
        <v>141.79002920398341</v>
      </c>
      <c r="V34" s="78">
        <v>29.376086037890957</v>
      </c>
      <c r="W34" s="78">
        <v>0</v>
      </c>
      <c r="X34" s="78">
        <v>5.4444109028928631</v>
      </c>
      <c r="Y34" s="78">
        <v>118.50184534019948</v>
      </c>
      <c r="Z34" s="78">
        <v>18.034902511401782</v>
      </c>
      <c r="AA34" s="78">
        <v>9659.8920379165247</v>
      </c>
      <c r="AB34" s="78">
        <v>2.0058656169867366E-6</v>
      </c>
      <c r="AC34" s="78">
        <v>260.64310637726692</v>
      </c>
      <c r="AD34" s="78">
        <v>1998.5437534781593</v>
      </c>
      <c r="AE34" s="78">
        <v>411.99232336803033</v>
      </c>
      <c r="AF34" s="78">
        <v>1454.9481850922584</v>
      </c>
      <c r="AG34" s="78">
        <v>635.65119648945245</v>
      </c>
      <c r="AH34" s="78">
        <v>644.22241953436753</v>
      </c>
      <c r="AI34" s="78">
        <v>37.193536006800478</v>
      </c>
      <c r="AJ34" s="78">
        <v>211.86221653439341</v>
      </c>
      <c r="AK34" s="78">
        <v>453.28366156109462</v>
      </c>
      <c r="AL34" s="78">
        <v>57.572537754055865</v>
      </c>
      <c r="AM34" s="78">
        <v>1278.5760240476827</v>
      </c>
      <c r="AN34" s="78">
        <v>29.295952458516506</v>
      </c>
      <c r="AO34" s="78">
        <v>226.44463272735612</v>
      </c>
      <c r="AP34" s="78">
        <v>1087.2478164327974</v>
      </c>
      <c r="AQ34" s="78">
        <v>281.93599266919296</v>
      </c>
      <c r="AR34" s="78">
        <v>562.76712807430658</v>
      </c>
      <c r="AS34" s="78">
        <v>163.46154084936492</v>
      </c>
      <c r="AT34" s="78">
        <v>0</v>
      </c>
      <c r="AU34" s="120">
        <v>469.51908057066578</v>
      </c>
      <c r="AV34" s="78">
        <v>596.32385049999527</v>
      </c>
      <c r="AW34" s="78">
        <v>408.53582218377204</v>
      </c>
      <c r="AX34" s="78">
        <v>10.152870871063163</v>
      </c>
      <c r="AY34" s="78">
        <v>107.51069860489569</v>
      </c>
      <c r="AZ34" s="78">
        <v>65.452127395217815</v>
      </c>
      <c r="BA34" s="78">
        <v>52.481058118593204</v>
      </c>
      <c r="BB34" s="78">
        <v>5.3564044858210424</v>
      </c>
      <c r="BC34" s="78">
        <v>734.26385185308391</v>
      </c>
      <c r="BD34" s="78">
        <v>267.0052242092346</v>
      </c>
      <c r="BE34" s="78">
        <v>2521.8117193068447</v>
      </c>
      <c r="BF34" s="78">
        <v>709.33439032958904</v>
      </c>
      <c r="BG34" s="78">
        <v>2704.0791853366645</v>
      </c>
      <c r="BH34" s="78">
        <v>49.478130532225983</v>
      </c>
      <c r="BI34" s="78">
        <v>157.40472131805478</v>
      </c>
      <c r="BJ34" s="78">
        <v>124.55983452947271</v>
      </c>
      <c r="BK34" s="78">
        <v>96.611338629244031</v>
      </c>
      <c r="BL34" s="78">
        <v>81.539980710461577</v>
      </c>
      <c r="BM34" s="78">
        <v>104.5771777067329</v>
      </c>
      <c r="BN34" s="78">
        <v>0</v>
      </c>
      <c r="BO34" s="78">
        <v>0</v>
      </c>
      <c r="BP34" s="113">
        <v>43162.255099460592</v>
      </c>
      <c r="BQ34" s="114">
        <v>38390.038084453488</v>
      </c>
      <c r="BR34" s="114">
        <v>277.02038945686564</v>
      </c>
      <c r="BS34" s="113">
        <v>38667.058473910351</v>
      </c>
      <c r="BT34" s="114">
        <v>0</v>
      </c>
      <c r="BU34" s="114">
        <v>2.3506406047834452E-2</v>
      </c>
      <c r="BV34" s="113">
        <v>2.3506406047834452E-2</v>
      </c>
      <c r="BW34" s="139">
        <v>29367.20838906011</v>
      </c>
      <c r="BX34" s="113">
        <v>68034.290369376511</v>
      </c>
      <c r="BY34" s="168">
        <v>111196.54546883711</v>
      </c>
      <c r="BZ34" s="75"/>
      <c r="CB34" s="81"/>
    </row>
    <row r="35" spans="1:80" ht="14.25" customHeight="1">
      <c r="A35" s="32" t="s">
        <v>429</v>
      </c>
      <c r="B35" s="21" t="s">
        <v>344</v>
      </c>
      <c r="C35" s="98" t="s">
        <v>54</v>
      </c>
      <c r="D35" s="78">
        <v>507.26671027852922</v>
      </c>
      <c r="E35" s="78">
        <v>7.9709947425795624E-2</v>
      </c>
      <c r="F35" s="78">
        <v>1.9252696963300695</v>
      </c>
      <c r="G35" s="78">
        <v>18.912759719113676</v>
      </c>
      <c r="H35" s="78">
        <v>4.9205512814461088</v>
      </c>
      <c r="I35" s="78">
        <v>106.67476327115527</v>
      </c>
      <c r="J35" s="78">
        <v>2.481675202753187E-2</v>
      </c>
      <c r="K35" s="78">
        <v>0.42379197460377083</v>
      </c>
      <c r="L35" s="78">
        <v>2.0466382607239916E-2</v>
      </c>
      <c r="M35" s="78">
        <v>0</v>
      </c>
      <c r="N35" s="78">
        <v>0.21591486153281458</v>
      </c>
      <c r="O35" s="78">
        <v>0</v>
      </c>
      <c r="P35" s="78">
        <v>0.10468830394861874</v>
      </c>
      <c r="Q35" s="78">
        <v>16.404914133703109</v>
      </c>
      <c r="R35" s="78">
        <v>0</v>
      </c>
      <c r="S35" s="78">
        <v>14.451661925495079</v>
      </c>
      <c r="T35" s="78">
        <v>0</v>
      </c>
      <c r="U35" s="78">
        <v>0</v>
      </c>
      <c r="V35" s="78">
        <v>8.2485443480480107</v>
      </c>
      <c r="W35" s="78">
        <v>13.841268994417048</v>
      </c>
      <c r="X35" s="78">
        <v>0.45805281808826681</v>
      </c>
      <c r="Y35" s="78">
        <v>0.38335424728481649</v>
      </c>
      <c r="Z35" s="78">
        <v>5.9285346309824396</v>
      </c>
      <c r="AA35" s="78">
        <v>0.7507288332834805</v>
      </c>
      <c r="AB35" s="78">
        <v>3423.3475815364768</v>
      </c>
      <c r="AC35" s="78">
        <v>15.950369585532959</v>
      </c>
      <c r="AD35" s="78">
        <v>254.09421557571213</v>
      </c>
      <c r="AE35" s="78">
        <v>1.0464349415444718</v>
      </c>
      <c r="AF35" s="78">
        <v>74.162477822334807</v>
      </c>
      <c r="AG35" s="78">
        <v>27.184831546368986</v>
      </c>
      <c r="AH35" s="78">
        <v>123.6361036988539</v>
      </c>
      <c r="AI35" s="78">
        <v>0</v>
      </c>
      <c r="AJ35" s="78">
        <v>0</v>
      </c>
      <c r="AK35" s="78">
        <v>25.520774832363738</v>
      </c>
      <c r="AL35" s="78">
        <v>2.8471595950417998</v>
      </c>
      <c r="AM35" s="78">
        <v>234.20812621810697</v>
      </c>
      <c r="AN35" s="78">
        <v>6.9785750975785057E-2</v>
      </c>
      <c r="AO35" s="78">
        <v>54.651020745845386</v>
      </c>
      <c r="AP35" s="78">
        <v>0.34986441259893314</v>
      </c>
      <c r="AQ35" s="78">
        <v>2.1904317764631802</v>
      </c>
      <c r="AR35" s="78">
        <v>19.303315801531799</v>
      </c>
      <c r="AS35" s="78">
        <v>65.771708640933326</v>
      </c>
      <c r="AT35" s="78">
        <v>0.66077296934716956</v>
      </c>
      <c r="AU35" s="120">
        <v>55.103458759493499</v>
      </c>
      <c r="AV35" s="78">
        <v>27.647672760141518</v>
      </c>
      <c r="AW35" s="78">
        <v>25.050746287424094</v>
      </c>
      <c r="AX35" s="78">
        <v>1.0533307825567928</v>
      </c>
      <c r="AY35" s="78">
        <v>24.751737522088952</v>
      </c>
      <c r="AZ35" s="78">
        <v>2.4099097599066743</v>
      </c>
      <c r="BA35" s="78">
        <v>0.45108804200114799</v>
      </c>
      <c r="BB35" s="78">
        <v>0</v>
      </c>
      <c r="BC35" s="78">
        <v>106.27285776198407</v>
      </c>
      <c r="BD35" s="78">
        <v>8.2949870334274767</v>
      </c>
      <c r="BE35" s="78">
        <v>470.25197913567933</v>
      </c>
      <c r="BF35" s="78">
        <v>154.65663112205277</v>
      </c>
      <c r="BG35" s="78">
        <v>1445.5026860112901</v>
      </c>
      <c r="BH35" s="78">
        <v>14.357880455536623</v>
      </c>
      <c r="BI35" s="78">
        <v>187.98796490445446</v>
      </c>
      <c r="BJ35" s="78">
        <v>30.157086288553451</v>
      </c>
      <c r="BK35" s="78">
        <v>17.851620007495551</v>
      </c>
      <c r="BL35" s="78">
        <v>0.16372970696516381</v>
      </c>
      <c r="BM35" s="78">
        <v>19.042256943784025</v>
      </c>
      <c r="BN35" s="78">
        <v>0</v>
      </c>
      <c r="BO35" s="78">
        <v>0</v>
      </c>
      <c r="BP35" s="113">
        <v>7617.0391011348884</v>
      </c>
      <c r="BQ35" s="114">
        <v>4837.6710137291775</v>
      </c>
      <c r="BR35" s="114">
        <v>4162.7284528975006</v>
      </c>
      <c r="BS35" s="113">
        <v>9000.3994666266772</v>
      </c>
      <c r="BT35" s="114">
        <v>0</v>
      </c>
      <c r="BU35" s="114">
        <v>0</v>
      </c>
      <c r="BV35" s="113">
        <v>0</v>
      </c>
      <c r="BW35" s="139">
        <v>0</v>
      </c>
      <c r="BX35" s="113">
        <v>9000.3994666266772</v>
      </c>
      <c r="BY35" s="168">
        <v>16617.438567761565</v>
      </c>
      <c r="BZ35" s="75"/>
      <c r="CB35" s="81"/>
    </row>
    <row r="36" spans="1:80" ht="14.25" customHeight="1">
      <c r="A36" s="32" t="s">
        <v>430</v>
      </c>
      <c r="B36" s="21" t="s">
        <v>364</v>
      </c>
      <c r="C36" s="98" t="s">
        <v>55</v>
      </c>
      <c r="D36" s="78">
        <v>0.68962942722411502</v>
      </c>
      <c r="E36" s="78">
        <v>8.6129872904510581E-3</v>
      </c>
      <c r="F36" s="78">
        <v>1.5252567852906229E-3</v>
      </c>
      <c r="G36" s="78">
        <v>663.6571319393438</v>
      </c>
      <c r="H36" s="78">
        <v>62.969897974963146</v>
      </c>
      <c r="I36" s="78">
        <v>970.30296155321571</v>
      </c>
      <c r="J36" s="78">
        <v>0.34173323242842851</v>
      </c>
      <c r="K36" s="78">
        <v>4385.467877647744</v>
      </c>
      <c r="L36" s="78">
        <v>1.5526600322326186E-2</v>
      </c>
      <c r="M36" s="78">
        <v>119.30179803746763</v>
      </c>
      <c r="N36" s="78">
        <v>419.6234787276274</v>
      </c>
      <c r="O36" s="78">
        <v>6.9220612766287132E-3</v>
      </c>
      <c r="P36" s="78">
        <v>24.932682627857968</v>
      </c>
      <c r="Q36" s="78">
        <v>267.54055527649024</v>
      </c>
      <c r="R36" s="78">
        <v>196.03307848566541</v>
      </c>
      <c r="S36" s="78">
        <v>1.8260274317289682</v>
      </c>
      <c r="T36" s="78">
        <v>2.4029676727154543E-3</v>
      </c>
      <c r="U36" s="78">
        <v>8.3799216408053634E-4</v>
      </c>
      <c r="V36" s="78">
        <v>0.88510287943445087</v>
      </c>
      <c r="W36" s="78">
        <v>6.6208977472176911E-3</v>
      </c>
      <c r="X36" s="78">
        <v>3.0343190616517121E-3</v>
      </c>
      <c r="Y36" s="78">
        <v>7.1291486790928076</v>
      </c>
      <c r="Z36" s="78">
        <v>20.983126384144995</v>
      </c>
      <c r="AA36" s="78">
        <v>348.97365624273687</v>
      </c>
      <c r="AB36" s="78">
        <v>2699.6063874307169</v>
      </c>
      <c r="AC36" s="78">
        <v>2158.9926411287543</v>
      </c>
      <c r="AD36" s="78">
        <v>570.66689059526732</v>
      </c>
      <c r="AE36" s="78">
        <v>85.924694877936204</v>
      </c>
      <c r="AF36" s="78">
        <v>1144.4679905556009</v>
      </c>
      <c r="AG36" s="78">
        <v>46.904610040448887</v>
      </c>
      <c r="AH36" s="78">
        <v>2.3826301807658998</v>
      </c>
      <c r="AI36" s="78">
        <v>5.9218917159553061E-2</v>
      </c>
      <c r="AJ36" s="78">
        <v>2.1301931753794012E-4</v>
      </c>
      <c r="AK36" s="78">
        <v>1.4319236251602714</v>
      </c>
      <c r="AL36" s="78">
        <v>65.883601937510079</v>
      </c>
      <c r="AM36" s="78">
        <v>431.01078722600806</v>
      </c>
      <c r="AN36" s="78">
        <v>3.2564164064794499</v>
      </c>
      <c r="AO36" s="78">
        <v>0.53109777785698042</v>
      </c>
      <c r="AP36" s="78">
        <v>150.01467446063072</v>
      </c>
      <c r="AQ36" s="78">
        <v>27.0353237720525</v>
      </c>
      <c r="AR36" s="78">
        <v>1.3579565979946762</v>
      </c>
      <c r="AS36" s="78">
        <v>0.31171564921925665</v>
      </c>
      <c r="AT36" s="78">
        <v>3.1167297183096001E-3</v>
      </c>
      <c r="AU36" s="120">
        <v>11.027421286361598</v>
      </c>
      <c r="AV36" s="78">
        <v>1.8596226948097114</v>
      </c>
      <c r="AW36" s="78">
        <v>4.1807208116162871</v>
      </c>
      <c r="AX36" s="78">
        <v>4.1681713584959005E-3</v>
      </c>
      <c r="AY36" s="78">
        <v>1.0961493641285878</v>
      </c>
      <c r="AZ36" s="78">
        <v>0.46796204223733173</v>
      </c>
      <c r="BA36" s="78">
        <v>2.5937071652887164E-2</v>
      </c>
      <c r="BB36" s="78">
        <v>2.9213178406138898</v>
      </c>
      <c r="BC36" s="78">
        <v>2.877155058601871</v>
      </c>
      <c r="BD36" s="78">
        <v>492.5341950574508</v>
      </c>
      <c r="BE36" s="78">
        <v>0</v>
      </c>
      <c r="BF36" s="78">
        <v>1.7776750231390599E-2</v>
      </c>
      <c r="BG36" s="78">
        <v>12.550233706082611</v>
      </c>
      <c r="BH36" s="78">
        <v>1.9801941801951641E-3</v>
      </c>
      <c r="BI36" s="78">
        <v>0.3857251479343406</v>
      </c>
      <c r="BJ36" s="78">
        <v>3.3609243045024002E-3</v>
      </c>
      <c r="BK36" s="78">
        <v>2.117072084868191</v>
      </c>
      <c r="BL36" s="78">
        <v>10.833172231019001</v>
      </c>
      <c r="BM36" s="78">
        <v>5.5132446282803928E-2</v>
      </c>
      <c r="BN36" s="78">
        <v>0</v>
      </c>
      <c r="BO36" s="78">
        <v>0</v>
      </c>
      <c r="BP36" s="113">
        <v>15423.504363441816</v>
      </c>
      <c r="BQ36" s="114">
        <v>9011.3063043386501</v>
      </c>
      <c r="BR36" s="114">
        <v>3474.816114291662</v>
      </c>
      <c r="BS36" s="113">
        <v>12486.122418630312</v>
      </c>
      <c r="BT36" s="114">
        <v>0</v>
      </c>
      <c r="BU36" s="114">
        <v>-35.339555053606219</v>
      </c>
      <c r="BV36" s="113">
        <v>-35.339555053606219</v>
      </c>
      <c r="BW36" s="139">
        <v>5029.0885241424157</v>
      </c>
      <c r="BX36" s="113">
        <v>17479.871387719122</v>
      </c>
      <c r="BY36" s="168">
        <v>32903.375751160936</v>
      </c>
      <c r="BZ36" s="75"/>
      <c r="CB36" s="81"/>
    </row>
    <row r="37" spans="1:80" ht="14.25" customHeight="1">
      <c r="A37" s="32" t="s">
        <v>431</v>
      </c>
      <c r="B37" s="21" t="s">
        <v>365</v>
      </c>
      <c r="C37" s="98" t="s">
        <v>56</v>
      </c>
      <c r="D37" s="78">
        <v>140.40249242826542</v>
      </c>
      <c r="E37" s="78">
        <v>38.803332729861346</v>
      </c>
      <c r="F37" s="78">
        <v>6.9603366312898443E-2</v>
      </c>
      <c r="G37" s="78">
        <v>76.638257069479408</v>
      </c>
      <c r="H37" s="78">
        <v>28.758673636172635</v>
      </c>
      <c r="I37" s="78">
        <v>1405.1894595779982</v>
      </c>
      <c r="J37" s="78">
        <v>3.2904077664423728E-2</v>
      </c>
      <c r="K37" s="78">
        <v>31.696135292942341</v>
      </c>
      <c r="L37" s="78">
        <v>3.0351200472242352</v>
      </c>
      <c r="M37" s="78">
        <v>0</v>
      </c>
      <c r="N37" s="78">
        <v>2.4762496039387001</v>
      </c>
      <c r="O37" s="78">
        <v>0</v>
      </c>
      <c r="P37" s="78">
        <v>1.4647053891053046</v>
      </c>
      <c r="Q37" s="78">
        <v>2572.1857678992515</v>
      </c>
      <c r="R37" s="78">
        <v>6149.3863238294789</v>
      </c>
      <c r="S37" s="78">
        <v>1266.582980960746</v>
      </c>
      <c r="T37" s="78">
        <v>7.994388710837776</v>
      </c>
      <c r="U37" s="78">
        <v>1157.296395897946</v>
      </c>
      <c r="V37" s="78">
        <v>143.10305281742731</v>
      </c>
      <c r="W37" s="78">
        <v>240.13084656123448</v>
      </c>
      <c r="X37" s="78">
        <v>7.946663077421328</v>
      </c>
      <c r="Y37" s="78">
        <v>16.336439220730007</v>
      </c>
      <c r="Z37" s="78">
        <v>4.1918329084874921</v>
      </c>
      <c r="AA37" s="78">
        <v>10.273333051123929</v>
      </c>
      <c r="AB37" s="78">
        <v>0</v>
      </c>
      <c r="AC37" s="78">
        <v>393.10541367038815</v>
      </c>
      <c r="AD37" s="78">
        <v>37951.703076628452</v>
      </c>
      <c r="AE37" s="78">
        <v>184.01577466942206</v>
      </c>
      <c r="AF37" s="78">
        <v>1445.6416500812641</v>
      </c>
      <c r="AG37" s="78">
        <v>154.90251404230591</v>
      </c>
      <c r="AH37" s="78">
        <v>138.60788155332102</v>
      </c>
      <c r="AI37" s="78">
        <v>0</v>
      </c>
      <c r="AJ37" s="78">
        <v>4.95974737812774E-2</v>
      </c>
      <c r="AK37" s="78">
        <v>1176.6291156120737</v>
      </c>
      <c r="AL37" s="78">
        <v>91.80904710763464</v>
      </c>
      <c r="AM37" s="78">
        <v>733.39718726234298</v>
      </c>
      <c r="AN37" s="78">
        <v>1.4182492955283368</v>
      </c>
      <c r="AO37" s="78">
        <v>43.010452533733236</v>
      </c>
      <c r="AP37" s="78">
        <v>702.54953173407364</v>
      </c>
      <c r="AQ37" s="78">
        <v>749.47826444771044</v>
      </c>
      <c r="AR37" s="78">
        <v>3.6295525709833982</v>
      </c>
      <c r="AS37" s="78">
        <v>1.0262491429548044</v>
      </c>
      <c r="AT37" s="78">
        <v>1.031816111234695E-2</v>
      </c>
      <c r="AU37" s="120">
        <v>1551.4607094616904</v>
      </c>
      <c r="AV37" s="78">
        <v>173.87636128734636</v>
      </c>
      <c r="AW37" s="78">
        <v>193.808640438498</v>
      </c>
      <c r="AX37" s="78">
        <v>12.633545498261737</v>
      </c>
      <c r="AY37" s="78">
        <v>694.92502112298666</v>
      </c>
      <c r="AZ37" s="78">
        <v>9.0863355123077607</v>
      </c>
      <c r="BA37" s="78">
        <v>6.3721316591194235</v>
      </c>
      <c r="BB37" s="78">
        <v>0</v>
      </c>
      <c r="BC37" s="78">
        <v>4133.2150011615777</v>
      </c>
      <c r="BD37" s="78">
        <v>100.21997050206626</v>
      </c>
      <c r="BE37" s="78">
        <v>3367.4495366385045</v>
      </c>
      <c r="BF37" s="78">
        <v>281.44527646954191</v>
      </c>
      <c r="BG37" s="78">
        <v>1857.739557810984</v>
      </c>
      <c r="BH37" s="78">
        <v>31.212127437294335</v>
      </c>
      <c r="BI37" s="78">
        <v>160.46579112984296</v>
      </c>
      <c r="BJ37" s="78">
        <v>26.918481455491513</v>
      </c>
      <c r="BK37" s="78">
        <v>22.424368692905702</v>
      </c>
      <c r="BL37" s="78">
        <v>20.5780796848601</v>
      </c>
      <c r="BM37" s="78">
        <v>76.459394956157894</v>
      </c>
      <c r="BN37" s="78">
        <v>0</v>
      </c>
      <c r="BO37" s="78">
        <v>0</v>
      </c>
      <c r="BP37" s="113">
        <v>69795.269165060148</v>
      </c>
      <c r="BQ37" s="114">
        <v>13537.841542255819</v>
      </c>
      <c r="BR37" s="114">
        <v>11540.724461449463</v>
      </c>
      <c r="BS37" s="113">
        <v>25078.56600370528</v>
      </c>
      <c r="BT37" s="114">
        <v>444287.30077301961</v>
      </c>
      <c r="BU37" s="114">
        <v>0</v>
      </c>
      <c r="BV37" s="113">
        <v>444287.30077301961</v>
      </c>
      <c r="BW37" s="139">
        <v>2867.0291587584834</v>
      </c>
      <c r="BX37" s="113">
        <v>472232.89593548334</v>
      </c>
      <c r="BY37" s="168">
        <v>542028.16510054353</v>
      </c>
      <c r="BZ37" s="75"/>
      <c r="CB37" s="81"/>
    </row>
    <row r="38" spans="1:80" ht="14.25" customHeight="1">
      <c r="A38" s="32" t="s">
        <v>432</v>
      </c>
      <c r="B38" s="21" t="s">
        <v>345</v>
      </c>
      <c r="C38" s="98" t="s">
        <v>57</v>
      </c>
      <c r="D38" s="78">
        <v>112.27521675251995</v>
      </c>
      <c r="E38" s="78">
        <v>0.64571264713708021</v>
      </c>
      <c r="F38" s="78">
        <v>0</v>
      </c>
      <c r="G38" s="78">
        <v>152.97472199253008</v>
      </c>
      <c r="H38" s="78">
        <v>24.645378834728906</v>
      </c>
      <c r="I38" s="78">
        <v>2088.3271026323996</v>
      </c>
      <c r="J38" s="78">
        <v>4.2043135714783866E-2</v>
      </c>
      <c r="K38" s="78">
        <v>129.00185194282983</v>
      </c>
      <c r="L38" s="78">
        <v>2.6812288278014491</v>
      </c>
      <c r="M38" s="78">
        <v>0</v>
      </c>
      <c r="N38" s="78">
        <v>0.59281477209060995</v>
      </c>
      <c r="O38" s="78">
        <v>0</v>
      </c>
      <c r="P38" s="78">
        <v>7.2702801902250203</v>
      </c>
      <c r="Q38" s="78">
        <v>64.89559895849554</v>
      </c>
      <c r="R38" s="78">
        <v>0.23904924929269483</v>
      </c>
      <c r="S38" s="78">
        <v>1187.8087437509575</v>
      </c>
      <c r="T38" s="78">
        <v>0.66624115192583233</v>
      </c>
      <c r="U38" s="78">
        <v>100.02542053064697</v>
      </c>
      <c r="V38" s="78">
        <v>0</v>
      </c>
      <c r="W38" s="78">
        <v>0</v>
      </c>
      <c r="X38" s="78">
        <v>0</v>
      </c>
      <c r="Y38" s="78">
        <v>77.054942286143245</v>
      </c>
      <c r="Z38" s="78">
        <v>544.07062488152872</v>
      </c>
      <c r="AA38" s="78">
        <v>7.2156545472951539</v>
      </c>
      <c r="AB38" s="78">
        <v>0</v>
      </c>
      <c r="AC38" s="78">
        <v>45.69101784961471</v>
      </c>
      <c r="AD38" s="78">
        <v>373.35667529634873</v>
      </c>
      <c r="AE38" s="78">
        <v>786.90620414320495</v>
      </c>
      <c r="AF38" s="78">
        <v>4954.9717981611539</v>
      </c>
      <c r="AG38" s="78">
        <v>538.41479361032793</v>
      </c>
      <c r="AH38" s="78">
        <v>30.751432943533999</v>
      </c>
      <c r="AI38" s="78">
        <v>1.195338483404695</v>
      </c>
      <c r="AJ38" s="78">
        <v>675.32921969636459</v>
      </c>
      <c r="AK38" s="78">
        <v>810.18719106175138</v>
      </c>
      <c r="AL38" s="78">
        <v>23.352895991560771</v>
      </c>
      <c r="AM38" s="78">
        <v>43.655307479472626</v>
      </c>
      <c r="AN38" s="78">
        <v>5.5702706267358035</v>
      </c>
      <c r="AO38" s="78">
        <v>4.5652195833096931E-2</v>
      </c>
      <c r="AP38" s="78">
        <v>594.84028865751895</v>
      </c>
      <c r="AQ38" s="78">
        <v>1.870252108776193</v>
      </c>
      <c r="AR38" s="78">
        <v>42.169259450731602</v>
      </c>
      <c r="AS38" s="78">
        <v>41.783457657556177</v>
      </c>
      <c r="AT38" s="78">
        <v>0.41977515683142547</v>
      </c>
      <c r="AU38" s="120">
        <v>30.386072163706061</v>
      </c>
      <c r="AV38" s="78">
        <v>4382.7051546870716</v>
      </c>
      <c r="AW38" s="78">
        <v>326.16782739448308</v>
      </c>
      <c r="AX38" s="78">
        <v>4.5128475248058526E-2</v>
      </c>
      <c r="AY38" s="78">
        <v>38.5976982971805</v>
      </c>
      <c r="AZ38" s="78">
        <v>3.6433135574244635</v>
      </c>
      <c r="BA38" s="78">
        <v>75.493562066375318</v>
      </c>
      <c r="BB38" s="78">
        <v>23.062574109742737</v>
      </c>
      <c r="BC38" s="78">
        <v>5362.6844203894379</v>
      </c>
      <c r="BD38" s="78">
        <v>70.586426279909077</v>
      </c>
      <c r="BE38" s="78">
        <v>0</v>
      </c>
      <c r="BF38" s="78">
        <v>8.4179909550676051</v>
      </c>
      <c r="BG38" s="78">
        <v>251.18929875023125</v>
      </c>
      <c r="BH38" s="78">
        <v>2.6459379312736857</v>
      </c>
      <c r="BI38" s="78">
        <v>56.333152855842243</v>
      </c>
      <c r="BJ38" s="78">
        <v>1.4052503193837107</v>
      </c>
      <c r="BK38" s="78">
        <v>0.96893956578293239</v>
      </c>
      <c r="BL38" s="78">
        <v>5.3753385146809007E-3</v>
      </c>
      <c r="BM38" s="78">
        <v>154.96986978761845</v>
      </c>
      <c r="BN38" s="78">
        <v>0</v>
      </c>
      <c r="BO38" s="78">
        <v>0</v>
      </c>
      <c r="BP38" s="113">
        <v>24260.251450579286</v>
      </c>
      <c r="BQ38" s="114">
        <v>14080.60220784555</v>
      </c>
      <c r="BR38" s="114">
        <v>0</v>
      </c>
      <c r="BS38" s="113">
        <v>14080.60220784555</v>
      </c>
      <c r="BT38" s="114">
        <v>0</v>
      </c>
      <c r="BU38" s="114">
        <v>0</v>
      </c>
      <c r="BV38" s="113">
        <v>0</v>
      </c>
      <c r="BW38" s="139">
        <v>2893.4760917344061</v>
      </c>
      <c r="BX38" s="113">
        <v>16974.078299579956</v>
      </c>
      <c r="BY38" s="168">
        <v>41234.329750159246</v>
      </c>
      <c r="BZ38" s="75"/>
      <c r="CB38" s="81"/>
    </row>
    <row r="39" spans="1:80" ht="14.25" customHeight="1">
      <c r="A39" s="32" t="s">
        <v>433</v>
      </c>
      <c r="B39" s="21" t="s">
        <v>366</v>
      </c>
      <c r="C39" s="98" t="s">
        <v>58</v>
      </c>
      <c r="D39" s="78">
        <v>0</v>
      </c>
      <c r="E39" s="78">
        <v>0</v>
      </c>
      <c r="F39" s="78">
        <v>0</v>
      </c>
      <c r="G39" s="78">
        <v>12.958289341241416</v>
      </c>
      <c r="H39" s="78">
        <v>0.16390643977286945</v>
      </c>
      <c r="I39" s="78">
        <v>25.359663109757328</v>
      </c>
      <c r="J39" s="78">
        <v>2.7921234151407162E-4</v>
      </c>
      <c r="K39" s="78">
        <v>3.1250704695290864E-2</v>
      </c>
      <c r="L39" s="78">
        <v>0.15083454067867028</v>
      </c>
      <c r="M39" s="78">
        <v>0</v>
      </c>
      <c r="N39" s="78">
        <v>3.2699579204569949E-3</v>
      </c>
      <c r="O39" s="78">
        <v>0</v>
      </c>
      <c r="P39" s="78">
        <v>6.5557491014304964E-3</v>
      </c>
      <c r="Q39" s="78">
        <v>7.2102590298402797E-2</v>
      </c>
      <c r="R39" s="78">
        <v>0</v>
      </c>
      <c r="S39" s="78">
        <v>49.686334213949323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0.54384316544278266</v>
      </c>
      <c r="Z39" s="78">
        <v>0.38047367477216476</v>
      </c>
      <c r="AA39" s="78">
        <v>3.4994513683657621E-2</v>
      </c>
      <c r="AB39" s="78">
        <v>0</v>
      </c>
      <c r="AC39" s="78">
        <v>6.0765886619859849E-2</v>
      </c>
      <c r="AD39" s="78">
        <v>61.595138909604941</v>
      </c>
      <c r="AE39" s="78">
        <v>0.343351296377857</v>
      </c>
      <c r="AF39" s="78">
        <v>665.01228135625456</v>
      </c>
      <c r="AG39" s="78">
        <v>17.182279819852521</v>
      </c>
      <c r="AH39" s="78">
        <v>15.204802405471082</v>
      </c>
      <c r="AI39" s="78">
        <v>0</v>
      </c>
      <c r="AJ39" s="78">
        <v>1.772646830147601</v>
      </c>
      <c r="AK39" s="78">
        <v>32.417612615326838</v>
      </c>
      <c r="AL39" s="78">
        <v>0</v>
      </c>
      <c r="AM39" s="78">
        <v>3.4110235015307837</v>
      </c>
      <c r="AN39" s="78">
        <v>0.85070759420955766</v>
      </c>
      <c r="AO39" s="78">
        <v>5.0700028483664976</v>
      </c>
      <c r="AP39" s="78">
        <v>0.57639346181220108</v>
      </c>
      <c r="AQ39" s="78">
        <v>5.8069885119226825</v>
      </c>
      <c r="AR39" s="78">
        <v>40.159775411829003</v>
      </c>
      <c r="AS39" s="78">
        <v>12.884094690093598</v>
      </c>
      <c r="AT39" s="78">
        <v>0.12943847613256126</v>
      </c>
      <c r="AU39" s="120">
        <v>1.4632496841249045</v>
      </c>
      <c r="AV39" s="78">
        <v>6.1829887869856606</v>
      </c>
      <c r="AW39" s="78">
        <v>4.7576040645120674</v>
      </c>
      <c r="AX39" s="78">
        <v>8.0819626918744215E-4</v>
      </c>
      <c r="AY39" s="78">
        <v>5.445604727398285</v>
      </c>
      <c r="AZ39" s="78">
        <v>0.15416460426208278</v>
      </c>
      <c r="BA39" s="78">
        <v>3.9485936658074615E-3</v>
      </c>
      <c r="BB39" s="78">
        <v>0</v>
      </c>
      <c r="BC39" s="78">
        <v>153.75901773502281</v>
      </c>
      <c r="BD39" s="78">
        <v>0.33196505581547286</v>
      </c>
      <c r="BE39" s="78">
        <v>0</v>
      </c>
      <c r="BF39" s="78">
        <v>0.27039686664367202</v>
      </c>
      <c r="BG39" s="78">
        <v>58.829273865667581</v>
      </c>
      <c r="BH39" s="78">
        <v>8.7627463163441596E-2</v>
      </c>
      <c r="BI39" s="78">
        <v>15.550824860023358</v>
      </c>
      <c r="BJ39" s="78">
        <v>1.7916380071571942</v>
      </c>
      <c r="BK39" s="78">
        <v>32.092397017455582</v>
      </c>
      <c r="BL39" s="78">
        <v>0.21923330280319114</v>
      </c>
      <c r="BM39" s="78">
        <v>0.16154714570416126</v>
      </c>
      <c r="BN39" s="78">
        <v>0</v>
      </c>
      <c r="BO39" s="78">
        <v>0</v>
      </c>
      <c r="BP39" s="113">
        <v>1232.9713908058818</v>
      </c>
      <c r="BQ39" s="114">
        <v>0</v>
      </c>
      <c r="BR39" s="114">
        <v>4361.0073229786958</v>
      </c>
      <c r="BS39" s="113">
        <v>4361.0073229786958</v>
      </c>
      <c r="BT39" s="114">
        <v>0</v>
      </c>
      <c r="BU39" s="114">
        <v>0</v>
      </c>
      <c r="BV39" s="113">
        <v>0</v>
      </c>
      <c r="BW39" s="139">
        <v>2095.2678125894085</v>
      </c>
      <c r="BX39" s="113">
        <v>6456.2751355681048</v>
      </c>
      <c r="BY39" s="168">
        <v>7689.2465263739869</v>
      </c>
      <c r="BZ39" s="75"/>
      <c r="CB39" s="81"/>
    </row>
    <row r="40" spans="1:80" ht="14.25" customHeight="1">
      <c r="A40" s="32" t="s">
        <v>434</v>
      </c>
      <c r="B40" s="21" t="s">
        <v>367</v>
      </c>
      <c r="C40" s="98" t="s">
        <v>59</v>
      </c>
      <c r="D40" s="78">
        <v>0</v>
      </c>
      <c r="E40" s="78">
        <v>1.6728014196183896</v>
      </c>
      <c r="F40" s="78">
        <v>8.4881374425928288E-2</v>
      </c>
      <c r="G40" s="78">
        <v>53.623464311411212</v>
      </c>
      <c r="H40" s="78">
        <v>18.829672421162577</v>
      </c>
      <c r="I40" s="78">
        <v>505.73357865920735</v>
      </c>
      <c r="J40" s="78">
        <v>2.5121887516841405E-2</v>
      </c>
      <c r="K40" s="78">
        <v>47.767537894462919</v>
      </c>
      <c r="L40" s="78">
        <v>0.50197311486015228</v>
      </c>
      <c r="M40" s="78">
        <v>7.8925509792403648E-2</v>
      </c>
      <c r="N40" s="78">
        <v>0.33109647612220727</v>
      </c>
      <c r="O40" s="78">
        <v>1.2426599376541811</v>
      </c>
      <c r="P40" s="78">
        <v>0.94725102479400758</v>
      </c>
      <c r="Q40" s="78">
        <v>10.977600915981988</v>
      </c>
      <c r="R40" s="78">
        <v>0.3155779042082984</v>
      </c>
      <c r="S40" s="78">
        <v>634.43307797088801</v>
      </c>
      <c r="T40" s="78">
        <v>0.63117043788507587</v>
      </c>
      <c r="U40" s="78">
        <v>540.99111928584932</v>
      </c>
      <c r="V40" s="78">
        <v>31.99775177976408</v>
      </c>
      <c r="W40" s="78">
        <v>53.693108450087045</v>
      </c>
      <c r="X40" s="78">
        <v>1.7768665372714525</v>
      </c>
      <c r="Y40" s="78">
        <v>81.429241486279253</v>
      </c>
      <c r="Z40" s="78">
        <v>21.944749202340375</v>
      </c>
      <c r="AA40" s="78">
        <v>0.78263476139902133</v>
      </c>
      <c r="AB40" s="78">
        <v>0</v>
      </c>
      <c r="AC40" s="78">
        <v>88.730738895605739</v>
      </c>
      <c r="AD40" s="78">
        <v>438.40576576672595</v>
      </c>
      <c r="AE40" s="78">
        <v>81.878703227501404</v>
      </c>
      <c r="AF40" s="78">
        <v>152.01379332085901</v>
      </c>
      <c r="AG40" s="78">
        <v>20.340044429180033</v>
      </c>
      <c r="AH40" s="78">
        <v>30.162118822441432</v>
      </c>
      <c r="AI40" s="78">
        <v>1.5011431679646563E-2</v>
      </c>
      <c r="AJ40" s="78">
        <v>1.874093964914282</v>
      </c>
      <c r="AK40" s="78">
        <v>157.37372050324799</v>
      </c>
      <c r="AL40" s="78">
        <v>15.046286503540115</v>
      </c>
      <c r="AM40" s="78">
        <v>31.64412136400923</v>
      </c>
      <c r="AN40" s="78">
        <v>0.9976728593143035</v>
      </c>
      <c r="AO40" s="78">
        <v>6.9655080338849382</v>
      </c>
      <c r="AP40" s="78">
        <v>130.17377230404171</v>
      </c>
      <c r="AQ40" s="78">
        <v>42.422250409161791</v>
      </c>
      <c r="AR40" s="78">
        <v>117.18717936685316</v>
      </c>
      <c r="AS40" s="78">
        <v>63.631264438132817</v>
      </c>
      <c r="AT40" s="78">
        <v>0.63926532379569656</v>
      </c>
      <c r="AU40" s="120">
        <v>7.9299024278971642</v>
      </c>
      <c r="AV40" s="78">
        <v>14.293291274087915</v>
      </c>
      <c r="AW40" s="78">
        <v>341.98015216244568</v>
      </c>
      <c r="AX40" s="78">
        <v>5.5318251459059962</v>
      </c>
      <c r="AY40" s="78">
        <v>7.240812848648889</v>
      </c>
      <c r="AZ40" s="78">
        <v>11.325324467336864</v>
      </c>
      <c r="BA40" s="78">
        <v>1.4178146415849965E-2</v>
      </c>
      <c r="BB40" s="78">
        <v>2.9005330060435828</v>
      </c>
      <c r="BC40" s="78">
        <v>615.48186563129047</v>
      </c>
      <c r="BD40" s="78">
        <v>26.441448252759287</v>
      </c>
      <c r="BE40" s="78">
        <v>537.95740311167117</v>
      </c>
      <c r="BF40" s="78">
        <v>307.53497260947864</v>
      </c>
      <c r="BG40" s="78">
        <v>738.4512013593984</v>
      </c>
      <c r="BH40" s="78">
        <v>19.944141318180151</v>
      </c>
      <c r="BI40" s="78">
        <v>50.4680551797871</v>
      </c>
      <c r="BJ40" s="78">
        <v>12.557014805419193</v>
      </c>
      <c r="BK40" s="78">
        <v>31.819317722942401</v>
      </c>
      <c r="BL40" s="78">
        <v>0.30073993095968538</v>
      </c>
      <c r="BM40" s="78">
        <v>3.4507997831630401</v>
      </c>
      <c r="BN40" s="78">
        <v>0</v>
      </c>
      <c r="BO40" s="78">
        <v>0</v>
      </c>
      <c r="BP40" s="113">
        <v>6124.9361529117032</v>
      </c>
      <c r="BQ40" s="114">
        <v>0</v>
      </c>
      <c r="BR40" s="114">
        <v>0</v>
      </c>
      <c r="BS40" s="113">
        <v>0</v>
      </c>
      <c r="BT40" s="114">
        <v>0</v>
      </c>
      <c r="BU40" s="114">
        <v>0</v>
      </c>
      <c r="BV40" s="113">
        <v>0</v>
      </c>
      <c r="BW40" s="139">
        <v>555.16777170736054</v>
      </c>
      <c r="BX40" s="113">
        <v>555.16777170736054</v>
      </c>
      <c r="BY40" s="168">
        <v>6680.1039246190639</v>
      </c>
      <c r="BZ40" s="75"/>
      <c r="CB40" s="81"/>
    </row>
    <row r="41" spans="1:80" ht="14.25" customHeight="1">
      <c r="A41" s="32" t="s">
        <v>435</v>
      </c>
      <c r="B41" s="21" t="s">
        <v>368</v>
      </c>
      <c r="C41" s="98" t="s">
        <v>60</v>
      </c>
      <c r="D41" s="78">
        <v>52.714025638833952</v>
      </c>
      <c r="E41" s="78">
        <v>2.6253431704286125</v>
      </c>
      <c r="F41" s="78">
        <v>0.15507271749249779</v>
      </c>
      <c r="G41" s="78">
        <v>32.371519367741058</v>
      </c>
      <c r="H41" s="78">
        <v>1.5494104183734938</v>
      </c>
      <c r="I41" s="78">
        <v>248.89822713899267</v>
      </c>
      <c r="J41" s="78">
        <v>9.9327648863172212E-3</v>
      </c>
      <c r="K41" s="78">
        <v>9.9119027822835815</v>
      </c>
      <c r="L41" s="78">
        <v>0.32093366705169862</v>
      </c>
      <c r="M41" s="78">
        <v>1.3697753155914191E-2</v>
      </c>
      <c r="N41" s="78">
        <v>1.061896674494633</v>
      </c>
      <c r="O41" s="78">
        <v>3.8802707209427789E-3</v>
      </c>
      <c r="P41" s="78">
        <v>0.29150392255556629</v>
      </c>
      <c r="Q41" s="78">
        <v>9.4331040594973494</v>
      </c>
      <c r="R41" s="78">
        <v>3.2285839695993093</v>
      </c>
      <c r="S41" s="78">
        <v>170.11648740605528</v>
      </c>
      <c r="T41" s="78">
        <v>0.9585773032771151</v>
      </c>
      <c r="U41" s="78">
        <v>115.61847587781169</v>
      </c>
      <c r="V41" s="78">
        <v>9.0497943620899957</v>
      </c>
      <c r="W41" s="78">
        <v>15.185803673049897</v>
      </c>
      <c r="X41" s="78">
        <v>0.50254428052187294</v>
      </c>
      <c r="Y41" s="78">
        <v>18.366237678366812</v>
      </c>
      <c r="Z41" s="78">
        <v>2.2992889046980851</v>
      </c>
      <c r="AA41" s="78">
        <v>0.6711698215939863</v>
      </c>
      <c r="AB41" s="78">
        <v>0</v>
      </c>
      <c r="AC41" s="78">
        <v>8.7872473237583577</v>
      </c>
      <c r="AD41" s="78">
        <v>93.706962488792954</v>
      </c>
      <c r="AE41" s="78">
        <v>11.209050619781555</v>
      </c>
      <c r="AF41" s="78">
        <v>229.47978644242656</v>
      </c>
      <c r="AG41" s="78">
        <v>17.834571803034411</v>
      </c>
      <c r="AH41" s="78">
        <v>1412.0827185613466</v>
      </c>
      <c r="AI41" s="78">
        <v>7.3121510898498304E-2</v>
      </c>
      <c r="AJ41" s="78">
        <v>0</v>
      </c>
      <c r="AK41" s="78">
        <v>35.588854142354954</v>
      </c>
      <c r="AL41" s="78">
        <v>2.4110919993907403</v>
      </c>
      <c r="AM41" s="78">
        <v>4.7641887484148278</v>
      </c>
      <c r="AN41" s="78">
        <v>0.49859715787998737</v>
      </c>
      <c r="AO41" s="78">
        <v>0.61624330651713199</v>
      </c>
      <c r="AP41" s="78">
        <v>14.441558824337545</v>
      </c>
      <c r="AQ41" s="78">
        <v>3.3280613593072808</v>
      </c>
      <c r="AR41" s="78">
        <v>2.0227448092920053</v>
      </c>
      <c r="AS41" s="78">
        <v>3.3099066244890021</v>
      </c>
      <c r="AT41" s="78">
        <v>3.3253768283782084E-2</v>
      </c>
      <c r="AU41" s="120">
        <v>8.1666658309374274</v>
      </c>
      <c r="AV41" s="78">
        <v>2.798167045580938</v>
      </c>
      <c r="AW41" s="78">
        <v>8.9797319393269426</v>
      </c>
      <c r="AX41" s="78">
        <v>0.24368485054893355</v>
      </c>
      <c r="AY41" s="78">
        <v>2.2185047493096119</v>
      </c>
      <c r="AZ41" s="78">
        <v>0.7484566334723477</v>
      </c>
      <c r="BA41" s="78">
        <v>7.6816632442325467E-6</v>
      </c>
      <c r="BB41" s="78">
        <v>34.432117580492495</v>
      </c>
      <c r="BC41" s="78">
        <v>67.987327100123636</v>
      </c>
      <c r="BD41" s="78">
        <v>13.920785494554458</v>
      </c>
      <c r="BE41" s="78">
        <v>116.96192272004282</v>
      </c>
      <c r="BF41" s="78">
        <v>1387.8586915063204</v>
      </c>
      <c r="BG41" s="78">
        <v>37.074281721022913</v>
      </c>
      <c r="BH41" s="78">
        <v>2.1338828274203774</v>
      </c>
      <c r="BI41" s="78">
        <v>6.6835097897241607</v>
      </c>
      <c r="BJ41" s="78">
        <v>2.4589426566964616</v>
      </c>
      <c r="BK41" s="78">
        <v>0.3697905214249978</v>
      </c>
      <c r="BL41" s="78">
        <v>9.5015394761573058E-2</v>
      </c>
      <c r="BM41" s="78">
        <v>0.75101053806987994</v>
      </c>
      <c r="BN41" s="78">
        <v>0</v>
      </c>
      <c r="BO41" s="78">
        <v>0</v>
      </c>
      <c r="BP41" s="113">
        <v>4229.4278696953706</v>
      </c>
      <c r="BQ41" s="114">
        <v>16374.587807264244</v>
      </c>
      <c r="BR41" s="114">
        <v>1062.9761357177867</v>
      </c>
      <c r="BS41" s="113">
        <v>17437.563942982029</v>
      </c>
      <c r="BT41" s="114">
        <v>0</v>
      </c>
      <c r="BU41" s="114">
        <v>0</v>
      </c>
      <c r="BV41" s="113">
        <v>0</v>
      </c>
      <c r="BW41" s="139">
        <v>41336.258363805362</v>
      </c>
      <c r="BX41" s="113">
        <v>58773.822306787391</v>
      </c>
      <c r="BY41" s="168">
        <v>63003.250176482761</v>
      </c>
      <c r="BZ41" s="75"/>
      <c r="CB41" s="81"/>
    </row>
    <row r="42" spans="1:80" ht="14.25" customHeight="1">
      <c r="A42" s="32" t="s">
        <v>436</v>
      </c>
      <c r="B42" s="21" t="s">
        <v>369</v>
      </c>
      <c r="C42" s="98" t="s">
        <v>142</v>
      </c>
      <c r="D42" s="78">
        <v>0</v>
      </c>
      <c r="E42" s="78">
        <v>0</v>
      </c>
      <c r="F42" s="78">
        <v>0</v>
      </c>
      <c r="G42" s="78">
        <v>17.024167805033137</v>
      </c>
      <c r="H42" s="78">
        <v>1.3072789240179421</v>
      </c>
      <c r="I42" s="78">
        <v>706.38963512284522</v>
      </c>
      <c r="J42" s="78">
        <v>1.4579091532151297E-3</v>
      </c>
      <c r="K42" s="78">
        <v>26.011740893669185</v>
      </c>
      <c r="L42" s="78">
        <v>0.1006341390965709</v>
      </c>
      <c r="M42" s="78">
        <v>0</v>
      </c>
      <c r="N42" s="78">
        <v>2.6318146348035119E-2</v>
      </c>
      <c r="O42" s="78">
        <v>0</v>
      </c>
      <c r="P42" s="78">
        <v>1.5382105465945254E-3</v>
      </c>
      <c r="Q42" s="78">
        <v>1.2633467332853601</v>
      </c>
      <c r="R42" s="78">
        <v>0</v>
      </c>
      <c r="S42" s="78">
        <v>187.47965409469683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5.3083691289934416</v>
      </c>
      <c r="Z42" s="78">
        <v>0</v>
      </c>
      <c r="AA42" s="78">
        <v>0</v>
      </c>
      <c r="AB42" s="78">
        <v>0</v>
      </c>
      <c r="AC42" s="78">
        <v>0.1608093145392637</v>
      </c>
      <c r="AD42" s="78">
        <v>32.273470485090975</v>
      </c>
      <c r="AE42" s="78">
        <v>5.7227600177589064</v>
      </c>
      <c r="AF42" s="78">
        <v>113.14879755860443</v>
      </c>
      <c r="AG42" s="78">
        <v>8.7100549834828325</v>
      </c>
      <c r="AH42" s="78">
        <v>52.932554550892462</v>
      </c>
      <c r="AI42" s="78">
        <v>4.7673090462314196</v>
      </c>
      <c r="AJ42" s="78">
        <v>0</v>
      </c>
      <c r="AK42" s="78">
        <v>21.006282897876716</v>
      </c>
      <c r="AL42" s="78">
        <v>0.61275913215197753</v>
      </c>
      <c r="AM42" s="78">
        <v>7.6599252766472068</v>
      </c>
      <c r="AN42" s="78">
        <v>0</v>
      </c>
      <c r="AO42" s="78">
        <v>0</v>
      </c>
      <c r="AP42" s="78">
        <v>2.5531114558113948</v>
      </c>
      <c r="AQ42" s="78">
        <v>0</v>
      </c>
      <c r="AR42" s="78">
        <v>0</v>
      </c>
      <c r="AS42" s="78">
        <v>0</v>
      </c>
      <c r="AT42" s="78">
        <v>0</v>
      </c>
      <c r="AU42" s="120">
        <v>8.4700854588950075E-3</v>
      </c>
      <c r="AV42" s="78">
        <v>0.56851731244817549</v>
      </c>
      <c r="AW42" s="78">
        <v>0.13928494516746984</v>
      </c>
      <c r="AX42" s="78">
        <v>1.8806222509185284E-5</v>
      </c>
      <c r="AY42" s="78">
        <v>9.861970729939612E-2</v>
      </c>
      <c r="AZ42" s="78">
        <v>0.29118862458646938</v>
      </c>
      <c r="BA42" s="78">
        <v>0</v>
      </c>
      <c r="BB42" s="78">
        <v>0</v>
      </c>
      <c r="BC42" s="78">
        <v>92.685693237000876</v>
      </c>
      <c r="BD42" s="78">
        <v>1.4682943859766453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0.34791315435380027</v>
      </c>
      <c r="BK42" s="78">
        <v>0</v>
      </c>
      <c r="BL42" s="78">
        <v>4.3068946508479436E-3</v>
      </c>
      <c r="BM42" s="78">
        <v>0</v>
      </c>
      <c r="BN42" s="78">
        <v>0</v>
      </c>
      <c r="BO42" s="78">
        <v>0</v>
      </c>
      <c r="BP42" s="113">
        <v>1290.0742829799385</v>
      </c>
      <c r="BQ42" s="114">
        <v>7944.9493145100851</v>
      </c>
      <c r="BR42" s="114">
        <v>0</v>
      </c>
      <c r="BS42" s="113">
        <v>7944.9493145100851</v>
      </c>
      <c r="BT42" s="114">
        <v>0</v>
      </c>
      <c r="BU42" s="114">
        <v>0</v>
      </c>
      <c r="BV42" s="113">
        <v>0</v>
      </c>
      <c r="BW42" s="139">
        <v>17811.32446346062</v>
      </c>
      <c r="BX42" s="113">
        <v>25756.273777970706</v>
      </c>
      <c r="BY42" s="168">
        <v>27046.348060950644</v>
      </c>
      <c r="BZ42" s="75"/>
      <c r="CB42" s="81"/>
    </row>
    <row r="43" spans="1:80" ht="14.25" customHeight="1">
      <c r="A43" s="32" t="s">
        <v>437</v>
      </c>
      <c r="B43" s="21" t="s">
        <v>370</v>
      </c>
      <c r="C43" s="98" t="s">
        <v>143</v>
      </c>
      <c r="D43" s="78">
        <v>0</v>
      </c>
      <c r="E43" s="78">
        <v>0</v>
      </c>
      <c r="F43" s="78">
        <v>0</v>
      </c>
      <c r="G43" s="78">
        <v>0.20615817683491236</v>
      </c>
      <c r="H43" s="78">
        <v>2.2164312014954536E-2</v>
      </c>
      <c r="I43" s="78">
        <v>7.0361132676581783E-2</v>
      </c>
      <c r="J43" s="78">
        <v>0</v>
      </c>
      <c r="K43" s="78">
        <v>0</v>
      </c>
      <c r="L43" s="78">
        <v>0</v>
      </c>
      <c r="M43" s="78">
        <v>0</v>
      </c>
      <c r="N43" s="78">
        <v>1.4217554218109704E-2</v>
      </c>
      <c r="O43" s="78">
        <v>0</v>
      </c>
      <c r="P43" s="78">
        <v>0</v>
      </c>
      <c r="Q43" s="78">
        <v>374.83590703575595</v>
      </c>
      <c r="R43" s="78">
        <v>249.70623958525579</v>
      </c>
      <c r="S43" s="78">
        <v>0.30532787249572813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6.6169531104006566E-3</v>
      </c>
      <c r="AB43" s="78">
        <v>0</v>
      </c>
      <c r="AC43" s="78">
        <v>2.0733598727469153E-2</v>
      </c>
      <c r="AD43" s="78">
        <v>3.4720563505784741</v>
      </c>
      <c r="AE43" s="78">
        <v>0.4668159349486195</v>
      </c>
      <c r="AF43" s="78">
        <v>4.1092585783316942</v>
      </c>
      <c r="AG43" s="78">
        <v>10.680111745018417</v>
      </c>
      <c r="AH43" s="78">
        <v>1.5096949310680059</v>
      </c>
      <c r="AI43" s="78">
        <v>0</v>
      </c>
      <c r="AJ43" s="78">
        <v>0</v>
      </c>
      <c r="AK43" s="78">
        <v>1.5191738346894588</v>
      </c>
      <c r="AL43" s="78">
        <v>0.94338541736497139</v>
      </c>
      <c r="AM43" s="78">
        <v>0.1725180133316162</v>
      </c>
      <c r="AN43" s="78">
        <v>0</v>
      </c>
      <c r="AO43" s="78">
        <v>0.46232295207763169</v>
      </c>
      <c r="AP43" s="78">
        <v>2.7686467683757819E-3</v>
      </c>
      <c r="AQ43" s="78">
        <v>0</v>
      </c>
      <c r="AR43" s="78">
        <v>0.45244007232237909</v>
      </c>
      <c r="AS43" s="78">
        <v>0</v>
      </c>
      <c r="AT43" s="78">
        <v>0</v>
      </c>
      <c r="AU43" s="120">
        <v>0</v>
      </c>
      <c r="AV43" s="78">
        <v>2.1878506284348471E-2</v>
      </c>
      <c r="AW43" s="78">
        <v>49.182688664039638</v>
      </c>
      <c r="AX43" s="78">
        <v>17.078696900396515</v>
      </c>
      <c r="AY43" s="78">
        <v>1.9273816925190385E-2</v>
      </c>
      <c r="AZ43" s="78">
        <v>2.4796787142438341</v>
      </c>
      <c r="BA43" s="78">
        <v>0</v>
      </c>
      <c r="BB43" s="78">
        <v>0</v>
      </c>
      <c r="BC43" s="78">
        <v>911.42242714203644</v>
      </c>
      <c r="BD43" s="78">
        <v>8.299519747725155E-2</v>
      </c>
      <c r="BE43" s="78">
        <v>989.64018574229522</v>
      </c>
      <c r="BF43" s="78">
        <v>10.441204462955762</v>
      </c>
      <c r="BG43" s="78">
        <v>4.9016178181788446</v>
      </c>
      <c r="BH43" s="78">
        <v>2.4229772922101271</v>
      </c>
      <c r="BI43" s="78">
        <v>21.316251611355817</v>
      </c>
      <c r="BJ43" s="78">
        <v>6.2993698936906242</v>
      </c>
      <c r="BK43" s="78">
        <v>6.5167062100653483</v>
      </c>
      <c r="BL43" s="78">
        <v>2.6387225571749911E-4</v>
      </c>
      <c r="BM43" s="78">
        <v>0</v>
      </c>
      <c r="BN43" s="78">
        <v>0</v>
      </c>
      <c r="BO43" s="78">
        <v>0</v>
      </c>
      <c r="BP43" s="113">
        <v>2670.8044885419995</v>
      </c>
      <c r="BQ43" s="114">
        <v>8420.4651217586961</v>
      </c>
      <c r="BR43" s="114">
        <v>5.6963720000000002</v>
      </c>
      <c r="BS43" s="113">
        <v>8426.1614937586965</v>
      </c>
      <c r="BT43" s="114">
        <v>0</v>
      </c>
      <c r="BU43" s="114">
        <v>0</v>
      </c>
      <c r="BV43" s="113">
        <v>0</v>
      </c>
      <c r="BW43" s="139">
        <v>19609.440536451453</v>
      </c>
      <c r="BX43" s="113">
        <v>28035.60203021015</v>
      </c>
      <c r="BY43" s="168">
        <v>30706.406518752148</v>
      </c>
      <c r="BZ43" s="75"/>
      <c r="CB43" s="81"/>
    </row>
    <row r="44" spans="1:80" ht="14.25" customHeight="1">
      <c r="A44" s="32" t="s">
        <v>438</v>
      </c>
      <c r="B44" s="21" t="s">
        <v>371</v>
      </c>
      <c r="C44" s="98" t="s">
        <v>144</v>
      </c>
      <c r="D44" s="78">
        <v>0</v>
      </c>
      <c r="E44" s="78">
        <v>10.562007131517667</v>
      </c>
      <c r="F44" s="78">
        <v>0</v>
      </c>
      <c r="G44" s="78">
        <v>139.11966703445552</v>
      </c>
      <c r="H44" s="78">
        <v>0.24093871243460693</v>
      </c>
      <c r="I44" s="78">
        <v>118.85450622991624</v>
      </c>
      <c r="J44" s="78">
        <v>6.2590363180701797E-4</v>
      </c>
      <c r="K44" s="78">
        <v>0.41377748285238741</v>
      </c>
      <c r="L44" s="78">
        <v>2.5005690169606114E-2</v>
      </c>
      <c r="M44" s="78">
        <v>0</v>
      </c>
      <c r="N44" s="78">
        <v>8.7542127013458034E-3</v>
      </c>
      <c r="O44" s="78">
        <v>0</v>
      </c>
      <c r="P44" s="78">
        <v>3.6818188702581849E-2</v>
      </c>
      <c r="Q44" s="78">
        <v>0.91978915191854616</v>
      </c>
      <c r="R44" s="78">
        <v>0</v>
      </c>
      <c r="S44" s="78">
        <v>12.594542203471443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0.42193660867003757</v>
      </c>
      <c r="Z44" s="78">
        <v>1.4987802559297922</v>
      </c>
      <c r="AA44" s="78">
        <v>1.085506336022243</v>
      </c>
      <c r="AB44" s="78">
        <v>0</v>
      </c>
      <c r="AC44" s="78">
        <v>0.71576121307061147</v>
      </c>
      <c r="AD44" s="78">
        <v>177.4179967892255</v>
      </c>
      <c r="AE44" s="78">
        <v>0.87624521152035695</v>
      </c>
      <c r="AF44" s="78">
        <v>130.21044762896429</v>
      </c>
      <c r="AG44" s="78">
        <v>6.4257157215415122</v>
      </c>
      <c r="AH44" s="78">
        <v>5282.7234328546219</v>
      </c>
      <c r="AI44" s="78">
        <v>85.354680471238368</v>
      </c>
      <c r="AJ44" s="78">
        <v>168.20496294241195</v>
      </c>
      <c r="AK44" s="78">
        <v>11717.116818120661</v>
      </c>
      <c r="AL44" s="78">
        <v>0</v>
      </c>
      <c r="AM44" s="78">
        <v>4.6485511574587575</v>
      </c>
      <c r="AN44" s="78">
        <v>0.15003082695754691</v>
      </c>
      <c r="AO44" s="78">
        <v>4.9640337797964209</v>
      </c>
      <c r="AP44" s="78">
        <v>1637.9430556724633</v>
      </c>
      <c r="AQ44" s="78">
        <v>19.769338820767434</v>
      </c>
      <c r="AR44" s="78">
        <v>30.448861496416185</v>
      </c>
      <c r="AS44" s="78">
        <v>13.767466677787896</v>
      </c>
      <c r="AT44" s="78">
        <v>0.1383165742457711</v>
      </c>
      <c r="AU44" s="120">
        <v>5.307800794846413</v>
      </c>
      <c r="AV44" s="78">
        <v>41.6447581903778</v>
      </c>
      <c r="AW44" s="78">
        <v>32.04423446891677</v>
      </c>
      <c r="AX44" s="78">
        <v>5.4850064688131642E-3</v>
      </c>
      <c r="AY44" s="78">
        <v>36.678185673129619</v>
      </c>
      <c r="AZ44" s="78">
        <v>0.83860161067929762</v>
      </c>
      <c r="BA44" s="78">
        <v>0.29547873525619556</v>
      </c>
      <c r="BB44" s="78">
        <v>0</v>
      </c>
      <c r="BC44" s="78">
        <v>2796.732744040607</v>
      </c>
      <c r="BD44" s="78">
        <v>2.2358982345108038</v>
      </c>
      <c r="BE44" s="78">
        <v>0</v>
      </c>
      <c r="BF44" s="78">
        <v>7.551667524723224E-2</v>
      </c>
      <c r="BG44" s="78">
        <v>26.430707319317705</v>
      </c>
      <c r="BH44" s="78">
        <v>3.9373856380456838E-2</v>
      </c>
      <c r="BI44" s="78">
        <v>14.919592115938045</v>
      </c>
      <c r="BJ44" s="78">
        <v>1.9858807367799005</v>
      </c>
      <c r="BK44" s="78">
        <v>177.44288852564372</v>
      </c>
      <c r="BL44" s="78">
        <v>0.5206963174698529</v>
      </c>
      <c r="BM44" s="78">
        <v>0.68912600398965351</v>
      </c>
      <c r="BN44" s="78">
        <v>0</v>
      </c>
      <c r="BO44" s="78">
        <v>0</v>
      </c>
      <c r="BP44" s="113">
        <v>22704.545339407097</v>
      </c>
      <c r="BQ44" s="114">
        <v>2710.9786000585655</v>
      </c>
      <c r="BR44" s="114">
        <v>114.54169277362061</v>
      </c>
      <c r="BS44" s="113">
        <v>2825.520292832186</v>
      </c>
      <c r="BT44" s="114">
        <v>0</v>
      </c>
      <c r="BU44" s="114">
        <v>0</v>
      </c>
      <c r="BV44" s="113">
        <v>0</v>
      </c>
      <c r="BW44" s="139">
        <v>26532.019691733116</v>
      </c>
      <c r="BX44" s="113">
        <v>29357.539984565301</v>
      </c>
      <c r="BY44" s="168">
        <v>52062.085323972395</v>
      </c>
      <c r="BZ44" s="75"/>
      <c r="CB44" s="81"/>
    </row>
    <row r="45" spans="1:80" ht="14.25" customHeight="1">
      <c r="A45" s="33" t="s">
        <v>439</v>
      </c>
      <c r="B45" s="22" t="s">
        <v>372</v>
      </c>
      <c r="C45" s="83" t="s">
        <v>61</v>
      </c>
      <c r="D45" s="78">
        <v>0</v>
      </c>
      <c r="E45" s="78">
        <v>1.7728827745697019E-4</v>
      </c>
      <c r="F45" s="78">
        <v>1.4538656504722866E-2</v>
      </c>
      <c r="G45" s="78">
        <v>56.945676752752064</v>
      </c>
      <c r="H45" s="78">
        <v>7.3965734551344129</v>
      </c>
      <c r="I45" s="78">
        <v>397.93318013215111</v>
      </c>
      <c r="J45" s="78">
        <v>1.5025174857288064E-2</v>
      </c>
      <c r="K45" s="78">
        <v>9.5838972914912155</v>
      </c>
      <c r="L45" s="78">
        <v>5.0854789071005042</v>
      </c>
      <c r="M45" s="78">
        <v>0</v>
      </c>
      <c r="N45" s="78">
        <v>8.6224523342345378</v>
      </c>
      <c r="O45" s="78">
        <v>0.87114476665788332</v>
      </c>
      <c r="P45" s="78">
        <v>1.1621664034657848</v>
      </c>
      <c r="Q45" s="78">
        <v>14.829536051983867</v>
      </c>
      <c r="R45" s="78">
        <v>0.48395796290762388</v>
      </c>
      <c r="S45" s="78">
        <v>486.66644048467117</v>
      </c>
      <c r="T45" s="78">
        <v>3.9244031796343473</v>
      </c>
      <c r="U45" s="78">
        <v>132.51531479376058</v>
      </c>
      <c r="V45" s="78">
        <v>33.458203699768454</v>
      </c>
      <c r="W45" s="78">
        <v>56.143792202982382</v>
      </c>
      <c r="X45" s="78">
        <v>1.8579691747369349</v>
      </c>
      <c r="Y45" s="78">
        <v>23.753320817635149</v>
      </c>
      <c r="Z45" s="78">
        <v>5.4948605151579857</v>
      </c>
      <c r="AA45" s="78">
        <v>52.73660254180141</v>
      </c>
      <c r="AB45" s="78">
        <v>0</v>
      </c>
      <c r="AC45" s="78">
        <v>2.6603011205717784</v>
      </c>
      <c r="AD45" s="78">
        <v>1106.5087951688624</v>
      </c>
      <c r="AE45" s="78">
        <v>81.296670329996985</v>
      </c>
      <c r="AF45" s="78">
        <v>731.98578226427423</v>
      </c>
      <c r="AG45" s="78">
        <v>124.72022435917722</v>
      </c>
      <c r="AH45" s="78">
        <v>131.60387509258541</v>
      </c>
      <c r="AI45" s="78">
        <v>0.11350414413648958</v>
      </c>
      <c r="AJ45" s="78">
        <v>2.9896055662446535</v>
      </c>
      <c r="AK45" s="78">
        <v>1099.4356572766803</v>
      </c>
      <c r="AL45" s="78">
        <v>28.569422852738182</v>
      </c>
      <c r="AM45" s="78">
        <v>132.41545391496001</v>
      </c>
      <c r="AN45" s="78">
        <v>7.6039317664202439</v>
      </c>
      <c r="AO45" s="78">
        <v>27.411514795000969</v>
      </c>
      <c r="AP45" s="78">
        <v>2146.756264349784</v>
      </c>
      <c r="AQ45" s="78">
        <v>66.630048044555863</v>
      </c>
      <c r="AR45" s="78">
        <v>1680.2286031466735</v>
      </c>
      <c r="AS45" s="78">
        <v>611.86344123841093</v>
      </c>
      <c r="AT45" s="78">
        <v>6.1470516047623462</v>
      </c>
      <c r="AU45" s="120">
        <v>30.908134192430275</v>
      </c>
      <c r="AV45" s="78">
        <v>118.8356560999664</v>
      </c>
      <c r="AW45" s="78">
        <v>67.905861522459574</v>
      </c>
      <c r="AX45" s="78">
        <v>1.0971738917780784</v>
      </c>
      <c r="AY45" s="78">
        <v>45.787078557268892</v>
      </c>
      <c r="AZ45" s="78">
        <v>7.050588999890091</v>
      </c>
      <c r="BA45" s="78">
        <v>0.9352952783351085</v>
      </c>
      <c r="BB45" s="78">
        <v>24.900689354410972</v>
      </c>
      <c r="BC45" s="78">
        <v>1176.4255862334874</v>
      </c>
      <c r="BD45" s="78">
        <v>13.480124518706379</v>
      </c>
      <c r="BE45" s="78">
        <v>299.37608799960839</v>
      </c>
      <c r="BF45" s="78">
        <v>20.724792589401453</v>
      </c>
      <c r="BG45" s="78">
        <v>91.442361676946703</v>
      </c>
      <c r="BH45" s="78">
        <v>0.38570733870958901</v>
      </c>
      <c r="BI45" s="78">
        <v>106.40576184289613</v>
      </c>
      <c r="BJ45" s="78">
        <v>8.2005373097642682</v>
      </c>
      <c r="BK45" s="78">
        <v>305.01217755564682</v>
      </c>
      <c r="BL45" s="78">
        <v>1.8428414850085681</v>
      </c>
      <c r="BM45" s="78">
        <v>75.799078164160051</v>
      </c>
      <c r="BN45" s="78">
        <v>0</v>
      </c>
      <c r="BO45" s="78">
        <v>0</v>
      </c>
      <c r="BP45" s="113">
        <v>11684.950394234374</v>
      </c>
      <c r="BQ45" s="114">
        <v>5401.9771328407851</v>
      </c>
      <c r="BR45" s="114">
        <v>0</v>
      </c>
      <c r="BS45" s="113">
        <v>5401.9771328407851</v>
      </c>
      <c r="BT45" s="114">
        <v>0</v>
      </c>
      <c r="BU45" s="114">
        <v>0</v>
      </c>
      <c r="BV45" s="113">
        <v>0</v>
      </c>
      <c r="BW45" s="139">
        <v>1100.8317573798727</v>
      </c>
      <c r="BX45" s="113">
        <v>6502.8088902206582</v>
      </c>
      <c r="BY45" s="168">
        <v>18187.759284455031</v>
      </c>
      <c r="BZ45" s="75"/>
      <c r="CB45" s="81"/>
    </row>
    <row r="46" spans="1:80" ht="14.25" customHeight="1">
      <c r="A46" s="33" t="s">
        <v>440</v>
      </c>
      <c r="B46" s="22" t="s">
        <v>373</v>
      </c>
      <c r="C46" s="83" t="s">
        <v>62</v>
      </c>
      <c r="D46" s="78">
        <v>0</v>
      </c>
      <c r="E46" s="78">
        <v>2.7961133922415535</v>
      </c>
      <c r="F46" s="78">
        <v>1.6678394126610305E-2</v>
      </c>
      <c r="G46" s="78">
        <v>0.18665449199479531</v>
      </c>
      <c r="H46" s="78">
        <v>2.1200722835682413</v>
      </c>
      <c r="I46" s="78">
        <v>58.434783271840956</v>
      </c>
      <c r="J46" s="78">
        <v>2.2893488260291613E-4</v>
      </c>
      <c r="K46" s="78">
        <v>0.1923443732081852</v>
      </c>
      <c r="L46" s="78">
        <v>8.680556821056395E-4</v>
      </c>
      <c r="M46" s="78">
        <v>1.5621974307733721E-2</v>
      </c>
      <c r="N46" s="78">
        <v>1.1142174650569934E-3</v>
      </c>
      <c r="O46" s="78">
        <v>0.24578441627998296</v>
      </c>
      <c r="P46" s="78">
        <v>9.826212128902596E-4</v>
      </c>
      <c r="Q46" s="78">
        <v>2.4482888637114134E-2</v>
      </c>
      <c r="R46" s="78">
        <v>1.4000379598170659E-3</v>
      </c>
      <c r="S46" s="78">
        <v>12.592180782769754</v>
      </c>
      <c r="T46" s="78">
        <v>2.945857493365309E-2</v>
      </c>
      <c r="U46" s="78">
        <v>29.270735492862386</v>
      </c>
      <c r="V46" s="78">
        <v>9.9956313954070189E-2</v>
      </c>
      <c r="W46" s="78">
        <v>0.16773755372070426</v>
      </c>
      <c r="X46" s="78">
        <v>5.5609866155699452E-3</v>
      </c>
      <c r="Y46" s="78">
        <v>3.4106985186071652</v>
      </c>
      <c r="Z46" s="78">
        <v>8.7762929992427967</v>
      </c>
      <c r="AA46" s="78">
        <v>0.46969224595816966</v>
      </c>
      <c r="AB46" s="78">
        <v>0</v>
      </c>
      <c r="AC46" s="78">
        <v>2.0785831510320194</v>
      </c>
      <c r="AD46" s="78">
        <v>124.93987286670607</v>
      </c>
      <c r="AE46" s="78">
        <v>1.2077630006060214</v>
      </c>
      <c r="AF46" s="78">
        <v>40.168767740177096</v>
      </c>
      <c r="AG46" s="78">
        <v>13.077650627493385</v>
      </c>
      <c r="AH46" s="78">
        <v>308.05082625596981</v>
      </c>
      <c r="AI46" s="78">
        <v>1.9502248660455907E-4</v>
      </c>
      <c r="AJ46" s="78">
        <v>10.053922952668206</v>
      </c>
      <c r="AK46" s="78">
        <v>463.95333433485177</v>
      </c>
      <c r="AL46" s="78">
        <v>0.19549398721635791</v>
      </c>
      <c r="AM46" s="78">
        <v>1336.6335473782399</v>
      </c>
      <c r="AN46" s="78">
        <v>7.4250588587464347E-2</v>
      </c>
      <c r="AO46" s="78">
        <v>66.514120138818967</v>
      </c>
      <c r="AP46" s="78">
        <v>1.8146891825828948</v>
      </c>
      <c r="AQ46" s="78">
        <v>301.56891263294705</v>
      </c>
      <c r="AR46" s="78">
        <v>112.41831103358196</v>
      </c>
      <c r="AS46" s="78">
        <v>54.599481454311963</v>
      </c>
      <c r="AT46" s="78">
        <v>0.54855476233595346</v>
      </c>
      <c r="AU46" s="120">
        <v>0.24239495618432985</v>
      </c>
      <c r="AV46" s="78">
        <v>16.725044860225324</v>
      </c>
      <c r="AW46" s="78">
        <v>41.774426500536137</v>
      </c>
      <c r="AX46" s="78">
        <v>10.246602487578322</v>
      </c>
      <c r="AY46" s="78">
        <v>9.0173672293578448</v>
      </c>
      <c r="AZ46" s="78">
        <v>28.745023109616369</v>
      </c>
      <c r="BA46" s="78">
        <v>6.1530946871108684E-4</v>
      </c>
      <c r="BB46" s="78">
        <v>2.3904835255153349</v>
      </c>
      <c r="BC46" s="78">
        <v>1787.4917541839009</v>
      </c>
      <c r="BD46" s="78">
        <v>10.595068298455999</v>
      </c>
      <c r="BE46" s="78">
        <v>1589.5951415566369</v>
      </c>
      <c r="BF46" s="78">
        <v>435.66723505965928</v>
      </c>
      <c r="BG46" s="78">
        <v>546.0002204253052</v>
      </c>
      <c r="BH46" s="78">
        <v>2.9441486861206596</v>
      </c>
      <c r="BI46" s="78">
        <v>140.5734029911392</v>
      </c>
      <c r="BJ46" s="78">
        <v>79.227631865681346</v>
      </c>
      <c r="BK46" s="78">
        <v>128.06711234509524</v>
      </c>
      <c r="BL46" s="78">
        <v>6.05084778006246</v>
      </c>
      <c r="BM46" s="78">
        <v>7.3081537494761817E-2</v>
      </c>
      <c r="BN46" s="78">
        <v>0</v>
      </c>
      <c r="BO46" s="78">
        <v>0</v>
      </c>
      <c r="BP46" s="113">
        <v>7792.1853226407193</v>
      </c>
      <c r="BQ46" s="114">
        <v>116735.1969393442</v>
      </c>
      <c r="BR46" s="114">
        <v>486.38957360379004</v>
      </c>
      <c r="BS46" s="113">
        <v>117221.58651294799</v>
      </c>
      <c r="BT46" s="114">
        <v>0</v>
      </c>
      <c r="BU46" s="114">
        <v>0</v>
      </c>
      <c r="BV46" s="113">
        <v>0</v>
      </c>
      <c r="BW46" s="139">
        <v>201237.70346908458</v>
      </c>
      <c r="BX46" s="113">
        <v>318459.28998203255</v>
      </c>
      <c r="BY46" s="168">
        <v>326251.47530467325</v>
      </c>
      <c r="BZ46" s="75"/>
      <c r="CB46" s="81"/>
    </row>
    <row r="47" spans="1:80" ht="14.25" customHeight="1">
      <c r="A47" s="33" t="s">
        <v>441</v>
      </c>
      <c r="B47" s="22" t="s">
        <v>346</v>
      </c>
      <c r="C47" s="83" t="s">
        <v>145</v>
      </c>
      <c r="D47" s="78">
        <v>2.426506196294683</v>
      </c>
      <c r="E47" s="78">
        <v>0.10276884089578706</v>
      </c>
      <c r="F47" s="78">
        <v>1.7204719083590444E-2</v>
      </c>
      <c r="G47" s="78">
        <v>9.7265685223648788</v>
      </c>
      <c r="H47" s="78">
        <v>69.823922734423846</v>
      </c>
      <c r="I47" s="78">
        <v>0</v>
      </c>
      <c r="J47" s="78">
        <v>6.1738160606432869E-2</v>
      </c>
      <c r="K47" s="78">
        <v>0</v>
      </c>
      <c r="L47" s="78">
        <v>847.07199660688082</v>
      </c>
      <c r="M47" s="78">
        <v>0</v>
      </c>
      <c r="N47" s="78">
        <v>86.797279597249897</v>
      </c>
      <c r="O47" s="78">
        <v>0.65246883571823933</v>
      </c>
      <c r="P47" s="78">
        <v>0.13793131761657515</v>
      </c>
      <c r="Q47" s="78">
        <v>1.8215028959176973</v>
      </c>
      <c r="R47" s="78">
        <v>1.1366531298596736</v>
      </c>
      <c r="S47" s="78">
        <v>395.91015617583855</v>
      </c>
      <c r="T47" s="78">
        <v>0</v>
      </c>
      <c r="U47" s="78">
        <v>1.8974179709486501</v>
      </c>
      <c r="V47" s="78">
        <v>0</v>
      </c>
      <c r="W47" s="78">
        <v>0</v>
      </c>
      <c r="X47" s="78">
        <v>2.0912238059005724E-2</v>
      </c>
      <c r="Y47" s="78">
        <v>2.1361977614724905</v>
      </c>
      <c r="Z47" s="78">
        <v>17.155186311426323</v>
      </c>
      <c r="AA47" s="78">
        <v>0.4704245058119943</v>
      </c>
      <c r="AB47" s="78">
        <v>7.9923975796847494E-7</v>
      </c>
      <c r="AC47" s="78">
        <v>0.85738541547180069</v>
      </c>
      <c r="AD47" s="78">
        <v>46.538143173572607</v>
      </c>
      <c r="AE47" s="78">
        <v>1.548925620897762</v>
      </c>
      <c r="AF47" s="78">
        <v>384.41052615481772</v>
      </c>
      <c r="AG47" s="78">
        <v>137.03778097154793</v>
      </c>
      <c r="AH47" s="78">
        <v>41.530900713669595</v>
      </c>
      <c r="AI47" s="78">
        <v>2.3724987537243796</v>
      </c>
      <c r="AJ47" s="78">
        <v>0.40757198451605769</v>
      </c>
      <c r="AK47" s="78">
        <v>55.914949136882989</v>
      </c>
      <c r="AL47" s="78">
        <v>19.917589819102812</v>
      </c>
      <c r="AM47" s="78">
        <v>9.2617478417956782</v>
      </c>
      <c r="AN47" s="78">
        <v>5.4112674722094036</v>
      </c>
      <c r="AO47" s="78">
        <v>35.203628958029981</v>
      </c>
      <c r="AP47" s="78">
        <v>659.67798998798082</v>
      </c>
      <c r="AQ47" s="78">
        <v>54.18507905357378</v>
      </c>
      <c r="AR47" s="78">
        <v>565.03648945021155</v>
      </c>
      <c r="AS47" s="78">
        <v>159.3520640815064</v>
      </c>
      <c r="AT47" s="78">
        <v>0.69095444385795779</v>
      </c>
      <c r="AU47" s="120">
        <v>40.422658855422945</v>
      </c>
      <c r="AV47" s="78">
        <v>30.587229080500698</v>
      </c>
      <c r="AW47" s="78">
        <v>29.635083679572237</v>
      </c>
      <c r="AX47" s="78">
        <v>43.382013954174298</v>
      </c>
      <c r="AY47" s="78">
        <v>244.75105107542754</v>
      </c>
      <c r="AZ47" s="78">
        <v>542.17974601477283</v>
      </c>
      <c r="BA47" s="78">
        <v>0.58332822960381403</v>
      </c>
      <c r="BB47" s="78">
        <v>0.1021813845359687</v>
      </c>
      <c r="BC47" s="78">
        <v>262.15717337784315</v>
      </c>
      <c r="BD47" s="78">
        <v>580.08804683190385</v>
      </c>
      <c r="BE47" s="78">
        <v>143.86148122231</v>
      </c>
      <c r="BF47" s="78">
        <v>170.83657857947588</v>
      </c>
      <c r="BG47" s="78">
        <v>913.76681080916603</v>
      </c>
      <c r="BH47" s="78">
        <v>2.1854661377601525</v>
      </c>
      <c r="BI47" s="78">
        <v>147.88192405323673</v>
      </c>
      <c r="BJ47" s="78">
        <v>17.701631947467639</v>
      </c>
      <c r="BK47" s="78">
        <v>132.49567607509832</v>
      </c>
      <c r="BL47" s="78">
        <v>23.957206202972451</v>
      </c>
      <c r="BM47" s="78">
        <v>166.95605715698775</v>
      </c>
      <c r="BN47" s="78">
        <v>0</v>
      </c>
      <c r="BO47" s="78">
        <v>0</v>
      </c>
      <c r="BP47" s="113">
        <v>7110.2536750213112</v>
      </c>
      <c r="BQ47" s="114">
        <v>1887.4937314309698</v>
      </c>
      <c r="BR47" s="114">
        <v>0</v>
      </c>
      <c r="BS47" s="113">
        <v>1887.4937314309698</v>
      </c>
      <c r="BT47" s="114">
        <v>0</v>
      </c>
      <c r="BU47" s="114">
        <v>-5.4975684860755978</v>
      </c>
      <c r="BV47" s="113">
        <v>-5.4975684860755978</v>
      </c>
      <c r="BW47" s="139">
        <v>1609.8696708030184</v>
      </c>
      <c r="BX47" s="113">
        <v>3491.8658337479128</v>
      </c>
      <c r="BY47" s="168">
        <v>10602.119508769225</v>
      </c>
      <c r="BZ47" s="75"/>
      <c r="CB47" s="81"/>
    </row>
    <row r="48" spans="1:80" ht="14.25" customHeight="1">
      <c r="A48" s="33" t="s">
        <v>442</v>
      </c>
      <c r="B48" s="22" t="s">
        <v>374</v>
      </c>
      <c r="C48" s="83" t="s">
        <v>146</v>
      </c>
      <c r="D48" s="78">
        <v>0</v>
      </c>
      <c r="E48" s="78">
        <v>0</v>
      </c>
      <c r="F48" s="78">
        <v>0</v>
      </c>
      <c r="G48" s="78">
        <v>0.33976799656220608</v>
      </c>
      <c r="H48" s="78">
        <v>8.8404494236883707E-2</v>
      </c>
      <c r="I48" s="78">
        <v>0.40599965661695664</v>
      </c>
      <c r="J48" s="78">
        <v>3.5057208123308897E-11</v>
      </c>
      <c r="K48" s="78">
        <v>1.3485943987535138E-3</v>
      </c>
      <c r="L48" s="78">
        <v>2.1792467237993447E-2</v>
      </c>
      <c r="M48" s="78">
        <v>0</v>
      </c>
      <c r="N48" s="78">
        <v>5.635683518831027E-4</v>
      </c>
      <c r="O48" s="78">
        <v>0</v>
      </c>
      <c r="P48" s="78">
        <v>3.009969787428637E-3</v>
      </c>
      <c r="Q48" s="78">
        <v>3.6582443677464663E-3</v>
      </c>
      <c r="R48" s="78">
        <v>0</v>
      </c>
      <c r="S48" s="78">
        <v>0.62550818771862426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3.7478068762290284E-3</v>
      </c>
      <c r="Z48" s="78">
        <v>8.6338310482057638E-3</v>
      </c>
      <c r="AA48" s="78">
        <v>1.2474031225258645E-2</v>
      </c>
      <c r="AB48" s="78">
        <v>0</v>
      </c>
      <c r="AC48" s="78">
        <v>1.450824361384605E-3</v>
      </c>
      <c r="AD48" s="78">
        <v>1.3889349495798995</v>
      </c>
      <c r="AE48" s="78">
        <v>1.6750899350225761E-2</v>
      </c>
      <c r="AF48" s="78">
        <v>3.9490438418500764</v>
      </c>
      <c r="AG48" s="78">
        <v>2.9964004594291134</v>
      </c>
      <c r="AH48" s="78">
        <v>6.0060043149014746</v>
      </c>
      <c r="AI48" s="78">
        <v>0</v>
      </c>
      <c r="AJ48" s="78">
        <v>5.0604223961392316E-4</v>
      </c>
      <c r="AK48" s="78">
        <v>1.4621850333594981</v>
      </c>
      <c r="AL48" s="78">
        <v>0</v>
      </c>
      <c r="AM48" s="78">
        <v>0.34901846550118021</v>
      </c>
      <c r="AN48" s="78">
        <v>0.13533717147209018</v>
      </c>
      <c r="AO48" s="78">
        <v>4346.2916925671543</v>
      </c>
      <c r="AP48" s="78">
        <v>4487.7097189470442</v>
      </c>
      <c r="AQ48" s="78">
        <v>0.20414675511444644</v>
      </c>
      <c r="AR48" s="78">
        <v>4.7684045605308736</v>
      </c>
      <c r="AS48" s="78">
        <v>22.007487197235271</v>
      </c>
      <c r="AT48" s="78">
        <v>0.21832920355798685</v>
      </c>
      <c r="AU48" s="120">
        <v>0.20727588296570099</v>
      </c>
      <c r="AV48" s="78">
        <v>0.52740763908788657</v>
      </c>
      <c r="AW48" s="78">
        <v>0.62412632410044711</v>
      </c>
      <c r="AX48" s="78">
        <v>0</v>
      </c>
      <c r="AY48" s="78">
        <v>865.47370593318374</v>
      </c>
      <c r="AZ48" s="78">
        <v>0.23663493180068002</v>
      </c>
      <c r="BA48" s="78">
        <v>1.7550322041799779E-5</v>
      </c>
      <c r="BB48" s="78">
        <v>0</v>
      </c>
      <c r="BC48" s="78">
        <v>6.2848556911517193</v>
      </c>
      <c r="BD48" s="78">
        <v>0.15739417128012104</v>
      </c>
      <c r="BE48" s="78">
        <v>0</v>
      </c>
      <c r="BF48" s="78">
        <v>0.1284034076937893</v>
      </c>
      <c r="BG48" s="78">
        <v>7.0692369309985441</v>
      </c>
      <c r="BH48" s="78">
        <v>1.7615725105593463E-2</v>
      </c>
      <c r="BI48" s="78">
        <v>32.520881456355838</v>
      </c>
      <c r="BJ48" s="78">
        <v>3.6314659510323839</v>
      </c>
      <c r="BK48" s="78">
        <v>6.8695355316742992</v>
      </c>
      <c r="BL48" s="78">
        <v>2.7575612857532059E-2</v>
      </c>
      <c r="BM48" s="78">
        <v>4.9874751112937365E-4</v>
      </c>
      <c r="BN48" s="78">
        <v>0</v>
      </c>
      <c r="BO48" s="78">
        <v>0</v>
      </c>
      <c r="BP48" s="113">
        <v>9802.7969515682689</v>
      </c>
      <c r="BQ48" s="114">
        <v>4418.127725449307</v>
      </c>
      <c r="BR48" s="114">
        <v>2415.5759891600046</v>
      </c>
      <c r="BS48" s="113">
        <v>6833.7037146093116</v>
      </c>
      <c r="BT48" s="114">
        <v>0</v>
      </c>
      <c r="BU48" s="114">
        <v>0</v>
      </c>
      <c r="BV48" s="113">
        <v>0</v>
      </c>
      <c r="BW48" s="139">
        <v>7492.4552358537085</v>
      </c>
      <c r="BX48" s="113">
        <v>14326.158950463021</v>
      </c>
      <c r="BY48" s="168">
        <v>24128.955902031288</v>
      </c>
      <c r="BZ48" s="75"/>
      <c r="CB48" s="81"/>
    </row>
    <row r="49" spans="1:80" ht="14.25" customHeight="1">
      <c r="A49" s="33" t="s">
        <v>443</v>
      </c>
      <c r="B49" s="22" t="s">
        <v>375</v>
      </c>
      <c r="C49" s="83" t="s">
        <v>63</v>
      </c>
      <c r="D49" s="78">
        <v>0</v>
      </c>
      <c r="E49" s="78">
        <v>0.55145601427146373</v>
      </c>
      <c r="F49" s="78">
        <v>0.11613069320633462</v>
      </c>
      <c r="G49" s="78">
        <v>146.87919061808591</v>
      </c>
      <c r="H49" s="78">
        <v>19.672902460980648</v>
      </c>
      <c r="I49" s="78">
        <v>1029.1073510113597</v>
      </c>
      <c r="J49" s="78">
        <v>3.9602729135939166E-2</v>
      </c>
      <c r="K49" s="78">
        <v>24.952332145849883</v>
      </c>
      <c r="L49" s="78">
        <v>13.543834213963253</v>
      </c>
      <c r="M49" s="78">
        <v>9.9661534991182008E-2</v>
      </c>
      <c r="N49" s="78">
        <v>22.965151442021437</v>
      </c>
      <c r="O49" s="78">
        <v>2.2782676769929258</v>
      </c>
      <c r="P49" s="78">
        <v>3.0705413270536464</v>
      </c>
      <c r="Q49" s="78">
        <v>39.270032598141022</v>
      </c>
      <c r="R49" s="78">
        <v>1.1258177197371395</v>
      </c>
      <c r="S49" s="78">
        <v>1283.4768041896893</v>
      </c>
      <c r="T49" s="78">
        <v>10.388374666840562</v>
      </c>
      <c r="U49" s="78">
        <v>352.03574866701962</v>
      </c>
      <c r="V49" s="78">
        <v>87.913519991425218</v>
      </c>
      <c r="W49" s="78">
        <v>147.52132380275549</v>
      </c>
      <c r="X49" s="78">
        <v>4.8819329202833179</v>
      </c>
      <c r="Y49" s="78">
        <v>63.037055840347307</v>
      </c>
      <c r="Z49" s="78">
        <v>14.691254913416984</v>
      </c>
      <c r="AA49" s="78">
        <v>141.29523018267832</v>
      </c>
      <c r="AB49" s="78">
        <v>0</v>
      </c>
      <c r="AC49" s="78">
        <v>6.9015979474621272</v>
      </c>
      <c r="AD49" s="78">
        <v>1156.4584400044939</v>
      </c>
      <c r="AE49" s="78">
        <v>216.44568599803523</v>
      </c>
      <c r="AF49" s="78">
        <v>1927.1473999357336</v>
      </c>
      <c r="AG49" s="78">
        <v>332.79768382682607</v>
      </c>
      <c r="AH49" s="78">
        <v>323.58069292996987</v>
      </c>
      <c r="AI49" s="78">
        <v>0.20970593265573209</v>
      </c>
      <c r="AJ49" s="78">
        <v>4.6615343712983535</v>
      </c>
      <c r="AK49" s="78">
        <v>705.69314214346844</v>
      </c>
      <c r="AL49" s="78">
        <v>76.609503636926462</v>
      </c>
      <c r="AM49" s="78">
        <v>359.47882001194716</v>
      </c>
      <c r="AN49" s="78">
        <v>20.216707188056755</v>
      </c>
      <c r="AO49" s="78">
        <v>73.217115599593313</v>
      </c>
      <c r="AP49" s="78">
        <v>7905.6453622224108</v>
      </c>
      <c r="AQ49" s="78">
        <v>174.4815050836915</v>
      </c>
      <c r="AR49" s="78">
        <v>4511.3134111899744</v>
      </c>
      <c r="AS49" s="78">
        <v>1642.5783919906328</v>
      </c>
      <c r="AT49" s="78">
        <v>16.502061311728937</v>
      </c>
      <c r="AU49" s="120">
        <v>477.84026363554852</v>
      </c>
      <c r="AV49" s="78">
        <v>315.85933739848321</v>
      </c>
      <c r="AW49" s="78">
        <v>168.57624027024394</v>
      </c>
      <c r="AX49" s="78">
        <v>2.4683592254992726</v>
      </c>
      <c r="AY49" s="78">
        <v>121.69980329276645</v>
      </c>
      <c r="AZ49" s="78">
        <v>17.76313024892745</v>
      </c>
      <c r="BA49" s="78">
        <v>2.4798828156055417</v>
      </c>
      <c r="BB49" s="78">
        <v>66.184873261171631</v>
      </c>
      <c r="BC49" s="78">
        <v>3077.4317772793734</v>
      </c>
      <c r="BD49" s="78">
        <v>37.245909019124724</v>
      </c>
      <c r="BE49" s="78">
        <v>168.74272199830583</v>
      </c>
      <c r="BF49" s="78">
        <v>28.340932521417646</v>
      </c>
      <c r="BG49" s="78">
        <v>246.92259330148292</v>
      </c>
      <c r="BH49" s="78">
        <v>2.9138494882512727</v>
      </c>
      <c r="BI49" s="78">
        <v>283.36758856231978</v>
      </c>
      <c r="BJ49" s="78">
        <v>23.316552941739676</v>
      </c>
      <c r="BK49" s="78">
        <v>813.17215191895491</v>
      </c>
      <c r="BL49" s="78">
        <v>4.8465630784413145</v>
      </c>
      <c r="BM49" s="78">
        <v>202.28174639776105</v>
      </c>
      <c r="BN49" s="78">
        <v>0</v>
      </c>
      <c r="BO49" s="78">
        <v>0</v>
      </c>
      <c r="BP49" s="113">
        <v>28924.306555340572</v>
      </c>
      <c r="BQ49" s="114">
        <v>34301.901937186172</v>
      </c>
      <c r="BR49" s="114">
        <v>0</v>
      </c>
      <c r="BS49" s="113">
        <v>34301.901937186172</v>
      </c>
      <c r="BT49" s="114">
        <v>0</v>
      </c>
      <c r="BU49" s="114">
        <v>0</v>
      </c>
      <c r="BV49" s="113">
        <v>0</v>
      </c>
      <c r="BW49" s="139">
        <v>24438.96106682509</v>
      </c>
      <c r="BX49" s="113">
        <v>58740.863004011262</v>
      </c>
      <c r="BY49" s="168">
        <v>87665.169559351838</v>
      </c>
      <c r="BZ49" s="75"/>
      <c r="CB49" s="81"/>
    </row>
    <row r="50" spans="1:80" ht="14.25" customHeight="1">
      <c r="A50" s="33" t="s">
        <v>444</v>
      </c>
      <c r="B50" s="22" t="s">
        <v>376</v>
      </c>
      <c r="C50" s="83" t="s">
        <v>64</v>
      </c>
      <c r="D50" s="78">
        <v>0</v>
      </c>
      <c r="E50" s="78">
        <v>0</v>
      </c>
      <c r="F50" s="78">
        <v>0</v>
      </c>
      <c r="G50" s="78">
        <v>16.50487493821257</v>
      </c>
      <c r="H50" s="78">
        <v>4.5962194442241788</v>
      </c>
      <c r="I50" s="78">
        <v>284.28768680453152</v>
      </c>
      <c r="J50" s="78">
        <v>4.4346657381119457E-3</v>
      </c>
      <c r="K50" s="78">
        <v>1.253409540174576</v>
      </c>
      <c r="L50" s="78">
        <v>92.396897464137638</v>
      </c>
      <c r="M50" s="78">
        <v>1.1189217234528785E-2</v>
      </c>
      <c r="N50" s="78">
        <v>2.0419497241851006</v>
      </c>
      <c r="O50" s="78">
        <v>0</v>
      </c>
      <c r="P50" s="78">
        <v>2.88105494434773E-4</v>
      </c>
      <c r="Q50" s="78">
        <v>1.5351185227792543</v>
      </c>
      <c r="R50" s="78">
        <v>0</v>
      </c>
      <c r="S50" s="78">
        <v>43.380904531681558</v>
      </c>
      <c r="T50" s="78">
        <v>0</v>
      </c>
      <c r="U50" s="78">
        <v>0</v>
      </c>
      <c r="V50" s="78">
        <v>10.511526487382891</v>
      </c>
      <c r="W50" s="78">
        <v>17.638656068129318</v>
      </c>
      <c r="X50" s="78">
        <v>0.58371451071036984</v>
      </c>
      <c r="Y50" s="78">
        <v>8.4558995013659874</v>
      </c>
      <c r="Z50" s="78">
        <v>0.52872207701935225</v>
      </c>
      <c r="AA50" s="78">
        <v>6.040676630458317</v>
      </c>
      <c r="AB50" s="78">
        <v>0</v>
      </c>
      <c r="AC50" s="78">
        <v>2.5689856323103472E-2</v>
      </c>
      <c r="AD50" s="78">
        <v>47.064342980000177</v>
      </c>
      <c r="AE50" s="78">
        <v>0.92538072698706153</v>
      </c>
      <c r="AF50" s="78">
        <v>39.558055894872844</v>
      </c>
      <c r="AG50" s="78">
        <v>10.667800515801027</v>
      </c>
      <c r="AH50" s="78">
        <v>6.0819285831871595</v>
      </c>
      <c r="AI50" s="78">
        <v>0</v>
      </c>
      <c r="AJ50" s="78">
        <v>0.23936960310215399</v>
      </c>
      <c r="AK50" s="78">
        <v>62.199809289078843</v>
      </c>
      <c r="AL50" s="78">
        <v>0</v>
      </c>
      <c r="AM50" s="78">
        <v>34.140524879966449</v>
      </c>
      <c r="AN50" s="78">
        <v>2.0027153563494653</v>
      </c>
      <c r="AO50" s="78">
        <v>6.699396284874422</v>
      </c>
      <c r="AP50" s="78">
        <v>2123.5493285500406</v>
      </c>
      <c r="AQ50" s="78">
        <v>1657.206483987004</v>
      </c>
      <c r="AR50" s="78">
        <v>1855.5710846090385</v>
      </c>
      <c r="AS50" s="78">
        <v>642.89266974371617</v>
      </c>
      <c r="AT50" s="78">
        <v>6.4587801835918794</v>
      </c>
      <c r="AU50" s="120">
        <v>33.979113233833303</v>
      </c>
      <c r="AV50" s="78">
        <v>36.674843517154109</v>
      </c>
      <c r="AW50" s="78">
        <v>108.65884124336655</v>
      </c>
      <c r="AX50" s="78">
        <v>3.9096492241225637E-3</v>
      </c>
      <c r="AY50" s="78">
        <v>26.229672945212076</v>
      </c>
      <c r="AZ50" s="78">
        <v>1.563278011298133</v>
      </c>
      <c r="BA50" s="78">
        <v>2.4344605248777698E-2</v>
      </c>
      <c r="BB50" s="78">
        <v>23.024967261696212</v>
      </c>
      <c r="BC50" s="78">
        <v>378.27480618690851</v>
      </c>
      <c r="BD50" s="78">
        <v>4.2890140962824406</v>
      </c>
      <c r="BE50" s="78">
        <v>0</v>
      </c>
      <c r="BF50" s="78">
        <v>0.94460330341370624</v>
      </c>
      <c r="BG50" s="78">
        <v>112.44512005751965</v>
      </c>
      <c r="BH50" s="78">
        <v>0.16748263339131567</v>
      </c>
      <c r="BI50" s="78">
        <v>17.655033144512455</v>
      </c>
      <c r="BJ50" s="78">
        <v>1.9594889349242668</v>
      </c>
      <c r="BK50" s="78">
        <v>126.93502244095477</v>
      </c>
      <c r="BL50" s="78">
        <v>3.0714288358233666</v>
      </c>
      <c r="BM50" s="78">
        <v>3.4176164758656181E-2</v>
      </c>
      <c r="BN50" s="78">
        <v>0</v>
      </c>
      <c r="BO50" s="78">
        <v>0</v>
      </c>
      <c r="BP50" s="113">
        <v>7860.9906755429156</v>
      </c>
      <c r="BQ50" s="114">
        <v>0</v>
      </c>
      <c r="BR50" s="114">
        <v>0</v>
      </c>
      <c r="BS50" s="113">
        <v>0</v>
      </c>
      <c r="BT50" s="114">
        <v>18156.860464814592</v>
      </c>
      <c r="BU50" s="114">
        <v>0</v>
      </c>
      <c r="BV50" s="113">
        <v>18156.860464814592</v>
      </c>
      <c r="BW50" s="139">
        <v>39832.065806819839</v>
      </c>
      <c r="BX50" s="113">
        <v>57988.926271634431</v>
      </c>
      <c r="BY50" s="168">
        <v>65849.916947177349</v>
      </c>
      <c r="BZ50" s="75"/>
      <c r="CB50" s="81"/>
    </row>
    <row r="51" spans="1:80" s="24" customFormat="1" ht="14.25" customHeight="1">
      <c r="A51" s="33" t="s">
        <v>445</v>
      </c>
      <c r="B51" s="22" t="s">
        <v>347</v>
      </c>
      <c r="C51" s="83" t="s">
        <v>147</v>
      </c>
      <c r="D51" s="120">
        <v>330.1732198464311</v>
      </c>
      <c r="E51" s="120">
        <v>4.3131116707153341</v>
      </c>
      <c r="F51" s="120">
        <v>6.717555441918357</v>
      </c>
      <c r="G51" s="120">
        <v>342.15086484406851</v>
      </c>
      <c r="H51" s="120">
        <v>839.99958959873447</v>
      </c>
      <c r="I51" s="120">
        <v>1316.3042840031894</v>
      </c>
      <c r="J51" s="120">
        <v>89.893472338110669</v>
      </c>
      <c r="K51" s="120">
        <v>82.201989170438594</v>
      </c>
      <c r="L51" s="120">
        <v>80.073149641172051</v>
      </c>
      <c r="M51" s="120">
        <v>8.9980868252791879</v>
      </c>
      <c r="N51" s="120">
        <v>28.050978305893203</v>
      </c>
      <c r="O51" s="120">
        <v>16.479245696859074</v>
      </c>
      <c r="P51" s="120">
        <v>61.951210459817602</v>
      </c>
      <c r="Q51" s="120">
        <v>378.39700549796066</v>
      </c>
      <c r="R51" s="120">
        <v>244.31164975280038</v>
      </c>
      <c r="S51" s="120">
        <v>1758.8967956116776</v>
      </c>
      <c r="T51" s="120">
        <v>4.125452412143515</v>
      </c>
      <c r="U51" s="120">
        <v>60.642900327601524</v>
      </c>
      <c r="V51" s="120">
        <v>31.727420124532678</v>
      </c>
      <c r="W51" s="120">
        <v>49.659130393345933</v>
      </c>
      <c r="X51" s="120">
        <v>1.8450868620452108</v>
      </c>
      <c r="Y51" s="120">
        <v>176.99229624218248</v>
      </c>
      <c r="Z51" s="120">
        <v>53.756281452408338</v>
      </c>
      <c r="AA51" s="120">
        <v>2465.4885046799172</v>
      </c>
      <c r="AB51" s="120">
        <v>4.5181356857238262</v>
      </c>
      <c r="AC51" s="120">
        <v>153.25881788953217</v>
      </c>
      <c r="AD51" s="120">
        <v>4365.7111915319574</v>
      </c>
      <c r="AE51" s="120">
        <v>903.18566190060596</v>
      </c>
      <c r="AF51" s="120">
        <v>4957.2781964863943</v>
      </c>
      <c r="AG51" s="120">
        <v>3228.5810986043462</v>
      </c>
      <c r="AH51" s="120">
        <v>536.36060158684518</v>
      </c>
      <c r="AI51" s="120">
        <v>28.845466124292795</v>
      </c>
      <c r="AJ51" s="120">
        <v>34.701285397504243</v>
      </c>
      <c r="AK51" s="120">
        <v>299.47656464826446</v>
      </c>
      <c r="AL51" s="120">
        <v>57.099643346003717</v>
      </c>
      <c r="AM51" s="120">
        <v>2103.4102356078679</v>
      </c>
      <c r="AN51" s="120">
        <v>13.613166137208218</v>
      </c>
      <c r="AO51" s="120">
        <v>60.53160272253502</v>
      </c>
      <c r="AP51" s="120">
        <v>240.30883468062956</v>
      </c>
      <c r="AQ51" s="120">
        <v>131.24674555853611</v>
      </c>
      <c r="AR51" s="120">
        <v>4724.5438256084981</v>
      </c>
      <c r="AS51" s="120">
        <v>458.44838226896655</v>
      </c>
      <c r="AT51" s="120">
        <v>1.0751247000128166</v>
      </c>
      <c r="AU51" s="120">
        <v>458.80455032409048</v>
      </c>
      <c r="AV51" s="120">
        <v>96.306267967192468</v>
      </c>
      <c r="AW51" s="120">
        <v>93.257080306819503</v>
      </c>
      <c r="AX51" s="120">
        <v>2.3218824410428152</v>
      </c>
      <c r="AY51" s="120">
        <v>29.780386555136793</v>
      </c>
      <c r="AZ51" s="120">
        <v>123.68930895235509</v>
      </c>
      <c r="BA51" s="120">
        <v>21.725198497594384</v>
      </c>
      <c r="BB51" s="120">
        <v>2.5014426955496987</v>
      </c>
      <c r="BC51" s="120">
        <v>373.89762247196518</v>
      </c>
      <c r="BD51" s="120">
        <v>111.31839359385896</v>
      </c>
      <c r="BE51" s="120">
        <v>1115.2799829625349</v>
      </c>
      <c r="BF51" s="120">
        <v>381.28059838830183</v>
      </c>
      <c r="BG51" s="120">
        <v>435.2826240276213</v>
      </c>
      <c r="BH51" s="120">
        <v>5.7078494025478852</v>
      </c>
      <c r="BI51" s="120">
        <v>119.80226294341283</v>
      </c>
      <c r="BJ51" s="120">
        <v>62.688691620290548</v>
      </c>
      <c r="BK51" s="120">
        <v>265.52227665666328</v>
      </c>
      <c r="BL51" s="120">
        <v>371.34450685568999</v>
      </c>
      <c r="BM51" s="120">
        <v>827.68552599551094</v>
      </c>
      <c r="BN51" s="120">
        <v>20.013764770553358</v>
      </c>
      <c r="BO51" s="120">
        <v>0</v>
      </c>
      <c r="BP51" s="113">
        <v>35653.554079113703</v>
      </c>
      <c r="BQ51" s="114">
        <v>13283.031580997238</v>
      </c>
      <c r="BR51" s="114">
        <v>123.717376</v>
      </c>
      <c r="BS51" s="113">
        <v>13406.748956997239</v>
      </c>
      <c r="BT51" s="114">
        <v>0</v>
      </c>
      <c r="BU51" s="114">
        <v>0</v>
      </c>
      <c r="BV51" s="113">
        <v>0</v>
      </c>
      <c r="BW51" s="139">
        <v>22271.269480317893</v>
      </c>
      <c r="BX51" s="113">
        <v>35678.018437315128</v>
      </c>
      <c r="BY51" s="168">
        <v>71331.572516428831</v>
      </c>
      <c r="BZ51" s="76"/>
      <c r="CA51" s="76"/>
      <c r="CB51" s="116"/>
    </row>
    <row r="52" spans="1:80" ht="14.25" customHeight="1">
      <c r="A52" s="33" t="s">
        <v>446</v>
      </c>
      <c r="B52" s="22" t="s">
        <v>377</v>
      </c>
      <c r="C52" s="84" t="s">
        <v>148</v>
      </c>
      <c r="D52" s="78">
        <v>0</v>
      </c>
      <c r="E52" s="78">
        <v>0</v>
      </c>
      <c r="F52" s="78">
        <v>0</v>
      </c>
      <c r="G52" s="78">
        <v>63.801738046544372</v>
      </c>
      <c r="H52" s="78">
        <v>122.57139552154939</v>
      </c>
      <c r="I52" s="78">
        <v>170.64716754853123</v>
      </c>
      <c r="J52" s="78">
        <v>0.96283467587251514</v>
      </c>
      <c r="K52" s="78">
        <v>13.511189524097688</v>
      </c>
      <c r="L52" s="78">
        <v>3.7026052267843967</v>
      </c>
      <c r="M52" s="78">
        <v>0</v>
      </c>
      <c r="N52" s="78">
        <v>11.821646437206052</v>
      </c>
      <c r="O52" s="78">
        <v>0.25199626510129719</v>
      </c>
      <c r="P52" s="78">
        <v>1.6605758361714384</v>
      </c>
      <c r="Q52" s="78">
        <v>36.436387511038674</v>
      </c>
      <c r="R52" s="78">
        <v>0.60714536717708079</v>
      </c>
      <c r="S52" s="78">
        <v>42.981173141949483</v>
      </c>
      <c r="T52" s="78">
        <v>0</v>
      </c>
      <c r="U52" s="78">
        <v>0.32298532427462845</v>
      </c>
      <c r="V52" s="78">
        <v>1.2717840675548546</v>
      </c>
      <c r="W52" s="78">
        <v>0.61357090581068008</v>
      </c>
      <c r="X52" s="78">
        <v>0</v>
      </c>
      <c r="Y52" s="78">
        <v>6.2734918728636337</v>
      </c>
      <c r="Z52" s="78">
        <v>4.0494065072036936</v>
      </c>
      <c r="AA52" s="78">
        <v>0</v>
      </c>
      <c r="AB52" s="78">
        <v>1.5695682922111942</v>
      </c>
      <c r="AC52" s="78">
        <v>3.5491493619660526</v>
      </c>
      <c r="AD52" s="78">
        <v>344.02359731185902</v>
      </c>
      <c r="AE52" s="78">
        <v>75.368631223405444</v>
      </c>
      <c r="AF52" s="78">
        <v>1048.1577579783539</v>
      </c>
      <c r="AG52" s="78">
        <v>934.3559909158646</v>
      </c>
      <c r="AH52" s="78">
        <v>164.98221492448508</v>
      </c>
      <c r="AI52" s="78">
        <v>23.968499680180798</v>
      </c>
      <c r="AJ52" s="78">
        <v>0</v>
      </c>
      <c r="AK52" s="78">
        <v>162.82745438093238</v>
      </c>
      <c r="AL52" s="78">
        <v>4.5757078958600239</v>
      </c>
      <c r="AM52" s="78">
        <v>138.33420748098038</v>
      </c>
      <c r="AN52" s="78">
        <v>1.1752682988881222</v>
      </c>
      <c r="AO52" s="78">
        <v>20.512195003133488</v>
      </c>
      <c r="AP52" s="78">
        <v>5.1757440719663528</v>
      </c>
      <c r="AQ52" s="78">
        <v>25.729914940560139</v>
      </c>
      <c r="AR52" s="78">
        <v>3231.2690620569088</v>
      </c>
      <c r="AS52" s="78">
        <v>385.62346735426661</v>
      </c>
      <c r="AT52" s="78">
        <v>0</v>
      </c>
      <c r="AU52" s="120">
        <v>47.364622376961677</v>
      </c>
      <c r="AV52" s="78">
        <v>50.096772368348624</v>
      </c>
      <c r="AW52" s="78">
        <v>26.830595547768016</v>
      </c>
      <c r="AX52" s="78">
        <v>1.1734843693969339</v>
      </c>
      <c r="AY52" s="78">
        <v>8.4835878837313814</v>
      </c>
      <c r="AZ52" s="78">
        <v>0.95786252900390501</v>
      </c>
      <c r="BA52" s="78">
        <v>36.198264571247449</v>
      </c>
      <c r="BB52" s="78">
        <v>0</v>
      </c>
      <c r="BC52" s="78">
        <v>61.587181125640427</v>
      </c>
      <c r="BD52" s="78">
        <v>14.102343737241926</v>
      </c>
      <c r="BE52" s="78">
        <v>2.2330232137238708</v>
      </c>
      <c r="BF52" s="78">
        <v>48.273445076733012</v>
      </c>
      <c r="BG52" s="78">
        <v>119.42298933195694</v>
      </c>
      <c r="BH52" s="78">
        <v>8.1911476659188492E-2</v>
      </c>
      <c r="BI52" s="78">
        <v>245.72796069918863</v>
      </c>
      <c r="BJ52" s="78">
        <v>0.85482790184034696</v>
      </c>
      <c r="BK52" s="78">
        <v>0</v>
      </c>
      <c r="BL52" s="78">
        <v>0.65381132069601522</v>
      </c>
      <c r="BM52" s="78">
        <v>1.1982429249245332</v>
      </c>
      <c r="BN52" s="78">
        <v>0</v>
      </c>
      <c r="BO52" s="78">
        <v>0</v>
      </c>
      <c r="BP52" s="113">
        <v>7717.9264514066172</v>
      </c>
      <c r="BQ52" s="114">
        <v>8929.3867807336719</v>
      </c>
      <c r="BR52" s="114">
        <v>0</v>
      </c>
      <c r="BS52" s="113">
        <v>8929.3867807336719</v>
      </c>
      <c r="BT52" s="114">
        <v>0</v>
      </c>
      <c r="BU52" s="114">
        <v>0</v>
      </c>
      <c r="BV52" s="113">
        <v>0</v>
      </c>
      <c r="BW52" s="139">
        <v>10055.90311981884</v>
      </c>
      <c r="BX52" s="113">
        <v>18985.289900552511</v>
      </c>
      <c r="BY52" s="168">
        <v>26703.216351959127</v>
      </c>
      <c r="BZ52" s="75"/>
      <c r="CB52" s="81"/>
    </row>
    <row r="53" spans="1:80" ht="14.25" customHeight="1">
      <c r="A53" s="33" t="s">
        <v>447</v>
      </c>
      <c r="B53" s="22" t="s">
        <v>348</v>
      </c>
      <c r="C53" s="84" t="s">
        <v>149</v>
      </c>
      <c r="D53" s="78">
        <v>0</v>
      </c>
      <c r="E53" s="78">
        <v>4.3102653367147102E-2</v>
      </c>
      <c r="F53" s="78">
        <v>0</v>
      </c>
      <c r="G53" s="78">
        <v>7.7087511048693278</v>
      </c>
      <c r="H53" s="78">
        <v>0.31583567227002546</v>
      </c>
      <c r="I53" s="78">
        <v>26.448086958480985</v>
      </c>
      <c r="J53" s="78">
        <v>4.1069904354952878E-4</v>
      </c>
      <c r="K53" s="78">
        <v>0.53048644737716955</v>
      </c>
      <c r="L53" s="78">
        <v>2.0472769141161664E-2</v>
      </c>
      <c r="M53" s="78">
        <v>8.098178546563372E-3</v>
      </c>
      <c r="N53" s="78">
        <v>3.8784776505553072E-2</v>
      </c>
      <c r="O53" s="78">
        <v>4.9077949884506866E-2</v>
      </c>
      <c r="P53" s="78">
        <v>2.4838275275291609E-2</v>
      </c>
      <c r="Q53" s="78">
        <v>0.97568190817559186</v>
      </c>
      <c r="R53" s="78">
        <v>7.8795463305626687E-3</v>
      </c>
      <c r="S53" s="78">
        <v>62.743183461212418</v>
      </c>
      <c r="T53" s="78">
        <v>2.0468472635920946E-2</v>
      </c>
      <c r="U53" s="78">
        <v>1.9538875056535108</v>
      </c>
      <c r="V53" s="78">
        <v>0</v>
      </c>
      <c r="W53" s="78">
        <v>0</v>
      </c>
      <c r="X53" s="78">
        <v>0</v>
      </c>
      <c r="Y53" s="78">
        <v>0.93685862684438503</v>
      </c>
      <c r="Z53" s="78">
        <v>4.4262821531636333E-2</v>
      </c>
      <c r="AA53" s="78">
        <v>0.19460071877726848</v>
      </c>
      <c r="AB53" s="78">
        <v>0</v>
      </c>
      <c r="AC53" s="78">
        <v>7.7494082112883431E-2</v>
      </c>
      <c r="AD53" s="78">
        <v>52.139325108467816</v>
      </c>
      <c r="AE53" s="78">
        <v>3.6535580997818196</v>
      </c>
      <c r="AF53" s="78">
        <v>68.859890899678476</v>
      </c>
      <c r="AG53" s="78">
        <v>5.910854368169546</v>
      </c>
      <c r="AH53" s="78">
        <v>1.0121671194577431</v>
      </c>
      <c r="AI53" s="78">
        <v>1.9709699982519289E-2</v>
      </c>
      <c r="AJ53" s="78">
        <v>0.22320762411610207</v>
      </c>
      <c r="AK53" s="78">
        <v>23.811188896628526</v>
      </c>
      <c r="AL53" s="78">
        <v>0.17203580151116557</v>
      </c>
      <c r="AM53" s="78">
        <v>3.2670947374165493</v>
      </c>
      <c r="AN53" s="78">
        <v>6.6854700346108409E-2</v>
      </c>
      <c r="AO53" s="78">
        <v>0.39222429625313926</v>
      </c>
      <c r="AP53" s="78">
        <v>2.4726722353907227</v>
      </c>
      <c r="AQ53" s="78">
        <v>1.4287608183599589</v>
      </c>
      <c r="AR53" s="78">
        <v>74.87833742211761</v>
      </c>
      <c r="AS53" s="78">
        <v>58.874587776082166</v>
      </c>
      <c r="AT53" s="78">
        <v>0.5909082243991679</v>
      </c>
      <c r="AU53" s="120">
        <v>3.2454208933309721</v>
      </c>
      <c r="AV53" s="78">
        <v>0.87832202233031687</v>
      </c>
      <c r="AW53" s="78">
        <v>1.660202583787989</v>
      </c>
      <c r="AX53" s="78">
        <v>2.1946931668112497E-5</v>
      </c>
      <c r="AY53" s="78">
        <v>0.11627533677825724</v>
      </c>
      <c r="AZ53" s="78">
        <v>0.23412167868115016</v>
      </c>
      <c r="BA53" s="78">
        <v>1.1503087244623863E-2</v>
      </c>
      <c r="BB53" s="78">
        <v>0</v>
      </c>
      <c r="BC53" s="78">
        <v>6.166306312349862</v>
      </c>
      <c r="BD53" s="78">
        <v>1.2374606805470034</v>
      </c>
      <c r="BE53" s="78">
        <v>0</v>
      </c>
      <c r="BF53" s="78">
        <v>5.4650373716801759E-2</v>
      </c>
      <c r="BG53" s="78">
        <v>14.066104404517276</v>
      </c>
      <c r="BH53" s="78">
        <v>2.0950132421295335E-2</v>
      </c>
      <c r="BI53" s="78">
        <v>2.73380662578244</v>
      </c>
      <c r="BJ53" s="78">
        <v>0.24092031862743718</v>
      </c>
      <c r="BK53" s="78">
        <v>4.6919106241233228</v>
      </c>
      <c r="BL53" s="78">
        <v>5.0702618279975374E-2</v>
      </c>
      <c r="BM53" s="78">
        <v>4.6496612061251117</v>
      </c>
      <c r="BN53" s="78">
        <v>0</v>
      </c>
      <c r="BO53" s="78">
        <v>0</v>
      </c>
      <c r="BP53" s="113">
        <v>439.9739813017701</v>
      </c>
      <c r="BQ53" s="114">
        <v>0</v>
      </c>
      <c r="BR53" s="114">
        <v>0</v>
      </c>
      <c r="BS53" s="113">
        <v>0</v>
      </c>
      <c r="BT53" s="114">
        <v>0</v>
      </c>
      <c r="BU53" s="114">
        <v>0</v>
      </c>
      <c r="BV53" s="113">
        <v>0</v>
      </c>
      <c r="BW53" s="139">
        <v>1116.0496341322696</v>
      </c>
      <c r="BX53" s="113">
        <v>1116.0496341322696</v>
      </c>
      <c r="BY53" s="168">
        <v>1556.0236154340396</v>
      </c>
      <c r="BZ53" s="75"/>
      <c r="CB53" s="81"/>
    </row>
    <row r="54" spans="1:80" s="24" customFormat="1" ht="14.25" customHeight="1">
      <c r="A54" s="33" t="s">
        <v>448</v>
      </c>
      <c r="B54" s="22" t="s">
        <v>66</v>
      </c>
      <c r="C54" s="83" t="s">
        <v>65</v>
      </c>
      <c r="D54" s="120">
        <v>0</v>
      </c>
      <c r="E54" s="120">
        <v>32.054171878670914</v>
      </c>
      <c r="F54" s="120">
        <v>0.17417498450020405</v>
      </c>
      <c r="G54" s="120">
        <v>137.11454200163763</v>
      </c>
      <c r="H54" s="120">
        <v>14.302933399537455</v>
      </c>
      <c r="I54" s="120">
        <v>2740.0555091004071</v>
      </c>
      <c r="J54" s="120">
        <v>2.3783797471976512E-2</v>
      </c>
      <c r="K54" s="120">
        <v>213.13116417834576</v>
      </c>
      <c r="L54" s="120">
        <v>4.4574982150025768</v>
      </c>
      <c r="M54" s="120">
        <v>6.0512785529243197E-2</v>
      </c>
      <c r="N54" s="120">
        <v>1.8618532350401809</v>
      </c>
      <c r="O54" s="120">
        <v>13.372897165137568</v>
      </c>
      <c r="P54" s="120">
        <v>0.91365051765066019</v>
      </c>
      <c r="Q54" s="120">
        <v>22.469507575670153</v>
      </c>
      <c r="R54" s="120">
        <v>0.55463808585064545</v>
      </c>
      <c r="S54" s="120">
        <v>918.49860853455095</v>
      </c>
      <c r="T54" s="120">
        <v>112.48267782101887</v>
      </c>
      <c r="U54" s="120">
        <v>257.39289274041442</v>
      </c>
      <c r="V54" s="120">
        <v>276.94762103411301</v>
      </c>
      <c r="W54" s="120">
        <v>464.72576591769308</v>
      </c>
      <c r="X54" s="120">
        <v>15.379211062432388</v>
      </c>
      <c r="Y54" s="120">
        <v>156.06045918578599</v>
      </c>
      <c r="Z54" s="120">
        <v>7.9733507332764892</v>
      </c>
      <c r="AA54" s="120">
        <v>15.435862815698135</v>
      </c>
      <c r="AB54" s="120">
        <v>0</v>
      </c>
      <c r="AC54" s="120">
        <v>9.8025947798561504</v>
      </c>
      <c r="AD54" s="120">
        <v>1265.1490772193069</v>
      </c>
      <c r="AE54" s="120">
        <v>113.70639634704381</v>
      </c>
      <c r="AF54" s="120">
        <v>1476.8096627560535</v>
      </c>
      <c r="AG54" s="120">
        <v>744.28925736152712</v>
      </c>
      <c r="AH54" s="120">
        <v>278.69895308846861</v>
      </c>
      <c r="AI54" s="120">
        <v>2.4339957224788628E-2</v>
      </c>
      <c r="AJ54" s="120">
        <v>25.490402015386966</v>
      </c>
      <c r="AK54" s="120">
        <v>456.66972411522852</v>
      </c>
      <c r="AL54" s="120">
        <v>40.492824688781113</v>
      </c>
      <c r="AM54" s="120">
        <v>450.31566765152775</v>
      </c>
      <c r="AN54" s="120">
        <v>19.023970628074728</v>
      </c>
      <c r="AO54" s="120">
        <v>34.800146318563108</v>
      </c>
      <c r="AP54" s="120">
        <v>945.4242919635725</v>
      </c>
      <c r="AQ54" s="120">
        <v>242.06611941345662</v>
      </c>
      <c r="AR54" s="120">
        <v>1995.8866931861153</v>
      </c>
      <c r="AS54" s="120">
        <v>556.41437839461935</v>
      </c>
      <c r="AT54" s="120">
        <v>5.5899831168274359</v>
      </c>
      <c r="AU54" s="120">
        <v>3314.871483779858</v>
      </c>
      <c r="AV54" s="120">
        <v>214.87977514007127</v>
      </c>
      <c r="AW54" s="120">
        <v>255.29492551895203</v>
      </c>
      <c r="AX54" s="120">
        <v>25.442576005949491</v>
      </c>
      <c r="AY54" s="120">
        <v>232.40324874794999</v>
      </c>
      <c r="AZ54" s="120">
        <v>89.944753597221307</v>
      </c>
      <c r="BA54" s="120">
        <v>9.2068612051713679</v>
      </c>
      <c r="BB54" s="120">
        <v>28.415947225342421</v>
      </c>
      <c r="BC54" s="120">
        <v>1577.8550551919689</v>
      </c>
      <c r="BD54" s="120">
        <v>90.189286418368113</v>
      </c>
      <c r="BE54" s="120">
        <v>944.02744082961601</v>
      </c>
      <c r="BF54" s="120">
        <v>93.18601750323721</v>
      </c>
      <c r="BG54" s="120">
        <v>77.055896112224133</v>
      </c>
      <c r="BH54" s="120">
        <v>7.3331971523473154</v>
      </c>
      <c r="BI54" s="120">
        <v>157.52799268615365</v>
      </c>
      <c r="BJ54" s="120">
        <v>31.545439318627654</v>
      </c>
      <c r="BK54" s="120">
        <v>63.219826591712589</v>
      </c>
      <c r="BL54" s="120">
        <v>11.79006694340104</v>
      </c>
      <c r="BM54" s="120">
        <v>863.20688112180676</v>
      </c>
      <c r="BN54" s="120">
        <v>0</v>
      </c>
      <c r="BO54" s="120">
        <v>0</v>
      </c>
      <c r="BP54" s="113">
        <v>22153.494440857048</v>
      </c>
      <c r="BQ54" s="114">
        <v>111989.48828197955</v>
      </c>
      <c r="BR54" s="114">
        <v>250.78086384471248</v>
      </c>
      <c r="BS54" s="113">
        <v>112240.26914582426</v>
      </c>
      <c r="BT54" s="114">
        <v>0</v>
      </c>
      <c r="BU54" s="114">
        <v>0</v>
      </c>
      <c r="BV54" s="113">
        <v>0</v>
      </c>
      <c r="BW54" s="139">
        <v>0</v>
      </c>
      <c r="BX54" s="113">
        <v>112240.26914582426</v>
      </c>
      <c r="BY54" s="168">
        <v>134393.76358668131</v>
      </c>
      <c r="BZ54" s="76"/>
      <c r="CA54" s="76"/>
      <c r="CB54" s="116"/>
    </row>
    <row r="55" spans="1:80" ht="14.25" customHeight="1">
      <c r="A55" s="33" t="s">
        <v>449</v>
      </c>
      <c r="B55" s="22" t="s">
        <v>378</v>
      </c>
      <c r="C55" s="84" t="s">
        <v>150</v>
      </c>
      <c r="D55" s="78">
        <v>0</v>
      </c>
      <c r="E55" s="78">
        <v>8.1485832836453032</v>
      </c>
      <c r="F55" s="78">
        <v>1.004913279613211</v>
      </c>
      <c r="G55" s="78">
        <v>75.527812433023598</v>
      </c>
      <c r="H55" s="78">
        <v>18.577057808845382</v>
      </c>
      <c r="I55" s="78">
        <v>546.54003287382773</v>
      </c>
      <c r="J55" s="78">
        <v>1.5763114804791668E-3</v>
      </c>
      <c r="K55" s="78">
        <v>28.37268775739939</v>
      </c>
      <c r="L55" s="78">
        <v>0.8320269443017636</v>
      </c>
      <c r="M55" s="78">
        <v>9.6824294210755575</v>
      </c>
      <c r="N55" s="78">
        <v>0.84213494299865121</v>
      </c>
      <c r="O55" s="78">
        <v>44.15439745503086</v>
      </c>
      <c r="P55" s="78">
        <v>3.8532193851127966E-2</v>
      </c>
      <c r="Q55" s="78">
        <v>8.5865829993007754</v>
      </c>
      <c r="R55" s="78">
        <v>9.9737063366055631E-2</v>
      </c>
      <c r="S55" s="78">
        <v>706.15832946696833</v>
      </c>
      <c r="T55" s="78">
        <v>0</v>
      </c>
      <c r="U55" s="78">
        <v>75.21215843996697</v>
      </c>
      <c r="V55" s="78">
        <v>0</v>
      </c>
      <c r="W55" s="78">
        <v>0</v>
      </c>
      <c r="X55" s="78">
        <v>0</v>
      </c>
      <c r="Y55" s="78">
        <v>22.475447872415142</v>
      </c>
      <c r="Z55" s="78">
        <v>9.9636055248075923</v>
      </c>
      <c r="AA55" s="78">
        <v>149.46411398321808</v>
      </c>
      <c r="AB55" s="78">
        <v>0</v>
      </c>
      <c r="AC55" s="78">
        <v>1.4660984399229944</v>
      </c>
      <c r="AD55" s="78">
        <v>2913.6227066971874</v>
      </c>
      <c r="AE55" s="78">
        <v>337.92932331462833</v>
      </c>
      <c r="AF55" s="78">
        <v>1741.7239901917833</v>
      </c>
      <c r="AG55" s="78">
        <v>2570.3584539989847</v>
      </c>
      <c r="AH55" s="78">
        <v>2503.6721314728456</v>
      </c>
      <c r="AI55" s="78">
        <v>0.10595559954535341</v>
      </c>
      <c r="AJ55" s="78">
        <v>34.290822167269774</v>
      </c>
      <c r="AK55" s="78">
        <v>851.22164924450055</v>
      </c>
      <c r="AL55" s="78">
        <v>15.978976024948736</v>
      </c>
      <c r="AM55" s="78">
        <v>156.08239681019245</v>
      </c>
      <c r="AN55" s="78">
        <v>11.57516963646786</v>
      </c>
      <c r="AO55" s="78">
        <v>114.98562528834509</v>
      </c>
      <c r="AP55" s="78">
        <v>977.51782650751807</v>
      </c>
      <c r="AQ55" s="78">
        <v>59.994578837748499</v>
      </c>
      <c r="AR55" s="78">
        <v>2251.787677928347</v>
      </c>
      <c r="AS55" s="78">
        <v>441.07141007951799</v>
      </c>
      <c r="AT55" s="78">
        <v>4.4311973288681132</v>
      </c>
      <c r="AU55" s="120">
        <v>0</v>
      </c>
      <c r="AV55" s="78">
        <v>229.63976455230218</v>
      </c>
      <c r="AW55" s="78">
        <v>960.65602365230166</v>
      </c>
      <c r="AX55" s="78">
        <v>1.7362537983574663E-2</v>
      </c>
      <c r="AY55" s="78">
        <v>116.30487831490055</v>
      </c>
      <c r="AZ55" s="78">
        <v>4.8137436282711157</v>
      </c>
      <c r="BA55" s="78">
        <v>5.1390707363925854</v>
      </c>
      <c r="BB55" s="78">
        <v>0</v>
      </c>
      <c r="BC55" s="78">
        <v>1526.2367498848407</v>
      </c>
      <c r="BD55" s="78">
        <v>21.161876730728682</v>
      </c>
      <c r="BE55" s="78">
        <v>0</v>
      </c>
      <c r="BF55" s="78">
        <v>6.3799248829185043E-2</v>
      </c>
      <c r="BG55" s="78">
        <v>11.16004375950431</v>
      </c>
      <c r="BH55" s="78">
        <v>1.6619304600846246E-2</v>
      </c>
      <c r="BI55" s="78">
        <v>224.15417661673939</v>
      </c>
      <c r="BJ55" s="78">
        <v>20.676483053224381</v>
      </c>
      <c r="BK55" s="78">
        <v>233.82324833775823</v>
      </c>
      <c r="BL55" s="78">
        <v>5.0537034170301842</v>
      </c>
      <c r="BM55" s="78">
        <v>2.7472314436864727</v>
      </c>
      <c r="BN55" s="78">
        <v>0</v>
      </c>
      <c r="BO55" s="78">
        <v>0</v>
      </c>
      <c r="BP55" s="113">
        <v>20055.162924842847</v>
      </c>
      <c r="BQ55" s="114">
        <v>126.11562468716969</v>
      </c>
      <c r="BR55" s="114">
        <v>0</v>
      </c>
      <c r="BS55" s="113">
        <v>126.11562468716969</v>
      </c>
      <c r="BT55" s="114">
        <v>0</v>
      </c>
      <c r="BU55" s="114">
        <v>0</v>
      </c>
      <c r="BV55" s="113">
        <v>0</v>
      </c>
      <c r="BW55" s="139">
        <v>45504.99940560088</v>
      </c>
      <c r="BX55" s="113">
        <v>45631.115030288049</v>
      </c>
      <c r="BY55" s="168">
        <v>65745.178442253004</v>
      </c>
      <c r="BZ55" s="75"/>
      <c r="CB55" s="81"/>
    </row>
    <row r="56" spans="1:80" ht="14.25" customHeight="1">
      <c r="A56" s="33" t="s">
        <v>450</v>
      </c>
      <c r="B56" s="22" t="s">
        <v>349</v>
      </c>
      <c r="C56" s="84" t="s">
        <v>151</v>
      </c>
      <c r="D56" s="78">
        <v>0</v>
      </c>
      <c r="E56" s="78">
        <v>0</v>
      </c>
      <c r="F56" s="78">
        <v>0</v>
      </c>
      <c r="G56" s="78">
        <v>157.37543775288373</v>
      </c>
      <c r="H56" s="78">
        <v>24.66633351854691</v>
      </c>
      <c r="I56" s="78">
        <v>624.13731019300917</v>
      </c>
      <c r="J56" s="78">
        <v>3.6603730160432923E-3</v>
      </c>
      <c r="K56" s="78">
        <v>11.934146432722292</v>
      </c>
      <c r="L56" s="78">
        <v>13.625234924737681</v>
      </c>
      <c r="M56" s="78">
        <v>0</v>
      </c>
      <c r="N56" s="78">
        <v>3.0453177802205671E-2</v>
      </c>
      <c r="O56" s="78">
        <v>2.2065778561178389E-3</v>
      </c>
      <c r="P56" s="78">
        <v>0.15668103910659983</v>
      </c>
      <c r="Q56" s="78">
        <v>12.442434161702867</v>
      </c>
      <c r="R56" s="78">
        <v>0</v>
      </c>
      <c r="S56" s="78">
        <v>147.70191917202411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79.955111819260935</v>
      </c>
      <c r="Z56" s="78">
        <v>2.8736793332437771</v>
      </c>
      <c r="AA56" s="78">
        <v>0</v>
      </c>
      <c r="AB56" s="78">
        <v>0</v>
      </c>
      <c r="AC56" s="78">
        <v>0.41238743814301848</v>
      </c>
      <c r="AD56" s="78">
        <v>18914.010444251846</v>
      </c>
      <c r="AE56" s="78">
        <v>102.85754941439829</v>
      </c>
      <c r="AF56" s="78">
        <v>807.08456530090734</v>
      </c>
      <c r="AG56" s="78">
        <v>23.047000764949914</v>
      </c>
      <c r="AH56" s="78">
        <v>57.191382537564721</v>
      </c>
      <c r="AI56" s="78">
        <v>0</v>
      </c>
      <c r="AJ56" s="78">
        <v>92.694585328534586</v>
      </c>
      <c r="AK56" s="78">
        <v>471.7023383608859</v>
      </c>
      <c r="AL56" s="78">
        <v>9.3433585552371128E-3</v>
      </c>
      <c r="AM56" s="78">
        <v>20.290783219233862</v>
      </c>
      <c r="AN56" s="78">
        <v>6.4394985216231229</v>
      </c>
      <c r="AO56" s="78">
        <v>115.48459748165622</v>
      </c>
      <c r="AP56" s="78">
        <v>251.03356437777973</v>
      </c>
      <c r="AQ56" s="78">
        <v>35.225507952218365</v>
      </c>
      <c r="AR56" s="78">
        <v>6072.9544919230093</v>
      </c>
      <c r="AS56" s="78">
        <v>1192.4631945342619</v>
      </c>
      <c r="AT56" s="78">
        <v>11.504701503147025</v>
      </c>
      <c r="AU56" s="120">
        <v>58.900487122099776</v>
      </c>
      <c r="AV56" s="78">
        <v>295.33509151189571</v>
      </c>
      <c r="AW56" s="78">
        <v>5811.9050153480111</v>
      </c>
      <c r="AX56" s="78">
        <v>2.0727862931706711E-2</v>
      </c>
      <c r="AY56" s="78">
        <v>139.00640520947059</v>
      </c>
      <c r="AZ56" s="78">
        <v>45.0257048658613</v>
      </c>
      <c r="BA56" s="78">
        <v>0.50105926349316277</v>
      </c>
      <c r="BB56" s="78">
        <v>0</v>
      </c>
      <c r="BC56" s="78">
        <v>2204.9933127019049</v>
      </c>
      <c r="BD56" s="78">
        <v>37.412968684915313</v>
      </c>
      <c r="BE56" s="78">
        <v>0</v>
      </c>
      <c r="BF56" s="78">
        <v>0.14988787454865252</v>
      </c>
      <c r="BG56" s="78">
        <v>28.473137214695935</v>
      </c>
      <c r="BH56" s="78">
        <v>4.2414227394772297E-2</v>
      </c>
      <c r="BI56" s="78">
        <v>457.5394861705791</v>
      </c>
      <c r="BJ56" s="78">
        <v>50.301516511387469</v>
      </c>
      <c r="BK56" s="78">
        <v>400.06665355947268</v>
      </c>
      <c r="BL56" s="78">
        <v>5.5189135094770414</v>
      </c>
      <c r="BM56" s="78">
        <v>0</v>
      </c>
      <c r="BN56" s="78">
        <v>0</v>
      </c>
      <c r="BO56" s="78">
        <v>0</v>
      </c>
      <c r="BP56" s="113">
        <v>38784.50332638275</v>
      </c>
      <c r="BQ56" s="114">
        <v>1371.5383652972657</v>
      </c>
      <c r="BR56" s="114">
        <v>4096.391310481602</v>
      </c>
      <c r="BS56" s="113">
        <v>5467.9296757788679</v>
      </c>
      <c r="BT56" s="114">
        <v>29.855794289999999</v>
      </c>
      <c r="BU56" s="114">
        <v>0</v>
      </c>
      <c r="BV56" s="113">
        <v>29.855794289999999</v>
      </c>
      <c r="BW56" s="139">
        <v>7201.1065310000204</v>
      </c>
      <c r="BX56" s="113">
        <v>12698.892001068889</v>
      </c>
      <c r="BY56" s="168">
        <v>51491.064799322383</v>
      </c>
      <c r="BZ56" s="75"/>
      <c r="CB56" s="81"/>
    </row>
    <row r="57" spans="1:80" ht="14.25" customHeight="1">
      <c r="A57" s="33" t="s">
        <v>451</v>
      </c>
      <c r="B57" s="22" t="s">
        <v>379</v>
      </c>
      <c r="C57" s="84" t="s">
        <v>152</v>
      </c>
      <c r="D57" s="78">
        <v>0</v>
      </c>
      <c r="E57" s="78">
        <v>0</v>
      </c>
      <c r="F57" s="78">
        <v>0</v>
      </c>
      <c r="G57" s="78">
        <v>19.64941864871826</v>
      </c>
      <c r="H57" s="78">
        <v>6.0454238800078126E-4</v>
      </c>
      <c r="I57" s="78">
        <v>0.24153680392247623</v>
      </c>
      <c r="J57" s="78">
        <v>1.4659621056703834E-2</v>
      </c>
      <c r="K57" s="78">
        <v>2.0744947520418361E-4</v>
      </c>
      <c r="L57" s="78">
        <v>8.0508916090919259E-4</v>
      </c>
      <c r="M57" s="78">
        <v>0</v>
      </c>
      <c r="N57" s="78">
        <v>1.9758491874837128E-5</v>
      </c>
      <c r="O57" s="78">
        <v>0</v>
      </c>
      <c r="P57" s="78">
        <v>2.469888637481681E-6</v>
      </c>
      <c r="Q57" s="78">
        <v>5.6754197465381934E-2</v>
      </c>
      <c r="R57" s="78">
        <v>0</v>
      </c>
      <c r="S57" s="78">
        <v>2.8514391198177322E-2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2.7566082649964243E-4</v>
      </c>
      <c r="Z57" s="78">
        <v>2.5727962668396858E-3</v>
      </c>
      <c r="AA57" s="78">
        <v>4.1379376468452982</v>
      </c>
      <c r="AB57" s="78">
        <v>0</v>
      </c>
      <c r="AC57" s="78">
        <v>1.8865234791079935E-4</v>
      </c>
      <c r="AD57" s="78">
        <v>318.4504744799649</v>
      </c>
      <c r="AE57" s="78">
        <v>30.585920040640488</v>
      </c>
      <c r="AF57" s="78">
        <v>157.82125247702615</v>
      </c>
      <c r="AG57" s="78">
        <v>36.511735735582249</v>
      </c>
      <c r="AH57" s="78">
        <v>2.7826981135873938E-2</v>
      </c>
      <c r="AI57" s="78">
        <v>0</v>
      </c>
      <c r="AJ57" s="78">
        <v>3.8289620193496188E-2</v>
      </c>
      <c r="AK57" s="78">
        <v>0.25082296276010996</v>
      </c>
      <c r="AL57" s="78">
        <v>0</v>
      </c>
      <c r="AM57" s="78">
        <v>1.17571412821542E-2</v>
      </c>
      <c r="AN57" s="78">
        <v>4.5874769268521238E-3</v>
      </c>
      <c r="AO57" s="78">
        <v>6.6750282458594947</v>
      </c>
      <c r="AP57" s="78">
        <v>0.29597120019743756</v>
      </c>
      <c r="AQ57" s="78">
        <v>0.11582702759110818</v>
      </c>
      <c r="AR57" s="78">
        <v>3.9122571005498794</v>
      </c>
      <c r="AS57" s="78">
        <v>0.97847829195757885</v>
      </c>
      <c r="AT57" s="78">
        <v>9.8287776958802444E-3</v>
      </c>
      <c r="AU57" s="120">
        <v>66.569958992839233</v>
      </c>
      <c r="AV57" s="78">
        <v>10.328254157137595</v>
      </c>
      <c r="AW57" s="78">
        <v>9.5358763466965701</v>
      </c>
      <c r="AX57" s="78">
        <v>62.990691067725962</v>
      </c>
      <c r="AY57" s="78">
        <v>5.7397050659450173</v>
      </c>
      <c r="AZ57" s="78">
        <v>2.0753248240670858E-3</v>
      </c>
      <c r="BA57" s="78">
        <v>1.8865335571156728E-5</v>
      </c>
      <c r="BB57" s="78">
        <v>0</v>
      </c>
      <c r="BC57" s="78">
        <v>1.1896611388826208</v>
      </c>
      <c r="BD57" s="78">
        <v>0.34401133649312521</v>
      </c>
      <c r="BE57" s="78">
        <v>3653.6073217018279</v>
      </c>
      <c r="BF57" s="78">
        <v>7.7253266021777534E-4</v>
      </c>
      <c r="BG57" s="78">
        <v>0.16696326384866386</v>
      </c>
      <c r="BH57" s="78">
        <v>1.4343079278303643E-4</v>
      </c>
      <c r="BI57" s="78">
        <v>2.3460764708657833</v>
      </c>
      <c r="BJ57" s="78">
        <v>2.2235624722263651E-2</v>
      </c>
      <c r="BK57" s="78">
        <v>4.2584412778502214</v>
      </c>
      <c r="BL57" s="78">
        <v>82.628851001364225</v>
      </c>
      <c r="BM57" s="78">
        <v>6.1802466148973669E-4</v>
      </c>
      <c r="BN57" s="78">
        <v>0</v>
      </c>
      <c r="BO57" s="78">
        <v>0</v>
      </c>
      <c r="BP57" s="113">
        <v>4479.5552309118902</v>
      </c>
      <c r="BQ57" s="114">
        <v>0</v>
      </c>
      <c r="BR57" s="114">
        <v>1112.2500156618692</v>
      </c>
      <c r="BS57" s="113">
        <v>1112.2500156618692</v>
      </c>
      <c r="BT57" s="114">
        <v>0</v>
      </c>
      <c r="BU57" s="114">
        <v>0</v>
      </c>
      <c r="BV57" s="113">
        <v>0</v>
      </c>
      <c r="BW57" s="139">
        <v>252.54197642375232</v>
      </c>
      <c r="BX57" s="113">
        <v>1364.7919920856216</v>
      </c>
      <c r="BY57" s="168">
        <v>5777.8060125157444</v>
      </c>
      <c r="BZ57" s="75"/>
      <c r="CB57" s="81"/>
    </row>
    <row r="58" spans="1:80" ht="14.25" customHeight="1">
      <c r="A58" s="33" t="s">
        <v>452</v>
      </c>
      <c r="B58" s="23" t="s">
        <v>380</v>
      </c>
      <c r="C58" s="84" t="s">
        <v>153</v>
      </c>
      <c r="D58" s="78">
        <v>0</v>
      </c>
      <c r="E58" s="78">
        <v>0</v>
      </c>
      <c r="F58" s="78">
        <v>1.1999509614817963</v>
      </c>
      <c r="G58" s="78">
        <v>85.145538778186022</v>
      </c>
      <c r="H58" s="78">
        <v>72.843502428650083</v>
      </c>
      <c r="I58" s="78">
        <v>389.8285532618815</v>
      </c>
      <c r="J58" s="78">
        <v>4.3874486660953421E-2</v>
      </c>
      <c r="K58" s="78">
        <v>1.6011894987799984</v>
      </c>
      <c r="L58" s="78">
        <v>1.7148396252818772</v>
      </c>
      <c r="M58" s="78">
        <v>0</v>
      </c>
      <c r="N58" s="78">
        <v>0.16061538495584762</v>
      </c>
      <c r="O58" s="78">
        <v>0</v>
      </c>
      <c r="P58" s="78">
        <v>2.0288823860231571E-2</v>
      </c>
      <c r="Q58" s="78">
        <v>2.4411587338971534</v>
      </c>
      <c r="R58" s="78">
        <v>0</v>
      </c>
      <c r="S58" s="78">
        <v>242.92834145693948</v>
      </c>
      <c r="T58" s="78">
        <v>0</v>
      </c>
      <c r="U58" s="78">
        <v>659.05460581105808</v>
      </c>
      <c r="V58" s="78">
        <v>0</v>
      </c>
      <c r="W58" s="78">
        <v>0</v>
      </c>
      <c r="X58" s="78">
        <v>0</v>
      </c>
      <c r="Y58" s="78">
        <v>43.021354318812563</v>
      </c>
      <c r="Z58" s="78">
        <v>1.4452480392210154</v>
      </c>
      <c r="AA58" s="78">
        <v>18.072126426073002</v>
      </c>
      <c r="AB58" s="78">
        <v>0</v>
      </c>
      <c r="AC58" s="78">
        <v>4.9000291563559912</v>
      </c>
      <c r="AD58" s="78">
        <v>267.61212934674279</v>
      </c>
      <c r="AE58" s="78">
        <v>280.046162199376</v>
      </c>
      <c r="AF58" s="78">
        <v>1503.5157076999039</v>
      </c>
      <c r="AG58" s="78">
        <v>327.64844446022335</v>
      </c>
      <c r="AH58" s="78">
        <v>27.772911713142619</v>
      </c>
      <c r="AI58" s="78">
        <v>0.27515713192076469</v>
      </c>
      <c r="AJ58" s="78">
        <v>43.359157823271261</v>
      </c>
      <c r="AK58" s="78">
        <v>443.45253624671597</v>
      </c>
      <c r="AL58" s="78">
        <v>76.0685783377984</v>
      </c>
      <c r="AM58" s="78">
        <v>107.40176946152138</v>
      </c>
      <c r="AN58" s="78">
        <v>23.824544140701036</v>
      </c>
      <c r="AO58" s="78">
        <v>143.46783946933249</v>
      </c>
      <c r="AP58" s="78">
        <v>5378.8758878748176</v>
      </c>
      <c r="AQ58" s="78">
        <v>29.890650422521002</v>
      </c>
      <c r="AR58" s="78">
        <v>2840.4206991765941</v>
      </c>
      <c r="AS58" s="78">
        <v>557.91469532558745</v>
      </c>
      <c r="AT58" s="78">
        <v>5.6050531555758596</v>
      </c>
      <c r="AU58" s="120">
        <v>2.8748511071044466E-2</v>
      </c>
      <c r="AV58" s="78">
        <v>111.61952098547903</v>
      </c>
      <c r="AW58" s="78">
        <v>117.04218824722319</v>
      </c>
      <c r="AX58" s="78">
        <v>2.5078660883689465E-2</v>
      </c>
      <c r="AY58" s="78">
        <v>167.71819286186079</v>
      </c>
      <c r="AZ58" s="78">
        <v>3.8234056530430442</v>
      </c>
      <c r="BA58" s="78">
        <v>3.5442641317079451</v>
      </c>
      <c r="BB58" s="78">
        <v>0</v>
      </c>
      <c r="BC58" s="78">
        <v>1596.8616961796058</v>
      </c>
      <c r="BD58" s="78">
        <v>18.592495576521131</v>
      </c>
      <c r="BE58" s="78">
        <v>0</v>
      </c>
      <c r="BF58" s="78">
        <v>7.741691873905461E-2</v>
      </c>
      <c r="BG58" s="78">
        <v>13.645960543956388</v>
      </c>
      <c r="BH58" s="78">
        <v>2.0329198016749341E-2</v>
      </c>
      <c r="BI58" s="78">
        <v>231.9734770220783</v>
      </c>
      <c r="BJ58" s="78">
        <v>30.135347039047147</v>
      </c>
      <c r="BK58" s="78">
        <v>225.37987305718499</v>
      </c>
      <c r="BL58" s="78">
        <v>2.2821277036657266</v>
      </c>
      <c r="BM58" s="78">
        <v>278.65793868136677</v>
      </c>
      <c r="BN58" s="78">
        <v>0</v>
      </c>
      <c r="BO58" s="78">
        <v>0</v>
      </c>
      <c r="BP58" s="113">
        <v>16383.001202149291</v>
      </c>
      <c r="BQ58" s="114">
        <v>0</v>
      </c>
      <c r="BR58" s="114">
        <v>0</v>
      </c>
      <c r="BS58" s="113">
        <v>0</v>
      </c>
      <c r="BT58" s="114">
        <v>24.879828574999998</v>
      </c>
      <c r="BU58" s="114">
        <v>0</v>
      </c>
      <c r="BV58" s="113">
        <v>24.879828574999998</v>
      </c>
      <c r="BW58" s="139">
        <v>282.69245870736654</v>
      </c>
      <c r="BX58" s="113">
        <v>307.57228728236652</v>
      </c>
      <c r="BY58" s="168">
        <v>17171.575656796271</v>
      </c>
      <c r="BZ58" s="75"/>
      <c r="CB58" s="81"/>
    </row>
    <row r="59" spans="1:80" ht="14.25" customHeight="1">
      <c r="A59" s="33" t="s">
        <v>453</v>
      </c>
      <c r="B59" s="22" t="s">
        <v>350</v>
      </c>
      <c r="C59" s="84" t="s">
        <v>154</v>
      </c>
      <c r="D59" s="78">
        <v>362.14942422985297</v>
      </c>
      <c r="E59" s="78">
        <v>0</v>
      </c>
      <c r="F59" s="78">
        <v>1.5026837765102063E-2</v>
      </c>
      <c r="G59" s="78">
        <v>21.606450860546179</v>
      </c>
      <c r="H59" s="78">
        <v>6.8739593549382203</v>
      </c>
      <c r="I59" s="78">
        <v>299.45821261417512</v>
      </c>
      <c r="J59" s="78">
        <v>2.5644075680937812E-2</v>
      </c>
      <c r="K59" s="78">
        <v>3.4982022039700209</v>
      </c>
      <c r="L59" s="78">
        <v>5.8070789083551588</v>
      </c>
      <c r="M59" s="78">
        <v>0</v>
      </c>
      <c r="N59" s="78">
        <v>1.9570092518038742</v>
      </c>
      <c r="O59" s="78">
        <v>0</v>
      </c>
      <c r="P59" s="78">
        <v>0.35385099599824354</v>
      </c>
      <c r="Q59" s="78">
        <v>10.803474953743864</v>
      </c>
      <c r="R59" s="78">
        <v>0.28720518952076929</v>
      </c>
      <c r="S59" s="78">
        <v>254.81870026199576</v>
      </c>
      <c r="T59" s="78">
        <v>0.12575735626735218</v>
      </c>
      <c r="U59" s="78">
        <v>249.28812615315644</v>
      </c>
      <c r="V59" s="78">
        <v>1.9228899762461618</v>
      </c>
      <c r="W59" s="78">
        <v>3.2294718451119016</v>
      </c>
      <c r="X59" s="78">
        <v>0.10697703818028614</v>
      </c>
      <c r="Y59" s="78">
        <v>14.748297188247877</v>
      </c>
      <c r="Z59" s="78">
        <v>2.3769373257405131</v>
      </c>
      <c r="AA59" s="78">
        <v>21.188022524142994</v>
      </c>
      <c r="AB59" s="78">
        <v>0</v>
      </c>
      <c r="AC59" s="78">
        <v>1.8904360214221136</v>
      </c>
      <c r="AD59" s="78">
        <v>332.22428254822512</v>
      </c>
      <c r="AE59" s="78">
        <v>18.06654292518623</v>
      </c>
      <c r="AF59" s="78">
        <v>46.201389948363932</v>
      </c>
      <c r="AG59" s="78">
        <v>67.940060786390845</v>
      </c>
      <c r="AH59" s="78">
        <v>13.131647495154308</v>
      </c>
      <c r="AI59" s="78">
        <v>0</v>
      </c>
      <c r="AJ59" s="78">
        <v>6.9429146207602326</v>
      </c>
      <c r="AK59" s="78">
        <v>68.911509460707421</v>
      </c>
      <c r="AL59" s="78">
        <v>1.6650289534463314</v>
      </c>
      <c r="AM59" s="78">
        <v>62.998711564258706</v>
      </c>
      <c r="AN59" s="78">
        <v>12.43571279206604</v>
      </c>
      <c r="AO59" s="78">
        <v>11.206914748144166</v>
      </c>
      <c r="AP59" s="78">
        <v>202.47678159354777</v>
      </c>
      <c r="AQ59" s="78">
        <v>2.5798237442338476</v>
      </c>
      <c r="AR59" s="78">
        <v>456.34471299226601</v>
      </c>
      <c r="AS59" s="78">
        <v>89.595455825588928</v>
      </c>
      <c r="AT59" s="78">
        <v>0.90025284502425784</v>
      </c>
      <c r="AU59" s="120">
        <v>481.03091587567837</v>
      </c>
      <c r="AV59" s="78">
        <v>37.011550889489051</v>
      </c>
      <c r="AW59" s="78">
        <v>201.52512632823579</v>
      </c>
      <c r="AX59" s="78">
        <v>1.4660120873183434E-2</v>
      </c>
      <c r="AY59" s="78">
        <v>12.589148134309317</v>
      </c>
      <c r="AZ59" s="78">
        <v>4.9392242849925116</v>
      </c>
      <c r="BA59" s="78">
        <v>9.5205822090806343E-6</v>
      </c>
      <c r="BB59" s="78">
        <v>36.391116601909133</v>
      </c>
      <c r="BC59" s="78">
        <v>300.40732857112948</v>
      </c>
      <c r="BD59" s="78">
        <v>10.594492757721833</v>
      </c>
      <c r="BE59" s="78">
        <v>540.13136858731377</v>
      </c>
      <c r="BF59" s="78">
        <v>4.0047216994427171</v>
      </c>
      <c r="BG59" s="78">
        <v>26.483571687802453</v>
      </c>
      <c r="BH59" s="78">
        <v>3.1375457293761739E-3</v>
      </c>
      <c r="BI59" s="78">
        <v>41.346684945330033</v>
      </c>
      <c r="BJ59" s="78">
        <v>3.9712331723039616</v>
      </c>
      <c r="BK59" s="78">
        <v>30.072486280562394</v>
      </c>
      <c r="BL59" s="78">
        <v>5.373034752865094E-2</v>
      </c>
      <c r="BM59" s="78">
        <v>115.10751223056756</v>
      </c>
      <c r="BN59" s="78">
        <v>0</v>
      </c>
      <c r="BO59" s="78">
        <v>0</v>
      </c>
      <c r="BP59" s="113">
        <v>4501.8309175917275</v>
      </c>
      <c r="BQ59" s="114">
        <v>2765.3232008262271</v>
      </c>
      <c r="BR59" s="114">
        <v>306.04536069511698</v>
      </c>
      <c r="BS59" s="113">
        <v>3071.368561521344</v>
      </c>
      <c r="BT59" s="114">
        <v>7.1085224499999997</v>
      </c>
      <c r="BU59" s="114">
        <v>0</v>
      </c>
      <c r="BV59" s="113">
        <v>7.1085224499999997</v>
      </c>
      <c r="BW59" s="139">
        <v>4988.7518823007003</v>
      </c>
      <c r="BX59" s="113">
        <v>8067.2289662720441</v>
      </c>
      <c r="BY59" s="168">
        <v>12110.419730403653</v>
      </c>
      <c r="BZ59" s="75"/>
      <c r="CB59" s="81"/>
    </row>
    <row r="60" spans="1:80" ht="14.25" customHeight="1">
      <c r="A60" s="33" t="s">
        <v>454</v>
      </c>
      <c r="B60" s="22" t="s">
        <v>381</v>
      </c>
      <c r="C60" s="84" t="s">
        <v>155</v>
      </c>
      <c r="D60" s="78">
        <v>0</v>
      </c>
      <c r="E60" s="78">
        <v>0.52796403374925349</v>
      </c>
      <c r="F60" s="78">
        <v>0</v>
      </c>
      <c r="G60" s="78">
        <v>42.744996270786245</v>
      </c>
      <c r="H60" s="78">
        <v>0.64810037501607543</v>
      </c>
      <c r="I60" s="78">
        <v>109.07252308287694</v>
      </c>
      <c r="J60" s="78">
        <v>3.9582869724207086E-4</v>
      </c>
      <c r="K60" s="78">
        <v>0.22919254378592047</v>
      </c>
      <c r="L60" s="78">
        <v>5.1417061069538937E-2</v>
      </c>
      <c r="M60" s="78">
        <v>0</v>
      </c>
      <c r="N60" s="78">
        <v>2.2591184717878115E-2</v>
      </c>
      <c r="O60" s="78">
        <v>0</v>
      </c>
      <c r="P60" s="78">
        <v>3.7453867693183492E-2</v>
      </c>
      <c r="Q60" s="78">
        <v>0.31870265534307524</v>
      </c>
      <c r="R60" s="78">
        <v>0</v>
      </c>
      <c r="S60" s="78">
        <v>140.31237078854804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0.47130069855800905</v>
      </c>
      <c r="Z60" s="78">
        <v>0.55649181166484418</v>
      </c>
      <c r="AA60" s="78">
        <v>7.8620811466755397E-2</v>
      </c>
      <c r="AB60" s="78">
        <v>0</v>
      </c>
      <c r="AC60" s="78">
        <v>1.5169477420979669</v>
      </c>
      <c r="AD60" s="78">
        <v>123.93309299354678</v>
      </c>
      <c r="AE60" s="78">
        <v>1.6545757952376106</v>
      </c>
      <c r="AF60" s="78">
        <v>441.72380289604661</v>
      </c>
      <c r="AG60" s="78">
        <v>6.9275884531645611</v>
      </c>
      <c r="AH60" s="78">
        <v>46.568639912954346</v>
      </c>
      <c r="AI60" s="78">
        <v>0</v>
      </c>
      <c r="AJ60" s="78">
        <v>4.086281605394479</v>
      </c>
      <c r="AK60" s="78">
        <v>38.230037755129509</v>
      </c>
      <c r="AL60" s="78">
        <v>0</v>
      </c>
      <c r="AM60" s="78">
        <v>6.2022910738509491</v>
      </c>
      <c r="AN60" s="78">
        <v>0.29220106542994939</v>
      </c>
      <c r="AO60" s="78">
        <v>2.0614669404057118</v>
      </c>
      <c r="AP60" s="78">
        <v>0.37906869873072685</v>
      </c>
      <c r="AQ60" s="78">
        <v>6.6096891926365178</v>
      </c>
      <c r="AR60" s="78">
        <v>107.23712855642987</v>
      </c>
      <c r="AS60" s="78">
        <v>32.696613862330558</v>
      </c>
      <c r="AT60" s="78">
        <v>0.3284865652318979</v>
      </c>
      <c r="AU60" s="120">
        <v>22.390762415560268</v>
      </c>
      <c r="AV60" s="78">
        <v>5.4455036028396018</v>
      </c>
      <c r="AW60" s="78">
        <v>4.1901322886307062</v>
      </c>
      <c r="AX60" s="78">
        <v>9.8955460503869316E-2</v>
      </c>
      <c r="AY60" s="78">
        <v>4.7960677822062729</v>
      </c>
      <c r="AZ60" s="78">
        <v>0.11931475255676062</v>
      </c>
      <c r="BA60" s="78">
        <v>1.0320920009600932E-2</v>
      </c>
      <c r="BB60" s="78">
        <v>0</v>
      </c>
      <c r="BC60" s="78">
        <v>181.32777044178434</v>
      </c>
      <c r="BD60" s="78">
        <v>0.29236948770634119</v>
      </c>
      <c r="BE60" s="78">
        <v>163.63753227524839</v>
      </c>
      <c r="BF60" s="78">
        <v>2.8617070328409353</v>
      </c>
      <c r="BG60" s="78">
        <v>0.86571165260490435</v>
      </c>
      <c r="BH60" s="78">
        <v>8.3339571167207263E-2</v>
      </c>
      <c r="BI60" s="78">
        <v>11.062212891375975</v>
      </c>
      <c r="BJ60" s="78">
        <v>0.86070083519076057</v>
      </c>
      <c r="BK60" s="78">
        <v>21.218779913564941</v>
      </c>
      <c r="BL60" s="78">
        <v>0.19159919315224597</v>
      </c>
      <c r="BM60" s="78">
        <v>0.21735796071113039</v>
      </c>
      <c r="BN60" s="78">
        <v>0</v>
      </c>
      <c r="BO60" s="78">
        <v>0</v>
      </c>
      <c r="BP60" s="113">
        <v>1535.1901726002454</v>
      </c>
      <c r="BQ60" s="114">
        <v>18220.613259396912</v>
      </c>
      <c r="BR60" s="114">
        <v>2.5559999999999999E-2</v>
      </c>
      <c r="BS60" s="113">
        <v>18220.638819396911</v>
      </c>
      <c r="BT60" s="114">
        <v>0</v>
      </c>
      <c r="BU60" s="114">
        <v>0</v>
      </c>
      <c r="BV60" s="113">
        <v>0</v>
      </c>
      <c r="BW60" s="139">
        <v>3945.8373229232275</v>
      </c>
      <c r="BX60" s="113">
        <v>22166.476142320138</v>
      </c>
      <c r="BY60" s="168">
        <v>23680.401168250508</v>
      </c>
      <c r="BZ60" s="75"/>
      <c r="CB60" s="81"/>
    </row>
    <row r="61" spans="1:80" ht="14.25" customHeight="1">
      <c r="A61" s="33" t="s">
        <v>455</v>
      </c>
      <c r="B61" s="22" t="s">
        <v>382</v>
      </c>
      <c r="C61" s="84" t="s">
        <v>156</v>
      </c>
      <c r="D61" s="78">
        <v>0</v>
      </c>
      <c r="E61" s="78">
        <v>0</v>
      </c>
      <c r="F61" s="78">
        <v>0</v>
      </c>
      <c r="G61" s="78">
        <v>48.348450903943579</v>
      </c>
      <c r="H61" s="78">
        <v>0.44913919447132572</v>
      </c>
      <c r="I61" s="78">
        <v>41.696722250110724</v>
      </c>
      <c r="J61" s="78">
        <v>2.7248735372965799E-5</v>
      </c>
      <c r="K61" s="78">
        <v>0.1568665155979502</v>
      </c>
      <c r="L61" s="78">
        <v>0.38877943832253681</v>
      </c>
      <c r="M61" s="78">
        <v>0</v>
      </c>
      <c r="N61" s="78">
        <v>1.0238430533209031E-2</v>
      </c>
      <c r="O61" s="78">
        <v>0</v>
      </c>
      <c r="P61" s="78">
        <v>1.8339408743973705E-3</v>
      </c>
      <c r="Q61" s="78">
        <v>1.5751774295634822E-2</v>
      </c>
      <c r="R61" s="78">
        <v>0</v>
      </c>
      <c r="S61" s="78">
        <v>3.0755679504958868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0.10055797769280232</v>
      </c>
      <c r="Z61" s="78">
        <v>0.97136696429806879</v>
      </c>
      <c r="AA61" s="78">
        <v>0.18448382981936506</v>
      </c>
      <c r="AB61" s="78">
        <v>0</v>
      </c>
      <c r="AC61" s="78">
        <v>0.24683742134472464</v>
      </c>
      <c r="AD61" s="78">
        <v>107.58833891733325</v>
      </c>
      <c r="AE61" s="78">
        <v>1.7770504085862773</v>
      </c>
      <c r="AF61" s="78">
        <v>55.735611091849499</v>
      </c>
      <c r="AG61" s="78">
        <v>6.3589289459497085</v>
      </c>
      <c r="AH61" s="78">
        <v>19.242039919837246</v>
      </c>
      <c r="AI61" s="78">
        <v>0</v>
      </c>
      <c r="AJ61" s="78">
        <v>31.521945176869693</v>
      </c>
      <c r="AK61" s="78">
        <v>157.33898338696491</v>
      </c>
      <c r="AL61" s="78">
        <v>0</v>
      </c>
      <c r="AM61" s="78">
        <v>4.5100728460162429</v>
      </c>
      <c r="AN61" s="78">
        <v>2.1897431631789193</v>
      </c>
      <c r="AO61" s="78">
        <v>50.695524145226329</v>
      </c>
      <c r="AP61" s="78">
        <v>5.5481472951413222</v>
      </c>
      <c r="AQ61" s="78">
        <v>8.7899316261373155</v>
      </c>
      <c r="AR61" s="78">
        <v>55.149355873602971</v>
      </c>
      <c r="AS61" s="78">
        <v>405.42436024907585</v>
      </c>
      <c r="AT61" s="78">
        <v>4.0730678750166902</v>
      </c>
      <c r="AU61" s="120">
        <v>1.1256157456835187</v>
      </c>
      <c r="AV61" s="78">
        <v>53.633394324368027</v>
      </c>
      <c r="AW61" s="78">
        <v>41.26907862061762</v>
      </c>
      <c r="AX61" s="78">
        <v>7.0565080067915903E-3</v>
      </c>
      <c r="AY61" s="78">
        <v>47.237059272606963</v>
      </c>
      <c r="AZ61" s="78">
        <v>1.3833518273515581</v>
      </c>
      <c r="BA61" s="78">
        <v>0</v>
      </c>
      <c r="BB61" s="78">
        <v>0</v>
      </c>
      <c r="BC61" s="78">
        <v>746.26984915717208</v>
      </c>
      <c r="BD61" s="78">
        <v>2.9937019685533715</v>
      </c>
      <c r="BE61" s="78">
        <v>13.117863789177497</v>
      </c>
      <c r="BF61" s="78">
        <v>0.43815690524235545</v>
      </c>
      <c r="BG61" s="78">
        <v>9.4463001227802952</v>
      </c>
      <c r="BH61" s="78">
        <v>4.0074699387062845E-2</v>
      </c>
      <c r="BI61" s="78">
        <v>27.457498671240028</v>
      </c>
      <c r="BJ61" s="78">
        <v>17.364041095398299</v>
      </c>
      <c r="BK61" s="78">
        <v>136.00375049832485</v>
      </c>
      <c r="BL61" s="78">
        <v>0.24191904792873928</v>
      </c>
      <c r="BM61" s="78">
        <v>0.48977174509654076</v>
      </c>
      <c r="BN61" s="78">
        <v>0</v>
      </c>
      <c r="BO61" s="78">
        <v>0</v>
      </c>
      <c r="BP61" s="113">
        <v>2110.1082087602576</v>
      </c>
      <c r="BQ61" s="114">
        <v>170.0882348735345</v>
      </c>
      <c r="BR61" s="114">
        <v>0</v>
      </c>
      <c r="BS61" s="113">
        <v>170.0882348735345</v>
      </c>
      <c r="BT61" s="114">
        <v>0</v>
      </c>
      <c r="BU61" s="114">
        <v>0</v>
      </c>
      <c r="BV61" s="113">
        <v>0</v>
      </c>
      <c r="BW61" s="139">
        <v>0</v>
      </c>
      <c r="BX61" s="113">
        <v>170.0882348735345</v>
      </c>
      <c r="BY61" s="168">
        <v>2301.1549224533906</v>
      </c>
      <c r="BZ61" s="75"/>
      <c r="CB61" s="81"/>
    </row>
    <row r="62" spans="1:80" ht="14.25" customHeight="1">
      <c r="A62" s="33" t="s">
        <v>456</v>
      </c>
      <c r="B62" s="22" t="s">
        <v>383</v>
      </c>
      <c r="C62" s="84" t="s">
        <v>157</v>
      </c>
      <c r="D62" s="78">
        <v>0</v>
      </c>
      <c r="E62" s="78">
        <v>0</v>
      </c>
      <c r="F62" s="78">
        <v>6.2229545736309675E-4</v>
      </c>
      <c r="G62" s="78">
        <v>61.139067012887509</v>
      </c>
      <c r="H62" s="78">
        <v>2.7199317672120724</v>
      </c>
      <c r="I62" s="78">
        <v>221.27078023932867</v>
      </c>
      <c r="J62" s="78">
        <v>6.6956433017428098E-3</v>
      </c>
      <c r="K62" s="78">
        <v>26.199355363595782</v>
      </c>
      <c r="L62" s="78">
        <v>3.2844919738664179E-2</v>
      </c>
      <c r="M62" s="78">
        <v>0</v>
      </c>
      <c r="N62" s="78">
        <v>0.11022905883145585</v>
      </c>
      <c r="O62" s="78">
        <v>0.10124042364637005</v>
      </c>
      <c r="P62" s="78">
        <v>0.44888989131094464</v>
      </c>
      <c r="Q62" s="78">
        <v>11.062236603753227</v>
      </c>
      <c r="R62" s="78">
        <v>1.9133149614279501</v>
      </c>
      <c r="S62" s="78">
        <v>20.90867215964828</v>
      </c>
      <c r="T62" s="78">
        <v>1.1340977685774807</v>
      </c>
      <c r="U62" s="78">
        <v>436.31451279603226</v>
      </c>
      <c r="V62" s="78">
        <v>19.408321765916689</v>
      </c>
      <c r="W62" s="78">
        <v>32.567557100251037</v>
      </c>
      <c r="X62" s="78">
        <v>1.0777822896762179</v>
      </c>
      <c r="Y62" s="78">
        <v>9.8354283095331265</v>
      </c>
      <c r="Z62" s="78">
        <v>7.1859416779499758</v>
      </c>
      <c r="AA62" s="78">
        <v>5.6314918431385728</v>
      </c>
      <c r="AB62" s="78">
        <v>0</v>
      </c>
      <c r="AC62" s="78">
        <v>0.37003787850440983</v>
      </c>
      <c r="AD62" s="78">
        <v>277.69058419052152</v>
      </c>
      <c r="AE62" s="78">
        <v>23.638883136893909</v>
      </c>
      <c r="AF62" s="78">
        <v>98.266522025226948</v>
      </c>
      <c r="AG62" s="78">
        <v>7.4171688430058582</v>
      </c>
      <c r="AH62" s="78">
        <v>292.92365722671508</v>
      </c>
      <c r="AI62" s="78">
        <v>0.60553144829427419</v>
      </c>
      <c r="AJ62" s="78">
        <v>65.518850119204657</v>
      </c>
      <c r="AK62" s="78">
        <v>273.94276782887209</v>
      </c>
      <c r="AL62" s="78">
        <v>33.298626952914454</v>
      </c>
      <c r="AM62" s="78">
        <v>5.3485998584024159</v>
      </c>
      <c r="AN62" s="78">
        <v>8.7203229702284002E-2</v>
      </c>
      <c r="AO62" s="78">
        <v>4.5417367535792463</v>
      </c>
      <c r="AP62" s="78">
        <v>288.08504247276232</v>
      </c>
      <c r="AQ62" s="78">
        <v>41.56880727499567</v>
      </c>
      <c r="AR62" s="78">
        <v>10.050138579674256</v>
      </c>
      <c r="AS62" s="78">
        <v>5.1808087467048614</v>
      </c>
      <c r="AT62" s="78">
        <v>5.2050777123173297E-2</v>
      </c>
      <c r="AU62" s="120">
        <v>22.084094565282193</v>
      </c>
      <c r="AV62" s="78">
        <v>46.256378751816726</v>
      </c>
      <c r="AW62" s="78">
        <v>57.97965527669885</v>
      </c>
      <c r="AX62" s="78">
        <v>3.5152398675516176E-3</v>
      </c>
      <c r="AY62" s="78">
        <v>23.43294126641884</v>
      </c>
      <c r="AZ62" s="78">
        <v>1.1618946770013745</v>
      </c>
      <c r="BA62" s="78">
        <v>0.40294269401600885</v>
      </c>
      <c r="BB62" s="78">
        <v>9.3867406973446279</v>
      </c>
      <c r="BC62" s="78">
        <v>2056.3146194071282</v>
      </c>
      <c r="BD62" s="78">
        <v>28.322312355766776</v>
      </c>
      <c r="BE62" s="78">
        <v>0</v>
      </c>
      <c r="BF62" s="78">
        <v>3.0272045994220932E-2</v>
      </c>
      <c r="BG62" s="78">
        <v>10.028220281987183</v>
      </c>
      <c r="BH62" s="78">
        <v>1.493709986723128E-2</v>
      </c>
      <c r="BI62" s="78">
        <v>9.6408463520952203</v>
      </c>
      <c r="BJ62" s="78">
        <v>1.6301448714712303</v>
      </c>
      <c r="BK62" s="78">
        <v>71.181953168481954</v>
      </c>
      <c r="BL62" s="78">
        <v>0.26721183040189023</v>
      </c>
      <c r="BM62" s="78">
        <v>0.26440807775688918</v>
      </c>
      <c r="BN62" s="78">
        <v>0</v>
      </c>
      <c r="BO62" s="78">
        <v>0</v>
      </c>
      <c r="BP62" s="113">
        <v>4626.0591198937091</v>
      </c>
      <c r="BQ62" s="114">
        <v>23748.130033258352</v>
      </c>
      <c r="BR62" s="114">
        <v>0</v>
      </c>
      <c r="BS62" s="113">
        <v>23748.130033258352</v>
      </c>
      <c r="BT62" s="114">
        <v>0</v>
      </c>
      <c r="BU62" s="114">
        <v>0</v>
      </c>
      <c r="BV62" s="113">
        <v>0</v>
      </c>
      <c r="BW62" s="139">
        <v>36735.745476415228</v>
      </c>
      <c r="BX62" s="113">
        <v>60483.875509673584</v>
      </c>
      <c r="BY62" s="168">
        <v>65102.824215884066</v>
      </c>
      <c r="BZ62" s="75"/>
      <c r="CB62" s="81"/>
    </row>
    <row r="63" spans="1:80" ht="14.25" customHeight="1">
      <c r="A63" s="33" t="s">
        <v>457</v>
      </c>
      <c r="B63" s="22" t="s">
        <v>384</v>
      </c>
      <c r="C63" s="84" t="s">
        <v>158</v>
      </c>
      <c r="D63" s="78">
        <v>0.10642718942062625</v>
      </c>
      <c r="E63" s="78">
        <v>6.9557760795269488</v>
      </c>
      <c r="F63" s="78">
        <v>0</v>
      </c>
      <c r="G63" s="78">
        <v>174.17052018626495</v>
      </c>
      <c r="H63" s="78">
        <v>31.993200114593407</v>
      </c>
      <c r="I63" s="78">
        <v>1521.9836434919164</v>
      </c>
      <c r="J63" s="78">
        <v>6.8743062150961126E-2</v>
      </c>
      <c r="K63" s="78">
        <v>27.771797335778238</v>
      </c>
      <c r="L63" s="78">
        <v>15.966085132378353</v>
      </c>
      <c r="M63" s="78">
        <v>0</v>
      </c>
      <c r="N63" s="78">
        <v>5.1173936501690038</v>
      </c>
      <c r="O63" s="78">
        <v>26.207356474444239</v>
      </c>
      <c r="P63" s="78">
        <v>3.2935775313860489</v>
      </c>
      <c r="Q63" s="78">
        <v>39.600664278659622</v>
      </c>
      <c r="R63" s="78">
        <v>0.64284094768591882</v>
      </c>
      <c r="S63" s="78">
        <v>1954.3707833899919</v>
      </c>
      <c r="T63" s="78">
        <v>2.4692866633529755</v>
      </c>
      <c r="U63" s="78">
        <v>593.4919018423974</v>
      </c>
      <c r="V63" s="78">
        <v>4.804162000764066</v>
      </c>
      <c r="W63" s="78">
        <v>8.0615113302088357</v>
      </c>
      <c r="X63" s="78">
        <v>0.2667759793491537</v>
      </c>
      <c r="Y63" s="78">
        <v>55.588954420153854</v>
      </c>
      <c r="Z63" s="78">
        <v>61.432770025645041</v>
      </c>
      <c r="AA63" s="78">
        <v>114.78729409451489</v>
      </c>
      <c r="AB63" s="78">
        <v>0</v>
      </c>
      <c r="AC63" s="78">
        <v>92.553244168125261</v>
      </c>
      <c r="AD63" s="78">
        <v>5903.7212311767735</v>
      </c>
      <c r="AE63" s="78">
        <v>90.585209353084224</v>
      </c>
      <c r="AF63" s="78">
        <v>1675.2901180170797</v>
      </c>
      <c r="AG63" s="78">
        <v>434.39835183136046</v>
      </c>
      <c r="AH63" s="78">
        <v>8697.4079645428665</v>
      </c>
      <c r="AI63" s="78">
        <v>3.2450599251238742E-2</v>
      </c>
      <c r="AJ63" s="78">
        <v>15.722389336133455</v>
      </c>
      <c r="AK63" s="78">
        <v>616.17115289316757</v>
      </c>
      <c r="AL63" s="78">
        <v>14.638274520967395</v>
      </c>
      <c r="AM63" s="78">
        <v>458.45852179810493</v>
      </c>
      <c r="AN63" s="78">
        <v>90.47079384155505</v>
      </c>
      <c r="AO63" s="78">
        <v>134.17121935452676</v>
      </c>
      <c r="AP63" s="78">
        <v>4821.4233332811364</v>
      </c>
      <c r="AQ63" s="78">
        <v>21.419929234272931</v>
      </c>
      <c r="AR63" s="78">
        <v>1498.370651553917</v>
      </c>
      <c r="AS63" s="78">
        <v>246.23214808963235</v>
      </c>
      <c r="AT63" s="78">
        <v>2.4658790438424916</v>
      </c>
      <c r="AU63" s="120">
        <v>14.973680882054689</v>
      </c>
      <c r="AV63" s="78">
        <v>266.13505607775642</v>
      </c>
      <c r="AW63" s="78">
        <v>1646.5334363254819</v>
      </c>
      <c r="AX63" s="78">
        <v>64.704117846498093</v>
      </c>
      <c r="AY63" s="78">
        <v>123.73483613712821</v>
      </c>
      <c r="AZ63" s="78">
        <v>70.221727577938296</v>
      </c>
      <c r="BA63" s="78">
        <v>3.5850771692425222E-5</v>
      </c>
      <c r="BB63" s="78">
        <v>82.427136672490548</v>
      </c>
      <c r="BC63" s="78">
        <v>1715.1629574154172</v>
      </c>
      <c r="BD63" s="78">
        <v>230.83259155970995</v>
      </c>
      <c r="BE63" s="78">
        <v>11388.521088528883</v>
      </c>
      <c r="BF63" s="78">
        <v>247.26456221647459</v>
      </c>
      <c r="BG63" s="78">
        <v>5489.6236608438112</v>
      </c>
      <c r="BH63" s="78">
        <v>57.968562016005258</v>
      </c>
      <c r="BI63" s="78">
        <v>425.35445465136081</v>
      </c>
      <c r="BJ63" s="78">
        <v>22.578720702596694</v>
      </c>
      <c r="BK63" s="78">
        <v>193.20093252849071</v>
      </c>
      <c r="BL63" s="78">
        <v>2.2892819233527177</v>
      </c>
      <c r="BM63" s="78">
        <v>290.74896234471987</v>
      </c>
      <c r="BN63" s="78">
        <v>0</v>
      </c>
      <c r="BO63" s="78">
        <v>0</v>
      </c>
      <c r="BP63" s="113">
        <v>51794.960129957472</v>
      </c>
      <c r="BQ63" s="114">
        <v>1732.491187510602</v>
      </c>
      <c r="BR63" s="114">
        <v>1845.2580369739621</v>
      </c>
      <c r="BS63" s="113">
        <v>3577.7492244845644</v>
      </c>
      <c r="BT63" s="114">
        <v>0</v>
      </c>
      <c r="BU63" s="114">
        <v>0</v>
      </c>
      <c r="BV63" s="113">
        <v>0</v>
      </c>
      <c r="BW63" s="139">
        <v>28292.532520172928</v>
      </c>
      <c r="BX63" s="113">
        <v>31870.281744657492</v>
      </c>
      <c r="BY63" s="168">
        <v>83870.095708540684</v>
      </c>
      <c r="BZ63" s="75"/>
      <c r="CB63" s="81"/>
    </row>
    <row r="64" spans="1:80" ht="14.25" customHeight="1">
      <c r="A64" s="33" t="s">
        <v>458</v>
      </c>
      <c r="B64" s="22" t="s">
        <v>385</v>
      </c>
      <c r="C64" s="84" t="s">
        <v>67</v>
      </c>
      <c r="D64" s="78">
        <v>0</v>
      </c>
      <c r="E64" s="78">
        <v>5.3964543451776592E-3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4.8872207852704991E-4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1.9419492101649671E-3</v>
      </c>
      <c r="AA64" s="78">
        <v>0</v>
      </c>
      <c r="AB64" s="78">
        <v>0</v>
      </c>
      <c r="AC64" s="78">
        <v>1.7114267027725134</v>
      </c>
      <c r="AD64" s="78">
        <v>0.58744325630322547</v>
      </c>
      <c r="AE64" s="78">
        <v>0</v>
      </c>
      <c r="AF64" s="78">
        <v>0.60592490540334154</v>
      </c>
      <c r="AG64" s="78">
        <v>0</v>
      </c>
      <c r="AH64" s="78">
        <v>0.11528649961598347</v>
      </c>
      <c r="AI64" s="78">
        <v>0</v>
      </c>
      <c r="AJ64" s="78">
        <v>0</v>
      </c>
      <c r="AK64" s="78">
        <v>2.5410364423660958E-2</v>
      </c>
      <c r="AL64" s="78">
        <v>0</v>
      </c>
      <c r="AM64" s="78">
        <v>2.983985709087511E-2</v>
      </c>
      <c r="AN64" s="78">
        <v>0</v>
      </c>
      <c r="AO64" s="78">
        <v>3.6584376166938666E-4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120">
        <v>219.82751480776901</v>
      </c>
      <c r="AV64" s="78">
        <v>0</v>
      </c>
      <c r="AW64" s="78">
        <v>0.26562278039173748</v>
      </c>
      <c r="AX64" s="78">
        <v>0.28665853611730441</v>
      </c>
      <c r="AY64" s="78">
        <v>0</v>
      </c>
      <c r="AZ64" s="78">
        <v>2.528414017591496E-2</v>
      </c>
      <c r="BA64" s="78">
        <v>0</v>
      </c>
      <c r="BB64" s="78">
        <v>0</v>
      </c>
      <c r="BC64" s="78">
        <v>0</v>
      </c>
      <c r="BD64" s="78">
        <v>1.1623047263657895</v>
      </c>
      <c r="BE64" s="78">
        <v>7.8747854130346013</v>
      </c>
      <c r="BF64" s="78">
        <v>3.2009593225018875</v>
      </c>
      <c r="BG64" s="78">
        <v>19.709026809529178</v>
      </c>
      <c r="BH64" s="78">
        <v>0.27836042737607247</v>
      </c>
      <c r="BI64" s="78">
        <v>2.7424789277121282</v>
      </c>
      <c r="BJ64" s="78">
        <v>1.4269500979155936</v>
      </c>
      <c r="BK64" s="78">
        <v>1.2631331559694203E-2</v>
      </c>
      <c r="BL64" s="78">
        <v>0</v>
      </c>
      <c r="BM64" s="78">
        <v>3.2173389382844864E-2</v>
      </c>
      <c r="BN64" s="78">
        <v>0</v>
      </c>
      <c r="BO64" s="78">
        <v>0</v>
      </c>
      <c r="BP64" s="113">
        <v>259.92827526483688</v>
      </c>
      <c r="BQ64" s="114">
        <v>80.603217348196011</v>
      </c>
      <c r="BR64" s="114">
        <v>164177.53736131903</v>
      </c>
      <c r="BS64" s="113">
        <v>164258.14057866723</v>
      </c>
      <c r="BT64" s="114">
        <v>0</v>
      </c>
      <c r="BU64" s="114">
        <v>0</v>
      </c>
      <c r="BV64" s="113">
        <v>0</v>
      </c>
      <c r="BW64" s="139">
        <v>4536.4220955814708</v>
      </c>
      <c r="BX64" s="113">
        <v>168794.56267424871</v>
      </c>
      <c r="BY64" s="168">
        <v>168834.66343470578</v>
      </c>
      <c r="BZ64" s="75"/>
      <c r="CB64" s="81"/>
    </row>
    <row r="65" spans="1:113" ht="14.25" customHeight="1">
      <c r="A65" s="33" t="s">
        <v>459</v>
      </c>
      <c r="B65" s="22" t="s">
        <v>386</v>
      </c>
      <c r="C65" s="84" t="s">
        <v>68</v>
      </c>
      <c r="D65" s="78">
        <v>0</v>
      </c>
      <c r="E65" s="78">
        <v>0</v>
      </c>
      <c r="F65" s="78">
        <v>0</v>
      </c>
      <c r="G65" s="78">
        <v>9.9423066019315449</v>
      </c>
      <c r="H65" s="78">
        <v>3.1748830574372569E-2</v>
      </c>
      <c r="I65" s="78">
        <v>6.6342451700502467</v>
      </c>
      <c r="J65" s="78">
        <v>1.8619419207546222E-5</v>
      </c>
      <c r="K65" s="78">
        <v>7.564163731418304E-3</v>
      </c>
      <c r="L65" s="78">
        <v>1.7859664908306625E-3</v>
      </c>
      <c r="M65" s="78">
        <v>0</v>
      </c>
      <c r="N65" s="78">
        <v>1.6667070350222643E-3</v>
      </c>
      <c r="O65" s="78">
        <v>0</v>
      </c>
      <c r="P65" s="78">
        <v>8.4881250483162846E-5</v>
      </c>
      <c r="Q65" s="78">
        <v>7.8168231146750859E-3</v>
      </c>
      <c r="R65" s="78">
        <v>0</v>
      </c>
      <c r="S65" s="78">
        <v>0.51519894859846016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1.7745339132644134E-2</v>
      </c>
      <c r="Z65" s="78">
        <v>2.4221980898826243</v>
      </c>
      <c r="AA65" s="78">
        <v>7.5036311612305239E-3</v>
      </c>
      <c r="AB65" s="78">
        <v>0</v>
      </c>
      <c r="AC65" s="78">
        <v>5.4656585842116683E-2</v>
      </c>
      <c r="AD65" s="78">
        <v>17.03962347746744</v>
      </c>
      <c r="AE65" s="78">
        <v>8.8356620070837569E-2</v>
      </c>
      <c r="AF65" s="78">
        <v>3.8624242572948391</v>
      </c>
      <c r="AG65" s="78">
        <v>0.58567385292273</v>
      </c>
      <c r="AH65" s="78">
        <v>11.214769776217972</v>
      </c>
      <c r="AI65" s="78">
        <v>0</v>
      </c>
      <c r="AJ65" s="78">
        <v>1.0472849947142912E-2</v>
      </c>
      <c r="AK65" s="78">
        <v>8.0914485986555924</v>
      </c>
      <c r="AL65" s="78">
        <v>0</v>
      </c>
      <c r="AM65" s="78">
        <v>1.1398180503850903</v>
      </c>
      <c r="AN65" s="78">
        <v>1.0176197241869269E-2</v>
      </c>
      <c r="AO65" s="78">
        <v>3.0406954307304668</v>
      </c>
      <c r="AP65" s="78">
        <v>0.15430930077693014</v>
      </c>
      <c r="AQ65" s="78">
        <v>0.28150315861369124</v>
      </c>
      <c r="AR65" s="78">
        <v>87.694374232119017</v>
      </c>
      <c r="AS65" s="78">
        <v>0.13813225835781826</v>
      </c>
      <c r="AT65" s="78">
        <v>1.384974872629504E-3</v>
      </c>
      <c r="AU65" s="120">
        <v>0</v>
      </c>
      <c r="AV65" s="78">
        <v>12.558515032523815</v>
      </c>
      <c r="AW65" s="78">
        <v>9.9764116191864343</v>
      </c>
      <c r="AX65" s="78">
        <v>1.0923166215722407E-2</v>
      </c>
      <c r="AY65" s="78">
        <v>11.060791228438005</v>
      </c>
      <c r="AZ65" s="78">
        <v>0.27026322670630604</v>
      </c>
      <c r="BA65" s="78">
        <v>3.2416710003917177E-3</v>
      </c>
      <c r="BB65" s="78">
        <v>0</v>
      </c>
      <c r="BC65" s="78">
        <v>38.136693546859512</v>
      </c>
      <c r="BD65" s="78">
        <v>0.67426704913788948</v>
      </c>
      <c r="BE65" s="78">
        <v>10.753218420432287</v>
      </c>
      <c r="BF65" s="78">
        <v>5582.683656668959</v>
      </c>
      <c r="BG65" s="78">
        <v>6.094044878684886</v>
      </c>
      <c r="BH65" s="78">
        <v>0.34410008547451915</v>
      </c>
      <c r="BI65" s="78">
        <v>9.3948476202292479</v>
      </c>
      <c r="BJ65" s="78">
        <v>1.0433322100329361</v>
      </c>
      <c r="BK65" s="78">
        <v>1.1535702042133567</v>
      </c>
      <c r="BL65" s="78">
        <v>9.3178669801899424E-3</v>
      </c>
      <c r="BM65" s="78">
        <v>2.4919538133114798E-2</v>
      </c>
      <c r="BN65" s="78">
        <v>0</v>
      </c>
      <c r="BO65" s="78">
        <v>0</v>
      </c>
      <c r="BP65" s="113">
        <v>5837.1898174270973</v>
      </c>
      <c r="BQ65" s="114">
        <v>30668.327152591723</v>
      </c>
      <c r="BR65" s="114">
        <v>43248.516735623576</v>
      </c>
      <c r="BS65" s="113">
        <v>73916.843888215299</v>
      </c>
      <c r="BT65" s="114">
        <v>0</v>
      </c>
      <c r="BU65" s="114">
        <v>0</v>
      </c>
      <c r="BV65" s="113">
        <v>0</v>
      </c>
      <c r="BW65" s="139">
        <v>2559.6727119831171</v>
      </c>
      <c r="BX65" s="113">
        <v>76476.516600198418</v>
      </c>
      <c r="BY65" s="168">
        <v>82313.972556325622</v>
      </c>
      <c r="BZ65" s="75"/>
      <c r="CB65" s="81"/>
    </row>
    <row r="66" spans="1:113" ht="14.25" customHeight="1">
      <c r="A66" s="33" t="s">
        <v>460</v>
      </c>
      <c r="B66" s="22" t="s">
        <v>387</v>
      </c>
      <c r="C66" s="84" t="s">
        <v>69</v>
      </c>
      <c r="D66" s="78">
        <v>0</v>
      </c>
      <c r="E66" s="78">
        <v>0</v>
      </c>
      <c r="F66" s="78">
        <v>0</v>
      </c>
      <c r="G66" s="78">
        <v>3.5882324657522955</v>
      </c>
      <c r="H66" s="78">
        <v>1.1461027350279186E-2</v>
      </c>
      <c r="I66" s="78">
        <v>2.4040691052953296</v>
      </c>
      <c r="J66" s="78">
        <v>6.1456368523745981E-6</v>
      </c>
      <c r="K66" s="78">
        <v>2.7311714360355602E-3</v>
      </c>
      <c r="L66" s="78">
        <v>6.0667593188839955E-4</v>
      </c>
      <c r="M66" s="78">
        <v>0</v>
      </c>
      <c r="N66" s="78">
        <v>6.0457994033748577E-4</v>
      </c>
      <c r="O66" s="78">
        <v>0</v>
      </c>
      <c r="P66" s="78">
        <v>3.2230452147370727E-5</v>
      </c>
      <c r="Q66" s="78">
        <v>2.8519481280876603E-3</v>
      </c>
      <c r="R66" s="78">
        <v>0</v>
      </c>
      <c r="S66" s="78">
        <v>0.19239361953163406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6.5093164445669417E-3</v>
      </c>
      <c r="Z66" s="78">
        <v>0.87484440053349555</v>
      </c>
      <c r="AA66" s="78">
        <v>2.6955556981756472E-3</v>
      </c>
      <c r="AB66" s="78">
        <v>0</v>
      </c>
      <c r="AC66" s="78">
        <v>1.2729876446575035E-2</v>
      </c>
      <c r="AD66" s="78">
        <v>6.1174531101911489</v>
      </c>
      <c r="AE66" s="78">
        <v>3.1852572656942468E-2</v>
      </c>
      <c r="AF66" s="78">
        <v>1.3989009315733036</v>
      </c>
      <c r="AG66" s="78">
        <v>0.2113448429477755</v>
      </c>
      <c r="AH66" s="78">
        <v>4.0619275311886325</v>
      </c>
      <c r="AI66" s="78">
        <v>0</v>
      </c>
      <c r="AJ66" s="78">
        <v>3.6562441067677352E-3</v>
      </c>
      <c r="AK66" s="78">
        <v>3.0074038753185266</v>
      </c>
      <c r="AL66" s="78">
        <v>0</v>
      </c>
      <c r="AM66" s="78">
        <v>0.41146092232515841</v>
      </c>
      <c r="AN66" s="78">
        <v>3.5197821656469228E-3</v>
      </c>
      <c r="AO66" s="78">
        <v>2.0174809918623011</v>
      </c>
      <c r="AP66" s="78">
        <v>5.5055666660831171E-2</v>
      </c>
      <c r="AQ66" s="78">
        <v>0.11974019089935108</v>
      </c>
      <c r="AR66" s="78">
        <v>4.6831379994540609E-2</v>
      </c>
      <c r="AS66" s="78">
        <v>2.6526696295941708E-2</v>
      </c>
      <c r="AT66" s="78">
        <v>2.652967054342492E-4</v>
      </c>
      <c r="AU66" s="120">
        <v>0.26613870010971119</v>
      </c>
      <c r="AV66" s="78">
        <v>4.531692380275981</v>
      </c>
      <c r="AW66" s="78">
        <v>3.486963600319668</v>
      </c>
      <c r="AX66" s="78">
        <v>5.9770708258904514E-4</v>
      </c>
      <c r="AY66" s="78">
        <v>3.9912156994669563</v>
      </c>
      <c r="AZ66" s="78">
        <v>0.10149010988934892</v>
      </c>
      <c r="BA66" s="78">
        <v>1.179968362134128E-3</v>
      </c>
      <c r="BB66" s="78">
        <v>0</v>
      </c>
      <c r="BC66" s="78">
        <v>14.264381664924155</v>
      </c>
      <c r="BD66" s="78">
        <v>0.24330027716763739</v>
      </c>
      <c r="BE66" s="78">
        <v>6800.1338539104117</v>
      </c>
      <c r="BF66" s="78">
        <v>2.3947752142391001E-2</v>
      </c>
      <c r="BG66" s="78">
        <v>956.03298792124178</v>
      </c>
      <c r="BH66" s="78">
        <v>3.3179888137778593E-3</v>
      </c>
      <c r="BI66" s="78">
        <v>6.226359703601597</v>
      </c>
      <c r="BJ66" s="78">
        <v>0.68947239742489241</v>
      </c>
      <c r="BK66" s="78">
        <v>0.61974878356276064</v>
      </c>
      <c r="BL66" s="78">
        <v>3.8192939037284554E-3</v>
      </c>
      <c r="BM66" s="78">
        <v>8.9527239755905052E-3</v>
      </c>
      <c r="BN66" s="78">
        <v>0</v>
      </c>
      <c r="BO66" s="78">
        <v>0</v>
      </c>
      <c r="BP66" s="113">
        <v>7815.2426087361455</v>
      </c>
      <c r="BQ66" s="114">
        <v>47380.981202317278</v>
      </c>
      <c r="BR66" s="114">
        <v>42252.871229695898</v>
      </c>
      <c r="BS66" s="113">
        <v>89633.852432013169</v>
      </c>
      <c r="BT66" s="114">
        <v>0</v>
      </c>
      <c r="BU66" s="114">
        <v>0</v>
      </c>
      <c r="BV66" s="113">
        <v>0</v>
      </c>
      <c r="BW66" s="139">
        <v>9934.4872711000789</v>
      </c>
      <c r="BX66" s="113">
        <v>99568.339703113248</v>
      </c>
      <c r="BY66" s="168">
        <v>107383.40967803166</v>
      </c>
      <c r="BZ66" s="75"/>
      <c r="CB66" s="81"/>
    </row>
    <row r="67" spans="1:113" ht="14.25" customHeight="1">
      <c r="A67" s="33" t="s">
        <v>461</v>
      </c>
      <c r="B67" s="22" t="s">
        <v>388</v>
      </c>
      <c r="C67" s="84" t="s">
        <v>159</v>
      </c>
      <c r="D67" s="78">
        <v>0</v>
      </c>
      <c r="E67" s="78">
        <v>0</v>
      </c>
      <c r="F67" s="78">
        <v>0</v>
      </c>
      <c r="G67" s="78">
        <v>2.3403627467395152E-3</v>
      </c>
      <c r="H67" s="78">
        <v>0</v>
      </c>
      <c r="I67" s="78">
        <v>1.5894123159915896E-3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1.3714733227718348E-4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5.6997077939497515E-4</v>
      </c>
      <c r="AA67" s="78">
        <v>1.8437810318190761E-6</v>
      </c>
      <c r="AB67" s="78">
        <v>0</v>
      </c>
      <c r="AC67" s="78">
        <v>0</v>
      </c>
      <c r="AD67" s="78">
        <v>3.9873787902215555E-3</v>
      </c>
      <c r="AE67" s="78">
        <v>4.6052924052333476E-5</v>
      </c>
      <c r="AF67" s="78">
        <v>9.0258300202962841E-4</v>
      </c>
      <c r="AG67" s="78">
        <v>1.9121899431507732E-4</v>
      </c>
      <c r="AH67" s="78">
        <v>2.6380139795435849E-3</v>
      </c>
      <c r="AI67" s="78">
        <v>0</v>
      </c>
      <c r="AJ67" s="78">
        <v>0</v>
      </c>
      <c r="AK67" s="78">
        <v>1.8685087783690817E-3</v>
      </c>
      <c r="AL67" s="78">
        <v>0</v>
      </c>
      <c r="AM67" s="78">
        <v>2.988610744077549E-4</v>
      </c>
      <c r="AN67" s="78">
        <v>0</v>
      </c>
      <c r="AO67" s="78">
        <v>1.3391472584687201E-3</v>
      </c>
      <c r="AP67" s="78">
        <v>5.8506363194264037E-5</v>
      </c>
      <c r="AQ67" s="78">
        <v>6.7697133069976735E-5</v>
      </c>
      <c r="AR67" s="78">
        <v>0</v>
      </c>
      <c r="AS67" s="78">
        <v>0</v>
      </c>
      <c r="AT67" s="78">
        <v>0</v>
      </c>
      <c r="AU67" s="120">
        <v>9.3504882379504828E-2</v>
      </c>
      <c r="AV67" s="78">
        <v>3.0004369362023123E-3</v>
      </c>
      <c r="AW67" s="78">
        <v>2.2529159987863911E-3</v>
      </c>
      <c r="AX67" s="78">
        <v>0</v>
      </c>
      <c r="AY67" s="78">
        <v>2.6019269200662559E-3</v>
      </c>
      <c r="AZ67" s="78">
        <v>6.3817350482063689E-5</v>
      </c>
      <c r="BA67" s="78">
        <v>0</v>
      </c>
      <c r="BB67" s="78">
        <v>0</v>
      </c>
      <c r="BC67" s="78">
        <v>8.9592794650742939E-3</v>
      </c>
      <c r="BD67" s="78">
        <v>1.6671927959422385E-4</v>
      </c>
      <c r="BE67" s="78">
        <v>0</v>
      </c>
      <c r="BF67" s="78">
        <v>1.8601641181293464E-5</v>
      </c>
      <c r="BG67" s="78">
        <v>1.3874578242970732E-3</v>
      </c>
      <c r="BH67" s="78">
        <v>111.20765628310733</v>
      </c>
      <c r="BI67" s="78">
        <v>19.433882372396827</v>
      </c>
      <c r="BJ67" s="78">
        <v>4.8130761038699723E-4</v>
      </c>
      <c r="BK67" s="78">
        <v>25.512733535508342</v>
      </c>
      <c r="BL67" s="78">
        <v>0</v>
      </c>
      <c r="BM67" s="78">
        <v>0</v>
      </c>
      <c r="BN67" s="78">
        <v>0</v>
      </c>
      <c r="BO67" s="78">
        <v>0</v>
      </c>
      <c r="BP67" s="113">
        <v>156.28274624167119</v>
      </c>
      <c r="BQ67" s="114">
        <v>1480.0959282315075</v>
      </c>
      <c r="BR67" s="114">
        <v>1578.2325750982634</v>
      </c>
      <c r="BS67" s="113">
        <v>3058.3285033297707</v>
      </c>
      <c r="BT67" s="114">
        <v>0</v>
      </c>
      <c r="BU67" s="114">
        <v>0</v>
      </c>
      <c r="BV67" s="113">
        <v>0</v>
      </c>
      <c r="BW67" s="139">
        <v>0</v>
      </c>
      <c r="BX67" s="113">
        <v>3058.3285033297707</v>
      </c>
      <c r="BY67" s="168">
        <v>3214.5178310745864</v>
      </c>
      <c r="BZ67" s="75"/>
      <c r="CB67" s="81"/>
    </row>
    <row r="68" spans="1:113" ht="14.25" customHeight="1">
      <c r="A68" s="33" t="s">
        <v>462</v>
      </c>
      <c r="B68" s="20" t="s">
        <v>389</v>
      </c>
      <c r="C68" s="85" t="s">
        <v>160</v>
      </c>
      <c r="D68" s="78">
        <v>0.12250664576837225</v>
      </c>
      <c r="E68" s="78">
        <v>1.3188732351138268E-3</v>
      </c>
      <c r="F68" s="78">
        <v>0</v>
      </c>
      <c r="G68" s="78">
        <v>1.9101153632514779E-2</v>
      </c>
      <c r="H68" s="78">
        <v>1.3058221351480588E-2</v>
      </c>
      <c r="I68" s="78">
        <v>2.0786384807763811</v>
      </c>
      <c r="J68" s="78">
        <v>1.6860827247803436E-2</v>
      </c>
      <c r="K68" s="78">
        <v>1.3102141455704698E-3</v>
      </c>
      <c r="L68" s="78">
        <v>5.3782658277512973E-4</v>
      </c>
      <c r="M68" s="78">
        <v>0</v>
      </c>
      <c r="N68" s="78">
        <v>3.7617959564532655E-4</v>
      </c>
      <c r="O68" s="78">
        <v>0</v>
      </c>
      <c r="P68" s="78">
        <v>1.3884657676585035E-6</v>
      </c>
      <c r="Q68" s="78">
        <v>7.084455029401582E-4</v>
      </c>
      <c r="R68" s="78">
        <v>0.17422439324870281</v>
      </c>
      <c r="S68" s="78">
        <v>2.1502851024031492E-2</v>
      </c>
      <c r="T68" s="78">
        <v>0</v>
      </c>
      <c r="U68" s="78">
        <v>0</v>
      </c>
      <c r="V68" s="78">
        <v>8.1852854597787436E-4</v>
      </c>
      <c r="W68" s="78">
        <v>1.3942402038949545E-3</v>
      </c>
      <c r="X68" s="78">
        <v>4.4609753924495173E-5</v>
      </c>
      <c r="Y68" s="78">
        <v>0.23811239954944158</v>
      </c>
      <c r="Z68" s="78">
        <v>3.5619904379855866E-4</v>
      </c>
      <c r="AA68" s="78">
        <v>6.7106967054563903E-4</v>
      </c>
      <c r="AB68" s="78">
        <v>1.4669598648396355E-15</v>
      </c>
      <c r="AC68" s="78">
        <v>2.5312834966393922E-4</v>
      </c>
      <c r="AD68" s="78">
        <v>5.5090076725331102E-2</v>
      </c>
      <c r="AE68" s="78">
        <v>6.3761791552540163E-4</v>
      </c>
      <c r="AF68" s="78">
        <v>2.0849164365877425E-2</v>
      </c>
      <c r="AG68" s="78">
        <v>2.3820437780299095E-3</v>
      </c>
      <c r="AH68" s="78">
        <v>8.7263901194491612E-3</v>
      </c>
      <c r="AI68" s="78">
        <v>0</v>
      </c>
      <c r="AJ68" s="78">
        <v>1.3146049226796408E-2</v>
      </c>
      <c r="AK68" s="78">
        <v>3.8195342539510939</v>
      </c>
      <c r="AL68" s="78">
        <v>0.20730581645264032</v>
      </c>
      <c r="AM68" s="78">
        <v>1.0205514939397573</v>
      </c>
      <c r="AN68" s="78">
        <v>0.1204803989042809</v>
      </c>
      <c r="AO68" s="78">
        <v>57.93824722988753</v>
      </c>
      <c r="AP68" s="78">
        <v>0.22933956103531347</v>
      </c>
      <c r="AQ68" s="78">
        <v>1.1564063448027594E-2</v>
      </c>
      <c r="AR68" s="78">
        <v>25.97337185766143</v>
      </c>
      <c r="AS68" s="78">
        <v>205.46820718691043</v>
      </c>
      <c r="AT68" s="78">
        <v>2.0535292248962058</v>
      </c>
      <c r="AU68" s="120">
        <v>8.6385524228182599E-5</v>
      </c>
      <c r="AV68" s="78">
        <v>6.042419079733409</v>
      </c>
      <c r="AW68" s="78">
        <v>1.1274406172045439</v>
      </c>
      <c r="AX68" s="78">
        <v>9.537870353330149E-8</v>
      </c>
      <c r="AY68" s="78">
        <v>1.815770673402604E-2</v>
      </c>
      <c r="AZ68" s="78">
        <v>0.56905597833509902</v>
      </c>
      <c r="BA68" s="78">
        <v>3.4211912643548469E-12</v>
      </c>
      <c r="BB68" s="78">
        <v>0</v>
      </c>
      <c r="BC68" s="78">
        <v>0.76177581979557896</v>
      </c>
      <c r="BD68" s="78">
        <v>1.2505321594765875E-3</v>
      </c>
      <c r="BE68" s="78">
        <v>26.360158218304178</v>
      </c>
      <c r="BF68" s="78">
        <v>0.56214685609760495</v>
      </c>
      <c r="BG68" s="78">
        <v>56.13472705048202</v>
      </c>
      <c r="BH68" s="78">
        <v>1.9553627165671199E-3</v>
      </c>
      <c r="BI68" s="78">
        <v>228.24620181093366</v>
      </c>
      <c r="BJ68" s="78">
        <v>19.744029593493224</v>
      </c>
      <c r="BK68" s="78">
        <v>15.776412182483115</v>
      </c>
      <c r="BL68" s="78">
        <v>4.1107867921112186E-4</v>
      </c>
      <c r="BM68" s="78">
        <v>0</v>
      </c>
      <c r="BN68" s="78">
        <v>0</v>
      </c>
      <c r="BO68" s="78">
        <v>0</v>
      </c>
      <c r="BP68" s="113">
        <v>654.98098647297013</v>
      </c>
      <c r="BQ68" s="114">
        <v>14278.161353437801</v>
      </c>
      <c r="BR68" s="114">
        <v>5890.0265881473497</v>
      </c>
      <c r="BS68" s="113">
        <v>20168.187941585151</v>
      </c>
      <c r="BT68" s="114">
        <v>0</v>
      </c>
      <c r="BU68" s="114">
        <v>0</v>
      </c>
      <c r="BV68" s="113">
        <v>0</v>
      </c>
      <c r="BW68" s="139">
        <v>2368.171537496582</v>
      </c>
      <c r="BX68" s="113">
        <v>22536.359479081733</v>
      </c>
      <c r="BY68" s="168">
        <v>23191.35195550981</v>
      </c>
      <c r="BZ68" s="75"/>
      <c r="CB68" s="81"/>
    </row>
    <row r="69" spans="1:113" ht="14.25" customHeight="1">
      <c r="A69" s="33" t="s">
        <v>463</v>
      </c>
      <c r="B69" s="22" t="s">
        <v>351</v>
      </c>
      <c r="C69" s="84" t="s">
        <v>161</v>
      </c>
      <c r="D69" s="78">
        <v>0</v>
      </c>
      <c r="E69" s="78">
        <v>0</v>
      </c>
      <c r="F69" s="78">
        <v>0</v>
      </c>
      <c r="G69" s="78">
        <v>0.31056175695037397</v>
      </c>
      <c r="H69" s="78">
        <v>4.8057738303040852E-3</v>
      </c>
      <c r="I69" s="78">
        <v>0.82620994700539185</v>
      </c>
      <c r="J69" s="78">
        <v>2.990625270887825E-6</v>
      </c>
      <c r="K69" s="78">
        <v>1.7488767441585533E-3</v>
      </c>
      <c r="L69" s="78">
        <v>4.2680976107304893E-4</v>
      </c>
      <c r="M69" s="78">
        <v>0</v>
      </c>
      <c r="N69" s="78">
        <v>1.6657148399887352E-4</v>
      </c>
      <c r="O69" s="78">
        <v>0</v>
      </c>
      <c r="P69" s="78">
        <v>2.7961086819756534E-4</v>
      </c>
      <c r="Q69" s="78">
        <v>2.4111452265465115E-3</v>
      </c>
      <c r="R69" s="78">
        <v>0</v>
      </c>
      <c r="S69" s="78">
        <v>1.0405234395665313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3.4334652617044534E-3</v>
      </c>
      <c r="Z69" s="78">
        <v>4.4904696480035948E-3</v>
      </c>
      <c r="AA69" s="78">
        <v>5.9109746032892901E-4</v>
      </c>
      <c r="AB69" s="78">
        <v>0</v>
      </c>
      <c r="AC69" s="78">
        <v>2.3158078975373175E-3</v>
      </c>
      <c r="AD69" s="78">
        <v>0.89254074250675064</v>
      </c>
      <c r="AE69" s="78">
        <v>1.2782670803391051E-2</v>
      </c>
      <c r="AF69" s="78">
        <v>0.45398844966988788</v>
      </c>
      <c r="AG69" s="78">
        <v>5.075734028065125E-2</v>
      </c>
      <c r="AH69" s="78">
        <v>0.35328838246662314</v>
      </c>
      <c r="AI69" s="78">
        <v>0</v>
      </c>
      <c r="AJ69" s="78">
        <v>3.2520132033089538E-2</v>
      </c>
      <c r="AK69" s="78">
        <v>0.40242050904307425</v>
      </c>
      <c r="AL69" s="78">
        <v>0</v>
      </c>
      <c r="AM69" s="78">
        <v>4.4904493433243466E-2</v>
      </c>
      <c r="AN69" s="78">
        <v>2.4125649996633073E-3</v>
      </c>
      <c r="AO69" s="78">
        <v>3.6586002135639548</v>
      </c>
      <c r="AP69" s="78">
        <v>2.6785278544363515E-3</v>
      </c>
      <c r="AQ69" s="78">
        <v>5.9236086221429618E-2</v>
      </c>
      <c r="AR69" s="78">
        <v>2.7099781986618661</v>
      </c>
      <c r="AS69" s="78">
        <v>12.972354644506396</v>
      </c>
      <c r="AT69" s="78">
        <v>0.13032584873723485</v>
      </c>
      <c r="AU69" s="120">
        <v>1.1576340631948323E-2</v>
      </c>
      <c r="AV69" s="78">
        <v>3.9841070232404699E-2</v>
      </c>
      <c r="AW69" s="78">
        <v>3.0664576010067109E-2</v>
      </c>
      <c r="AX69" s="78">
        <v>0</v>
      </c>
      <c r="AY69" s="78">
        <v>3.5099280483153521E-2</v>
      </c>
      <c r="AZ69" s="78">
        <v>2.5926638665520512E-2</v>
      </c>
      <c r="BA69" s="78">
        <v>1.1132928937548979E-3</v>
      </c>
      <c r="BB69" s="78">
        <v>0</v>
      </c>
      <c r="BC69" s="78">
        <v>1.90870712767419</v>
      </c>
      <c r="BD69" s="78">
        <v>2.1393392440796008E-3</v>
      </c>
      <c r="BE69" s="78">
        <v>37.059597378800859</v>
      </c>
      <c r="BF69" s="78">
        <v>3.1559914142083572</v>
      </c>
      <c r="BG69" s="78">
        <v>3.6770832750694837</v>
      </c>
      <c r="BH69" s="78">
        <v>0.3645184550255044</v>
      </c>
      <c r="BI69" s="78">
        <v>12.340945600029606</v>
      </c>
      <c r="BJ69" s="78">
        <v>2984.85658892728</v>
      </c>
      <c r="BK69" s="78">
        <v>1.1684366281487859</v>
      </c>
      <c r="BL69" s="78">
        <v>1.6748546563367685E-3</v>
      </c>
      <c r="BM69" s="78">
        <v>1.5513958963976901E-3</v>
      </c>
      <c r="BN69" s="78">
        <v>0</v>
      </c>
      <c r="BO69" s="78">
        <v>0</v>
      </c>
      <c r="BP69" s="113">
        <v>3068.6582121620618</v>
      </c>
      <c r="BQ69" s="114">
        <v>11522.082931775016</v>
      </c>
      <c r="BR69" s="114">
        <v>1837.3573654414874</v>
      </c>
      <c r="BS69" s="113">
        <v>13359.440297216503</v>
      </c>
      <c r="BT69" s="114">
        <v>0</v>
      </c>
      <c r="BU69" s="114">
        <v>0</v>
      </c>
      <c r="BV69" s="113">
        <v>0</v>
      </c>
      <c r="BW69" s="139">
        <v>10204.711849473992</v>
      </c>
      <c r="BX69" s="113">
        <v>23564.152146690496</v>
      </c>
      <c r="BY69" s="168">
        <v>26632.806601251967</v>
      </c>
      <c r="BZ69" s="75"/>
      <c r="CB69" s="81"/>
    </row>
    <row r="70" spans="1:113" ht="14.25" customHeight="1">
      <c r="A70" s="33" t="s">
        <v>464</v>
      </c>
      <c r="B70" s="22" t="s">
        <v>390</v>
      </c>
      <c r="C70" s="84" t="s">
        <v>162</v>
      </c>
      <c r="D70" s="78">
        <v>0</v>
      </c>
      <c r="E70" s="78">
        <v>0</v>
      </c>
      <c r="F70" s="78">
        <v>0</v>
      </c>
      <c r="G70" s="78">
        <v>1.5797211110503688E-2</v>
      </c>
      <c r="H70" s="78">
        <v>27.70271029829464</v>
      </c>
      <c r="I70" s="78">
        <v>99.998397877241857</v>
      </c>
      <c r="J70" s="78">
        <v>1.1982904795686306E-4</v>
      </c>
      <c r="K70" s="78">
        <v>2.4612003217274292E-3</v>
      </c>
      <c r="L70" s="78">
        <v>2.00957811788902E-4</v>
      </c>
      <c r="M70" s="78">
        <v>0</v>
      </c>
      <c r="N70" s="78">
        <v>7.8510174368914849E-3</v>
      </c>
      <c r="O70" s="78">
        <v>0</v>
      </c>
      <c r="P70" s="78">
        <v>1.0737503679770905E-6</v>
      </c>
      <c r="Q70" s="78">
        <v>3.7901670893728263E-2</v>
      </c>
      <c r="R70" s="78">
        <v>0</v>
      </c>
      <c r="S70" s="78">
        <v>0.39527695275699121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7.0297631004009181E-4</v>
      </c>
      <c r="Z70" s="78">
        <v>3.9921419809891526E-4</v>
      </c>
      <c r="AA70" s="78">
        <v>6.0161697438545639E-5</v>
      </c>
      <c r="AB70" s="78">
        <v>0</v>
      </c>
      <c r="AC70" s="78">
        <v>1.9745951223078009E-2</v>
      </c>
      <c r="AD70" s="78">
        <v>16.223701822966675</v>
      </c>
      <c r="AE70" s="78">
        <v>5.8477302611478917E-4</v>
      </c>
      <c r="AF70" s="78">
        <v>845.77506497985871</v>
      </c>
      <c r="AG70" s="78">
        <v>3.350937559989414</v>
      </c>
      <c r="AH70" s="78">
        <v>6.2560217379217927E-3</v>
      </c>
      <c r="AI70" s="78">
        <v>0</v>
      </c>
      <c r="AJ70" s="78">
        <v>1.0257267423226749E-2</v>
      </c>
      <c r="AK70" s="78">
        <v>5.118566357719203E-2</v>
      </c>
      <c r="AL70" s="78">
        <v>0</v>
      </c>
      <c r="AM70" s="78">
        <v>69.569823863824823</v>
      </c>
      <c r="AN70" s="78">
        <v>1.1310073548018882E-3</v>
      </c>
      <c r="AO70" s="78">
        <v>0.21441984494256106</v>
      </c>
      <c r="AP70" s="78">
        <v>1.8002296910989205E-3</v>
      </c>
      <c r="AQ70" s="78">
        <v>2.8474511709898273E-3</v>
      </c>
      <c r="AR70" s="78">
        <v>0.6717683840696842</v>
      </c>
      <c r="AS70" s="78">
        <v>0.13188811728986305</v>
      </c>
      <c r="AT70" s="78">
        <v>1.3237313489254036E-3</v>
      </c>
      <c r="AU70" s="120">
        <v>7.8187400402038205E-3</v>
      </c>
      <c r="AV70" s="78">
        <v>0.11675777182959735</v>
      </c>
      <c r="AW70" s="78">
        <v>8.9845305080268473E-2</v>
      </c>
      <c r="AX70" s="78">
        <v>2.0623638910539748E-5</v>
      </c>
      <c r="AY70" s="78">
        <v>0.10284103400910588</v>
      </c>
      <c r="AZ70" s="78">
        <v>3.7299290083473869E-3</v>
      </c>
      <c r="BA70" s="78">
        <v>0</v>
      </c>
      <c r="BB70" s="78">
        <v>0</v>
      </c>
      <c r="BC70" s="78">
        <v>0.24277313710652662</v>
      </c>
      <c r="BD70" s="78">
        <v>6.2687662174128796E-3</v>
      </c>
      <c r="BE70" s="78">
        <v>0</v>
      </c>
      <c r="BF70" s="78">
        <v>1.574426029982948E-2</v>
      </c>
      <c r="BG70" s="78">
        <v>2.4268493705390832</v>
      </c>
      <c r="BH70" s="78">
        <v>3.8793462059216648E-3</v>
      </c>
      <c r="BI70" s="78">
        <v>0.66252680166252242</v>
      </c>
      <c r="BJ70" s="78">
        <v>0.11507332481118963</v>
      </c>
      <c r="BK70" s="78">
        <v>0.71031532067660486</v>
      </c>
      <c r="BL70" s="78">
        <v>1.4271509858028809E-2</v>
      </c>
      <c r="BM70" s="78">
        <v>8.4423091882350615E-2</v>
      </c>
      <c r="BN70" s="78">
        <v>0</v>
      </c>
      <c r="BO70" s="78">
        <v>0</v>
      </c>
      <c r="BP70" s="113">
        <v>1068.7977554432327</v>
      </c>
      <c r="BQ70" s="114">
        <v>4655.1435168650523</v>
      </c>
      <c r="BR70" s="114">
        <v>4835.2563799335048</v>
      </c>
      <c r="BS70" s="113">
        <v>9490.3998967985572</v>
      </c>
      <c r="BT70" s="114">
        <v>0</v>
      </c>
      <c r="BU70" s="114">
        <v>0</v>
      </c>
      <c r="BV70" s="113">
        <v>0</v>
      </c>
      <c r="BW70" s="139">
        <v>0</v>
      </c>
      <c r="BX70" s="113">
        <v>9490.3998967985572</v>
      </c>
      <c r="BY70" s="168">
        <v>10561.0210658459</v>
      </c>
      <c r="BZ70" s="75"/>
      <c r="CB70" s="81"/>
    </row>
    <row r="71" spans="1:113" ht="14.25" customHeight="1">
      <c r="A71" s="33" t="s">
        <v>465</v>
      </c>
      <c r="B71" s="22" t="s">
        <v>391</v>
      </c>
      <c r="C71" s="84" t="s">
        <v>163</v>
      </c>
      <c r="D71" s="78">
        <v>0</v>
      </c>
      <c r="E71" s="78">
        <v>0</v>
      </c>
      <c r="F71" s="78">
        <v>0</v>
      </c>
      <c r="G71" s="78">
        <v>0.12827391866893376</v>
      </c>
      <c r="H71" s="78">
        <v>15.550354280788897</v>
      </c>
      <c r="I71" s="78">
        <v>1.6677426473896613</v>
      </c>
      <c r="J71" s="78">
        <v>2.3001027925357943E-6</v>
      </c>
      <c r="K71" s="78">
        <v>3.3471754318046155E-4</v>
      </c>
      <c r="L71" s="78">
        <v>6.8506691020129044E-3</v>
      </c>
      <c r="M71" s="78">
        <v>0</v>
      </c>
      <c r="N71" s="78">
        <v>3.6603099046326646E-4</v>
      </c>
      <c r="O71" s="78">
        <v>0</v>
      </c>
      <c r="P71" s="78">
        <v>2.1733768967194926E-5</v>
      </c>
      <c r="Q71" s="78">
        <v>3.9342437653879445E-3</v>
      </c>
      <c r="R71" s="78">
        <v>0</v>
      </c>
      <c r="S71" s="78">
        <v>0.89759398548376412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7.0866868925551722E-3</v>
      </c>
      <c r="Z71" s="78">
        <v>3.7029468859604529E-2</v>
      </c>
      <c r="AA71" s="78">
        <v>5.4145416012575361E-3</v>
      </c>
      <c r="AB71" s="78">
        <v>0</v>
      </c>
      <c r="AC71" s="78">
        <v>1.3549816364661705E-3</v>
      </c>
      <c r="AD71" s="78">
        <v>2.0172836845660971</v>
      </c>
      <c r="AE71" s="78">
        <v>5.2543422449205644E-2</v>
      </c>
      <c r="AF71" s="78">
        <v>415.25848416701695</v>
      </c>
      <c r="AG71" s="78">
        <v>339.66777833039697</v>
      </c>
      <c r="AH71" s="78">
        <v>0.24027817359072767</v>
      </c>
      <c r="AI71" s="78">
        <v>0</v>
      </c>
      <c r="AJ71" s="78">
        <v>0</v>
      </c>
      <c r="AK71" s="78">
        <v>2.2363892981330578</v>
      </c>
      <c r="AL71" s="78">
        <v>0</v>
      </c>
      <c r="AM71" s="78">
        <v>0.25678529916116832</v>
      </c>
      <c r="AN71" s="78">
        <v>4.0483944984538535E-2</v>
      </c>
      <c r="AO71" s="78">
        <v>0.17319233091613551</v>
      </c>
      <c r="AP71" s="78">
        <v>0.48282498603680335</v>
      </c>
      <c r="AQ71" s="78">
        <v>88.137854863913148</v>
      </c>
      <c r="AR71" s="78">
        <v>58.612238397340306</v>
      </c>
      <c r="AS71" s="78">
        <v>20.286266013694949</v>
      </c>
      <c r="AT71" s="78">
        <v>0.20380717939740842</v>
      </c>
      <c r="AU71" s="120">
        <v>1.8312323441503959</v>
      </c>
      <c r="AV71" s="78">
        <v>0.79254036446614839</v>
      </c>
      <c r="AW71" s="78">
        <v>0.60983144176208726</v>
      </c>
      <c r="AX71" s="78">
        <v>1.098533790172466E-4</v>
      </c>
      <c r="AY71" s="78">
        <v>0.69801577283911642</v>
      </c>
      <c r="AZ71" s="78">
        <v>1.6305257019773985E-2</v>
      </c>
      <c r="BA71" s="78">
        <v>7.6886710373467895E-4</v>
      </c>
      <c r="BB71" s="78">
        <v>0</v>
      </c>
      <c r="BC71" s="78">
        <v>10.607363259297028</v>
      </c>
      <c r="BD71" s="78">
        <v>4.2553239788214695E-2</v>
      </c>
      <c r="BE71" s="78">
        <v>0</v>
      </c>
      <c r="BF71" s="78">
        <v>3.0525659563447802E-2</v>
      </c>
      <c r="BG71" s="78">
        <v>3.565606500832784</v>
      </c>
      <c r="BH71" s="78">
        <v>5.3376187749238149E-3</v>
      </c>
      <c r="BI71" s="78">
        <v>0.43821181335906156</v>
      </c>
      <c r="BJ71" s="78">
        <v>5.0756296785176763E-2</v>
      </c>
      <c r="BK71" s="78">
        <v>4.0337474773889932</v>
      </c>
      <c r="BL71" s="78">
        <v>0.10618368980872087</v>
      </c>
      <c r="BM71" s="78">
        <v>5.076210183537171E-3</v>
      </c>
      <c r="BN71" s="78">
        <v>0</v>
      </c>
      <c r="BO71" s="78">
        <v>0</v>
      </c>
      <c r="BP71" s="113">
        <v>968.80673596469342</v>
      </c>
      <c r="BQ71" s="114">
        <v>8977.9010083120265</v>
      </c>
      <c r="BR71" s="114">
        <v>0</v>
      </c>
      <c r="BS71" s="113">
        <v>8977.9010083120265</v>
      </c>
      <c r="BT71" s="114">
        <v>0</v>
      </c>
      <c r="BU71" s="114">
        <v>0</v>
      </c>
      <c r="BV71" s="113">
        <v>0</v>
      </c>
      <c r="BW71" s="139">
        <v>0</v>
      </c>
      <c r="BX71" s="113">
        <v>8977.9010083120265</v>
      </c>
      <c r="BY71" s="168">
        <v>9944.9567480034639</v>
      </c>
      <c r="BZ71" s="75"/>
      <c r="CB71" s="81"/>
    </row>
    <row r="72" spans="1:113" ht="14.25" customHeight="1">
      <c r="A72" s="33" t="s">
        <v>466</v>
      </c>
      <c r="B72" s="22" t="s">
        <v>352</v>
      </c>
      <c r="C72" s="84" t="s">
        <v>164</v>
      </c>
      <c r="D72" s="78">
        <v>0</v>
      </c>
      <c r="E72" s="78">
        <v>0</v>
      </c>
      <c r="F72" s="78">
        <v>0</v>
      </c>
      <c r="G72" s="78">
        <v>9.8192732808227046E-2</v>
      </c>
      <c r="H72" s="78">
        <v>3.9946452311982825E-4</v>
      </c>
      <c r="I72" s="78">
        <v>5.0384347800441959E-2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1.4356173532879097E-5</v>
      </c>
      <c r="Q72" s="78">
        <v>1.285841075689603E-4</v>
      </c>
      <c r="R72" s="78">
        <v>0</v>
      </c>
      <c r="S72" s="78">
        <v>2.2630754192710555E-2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444.83717238957649</v>
      </c>
      <c r="Z72" s="78">
        <v>2.2086383071653584E-3</v>
      </c>
      <c r="AA72" s="78">
        <v>1.0002519058454984E-4</v>
      </c>
      <c r="AB72" s="78">
        <v>0</v>
      </c>
      <c r="AC72" s="78">
        <v>5.0079702052097595E-5</v>
      </c>
      <c r="AD72" s="78">
        <v>4.9714703553813674E-2</v>
      </c>
      <c r="AE72" s="78">
        <v>7.3298313415832842E-4</v>
      </c>
      <c r="AF72" s="78">
        <v>3.737567095172286E-2</v>
      </c>
      <c r="AG72" s="78">
        <v>7.347993342991581E-3</v>
      </c>
      <c r="AH72" s="78">
        <v>0.10050220972280209</v>
      </c>
      <c r="AI72" s="78">
        <v>0</v>
      </c>
      <c r="AJ72" s="78">
        <v>3.0629455735504511E-2</v>
      </c>
      <c r="AK72" s="78">
        <v>0.54142102046770002</v>
      </c>
      <c r="AL72" s="78">
        <v>0</v>
      </c>
      <c r="AM72" s="78">
        <v>2.026653071192373E-3</v>
      </c>
      <c r="AN72" s="78">
        <v>0</v>
      </c>
      <c r="AO72" s="78">
        <v>6.295125443012628E-2</v>
      </c>
      <c r="AP72" s="78">
        <v>1.3224885050344673E-4</v>
      </c>
      <c r="AQ72" s="78">
        <v>9.5895241040832191E-2</v>
      </c>
      <c r="AR72" s="78">
        <v>0.2149588049275396</v>
      </c>
      <c r="AS72" s="78">
        <v>0.17640658590437913</v>
      </c>
      <c r="AT72" s="78">
        <v>1.7351421345806655E-3</v>
      </c>
      <c r="AU72" s="120">
        <v>8.0236070893638559E-2</v>
      </c>
      <c r="AV72" s="78">
        <v>1.04255312605104E-2</v>
      </c>
      <c r="AW72" s="78">
        <v>8.0833061994156283E-3</v>
      </c>
      <c r="AX72" s="78">
        <v>0</v>
      </c>
      <c r="AY72" s="78">
        <v>9.2893372422588796E-3</v>
      </c>
      <c r="AZ72" s="78">
        <v>6.0693232812283101E-4</v>
      </c>
      <c r="BA72" s="78">
        <v>0.33641954343999586</v>
      </c>
      <c r="BB72" s="78">
        <v>0</v>
      </c>
      <c r="BC72" s="78">
        <v>2.5682104178574328</v>
      </c>
      <c r="BD72" s="78">
        <v>4.9331280253571202E-4</v>
      </c>
      <c r="BE72" s="78">
        <v>0</v>
      </c>
      <c r="BF72" s="78">
        <v>1.8750824994530151E-3</v>
      </c>
      <c r="BG72" s="78">
        <v>0.417844817856729</v>
      </c>
      <c r="BH72" s="78">
        <v>5.2427283112770908E-4</v>
      </c>
      <c r="BI72" s="78">
        <v>0.19480052294563169</v>
      </c>
      <c r="BJ72" s="78">
        <v>2.1593605670838203E-2</v>
      </c>
      <c r="BK72" s="78">
        <v>0.44443629293955944</v>
      </c>
      <c r="BL72" s="78">
        <v>2.428790192024573E-3</v>
      </c>
      <c r="BM72" s="78">
        <v>121.04413582261948</v>
      </c>
      <c r="BN72" s="78">
        <v>0</v>
      </c>
      <c r="BO72" s="78">
        <v>0</v>
      </c>
      <c r="BP72" s="113">
        <v>571.47451499922852</v>
      </c>
      <c r="BQ72" s="114">
        <v>22353.248228723696</v>
      </c>
      <c r="BR72" s="114">
        <v>91.762679100384119</v>
      </c>
      <c r="BS72" s="113">
        <v>22445.010907824082</v>
      </c>
      <c r="BT72" s="114">
        <v>0</v>
      </c>
      <c r="BU72" s="114">
        <v>0</v>
      </c>
      <c r="BV72" s="113">
        <v>0</v>
      </c>
      <c r="BW72" s="139">
        <v>26052.42959265496</v>
      </c>
      <c r="BX72" s="113">
        <v>48497.440500479046</v>
      </c>
      <c r="BY72" s="168">
        <v>49068.835169942213</v>
      </c>
      <c r="BZ72" s="75"/>
      <c r="CB72" s="81"/>
    </row>
    <row r="73" spans="1:113" ht="14.25" customHeight="1">
      <c r="A73" s="33" t="s">
        <v>467</v>
      </c>
      <c r="B73" s="22" t="s">
        <v>392</v>
      </c>
      <c r="C73" s="84" t="s">
        <v>165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120">
        <v>3.9053482922469065E-4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0</v>
      </c>
      <c r="BO73" s="78">
        <v>0</v>
      </c>
      <c r="BP73" s="113">
        <v>3.9053482922469065E-4</v>
      </c>
      <c r="BQ73" s="114">
        <v>1367.1742540373825</v>
      </c>
      <c r="BR73" s="114">
        <v>0</v>
      </c>
      <c r="BS73" s="113">
        <v>1367.1742540373825</v>
      </c>
      <c r="BT73" s="114">
        <v>0</v>
      </c>
      <c r="BU73" s="114">
        <v>0</v>
      </c>
      <c r="BV73" s="113">
        <v>0</v>
      </c>
      <c r="BW73" s="139">
        <v>178.82781377542159</v>
      </c>
      <c r="BX73" s="113">
        <v>1546.0020678128042</v>
      </c>
      <c r="BY73" s="168">
        <v>1546.0020678128042</v>
      </c>
      <c r="BZ73" s="75"/>
      <c r="CB73" s="81"/>
    </row>
    <row r="74" spans="1:113" ht="14.25" customHeight="1">
      <c r="A74" s="33" t="s">
        <v>468</v>
      </c>
      <c r="B74" s="22" t="s">
        <v>393</v>
      </c>
      <c r="C74" s="84" t="s">
        <v>166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120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113">
        <v>0</v>
      </c>
      <c r="BQ74" s="114">
        <v>0</v>
      </c>
      <c r="BR74" s="114">
        <v>0</v>
      </c>
      <c r="BS74" s="113">
        <v>0</v>
      </c>
      <c r="BT74" s="114">
        <v>0</v>
      </c>
      <c r="BU74" s="114">
        <v>0</v>
      </c>
      <c r="BV74" s="113">
        <v>0</v>
      </c>
      <c r="BW74" s="139">
        <v>0</v>
      </c>
      <c r="BX74" s="113">
        <v>0</v>
      </c>
      <c r="BY74" s="168">
        <v>0</v>
      </c>
      <c r="BZ74" s="75"/>
      <c r="CB74" s="81"/>
    </row>
    <row r="75" spans="1:113" s="158" customFormat="1" ht="14.25" customHeight="1">
      <c r="A75" s="152" t="s">
        <v>70</v>
      </c>
      <c r="B75" s="153" t="s">
        <v>120</v>
      </c>
      <c r="C75" s="154" t="s">
        <v>92</v>
      </c>
      <c r="D75" s="155">
        <v>156423.31554140308</v>
      </c>
      <c r="E75" s="155">
        <v>1794.5346070949017</v>
      </c>
      <c r="F75" s="155">
        <v>7076.1885925016077</v>
      </c>
      <c r="G75" s="155">
        <v>47688.094516285491</v>
      </c>
      <c r="H75" s="155">
        <v>71574.481293881399</v>
      </c>
      <c r="I75" s="155">
        <v>24502.597549704678</v>
      </c>
      <c r="J75" s="155">
        <v>6849.5387904971012</v>
      </c>
      <c r="K75" s="155">
        <v>5983.2106575173184</v>
      </c>
      <c r="L75" s="155">
        <v>3571.0011400156495</v>
      </c>
      <c r="M75" s="155">
        <v>1528.0000000000007</v>
      </c>
      <c r="N75" s="155">
        <v>3830.9653157137504</v>
      </c>
      <c r="O75" s="155">
        <v>2881.7016404546962</v>
      </c>
      <c r="P75" s="155">
        <v>6288.7551647025302</v>
      </c>
      <c r="Q75" s="155">
        <v>40708.324393024348</v>
      </c>
      <c r="R75" s="155">
        <v>25132.962894221848</v>
      </c>
      <c r="S75" s="155">
        <v>28708.636253295434</v>
      </c>
      <c r="T75" s="155">
        <v>160.12176822589714</v>
      </c>
      <c r="U75" s="155">
        <v>4958.80717876777</v>
      </c>
      <c r="V75" s="155">
        <v>711.18029612260352</v>
      </c>
      <c r="W75" s="155">
        <v>3608</v>
      </c>
      <c r="X75" s="155">
        <v>452.99999999999994</v>
      </c>
      <c r="Y75" s="155">
        <v>9226.6567326381191</v>
      </c>
      <c r="Z75" s="155">
        <v>3321.5337457990495</v>
      </c>
      <c r="AA75" s="155">
        <v>23712.999999999985</v>
      </c>
      <c r="AB75" s="155">
        <v>6325.5717971312788</v>
      </c>
      <c r="AC75" s="155">
        <v>11909.147757351346</v>
      </c>
      <c r="AD75" s="155">
        <v>247124.91803639787</v>
      </c>
      <c r="AE75" s="155">
        <v>16526.183664491888</v>
      </c>
      <c r="AF75" s="155">
        <v>79611.054678835746</v>
      </c>
      <c r="AG75" s="155">
        <v>55338.361638380302</v>
      </c>
      <c r="AH75" s="155">
        <v>30713.59272570334</v>
      </c>
      <c r="AI75" s="155">
        <v>1467.196586613969</v>
      </c>
      <c r="AJ75" s="155">
        <v>10833.197109999992</v>
      </c>
      <c r="AK75" s="155">
        <v>25689.61740050904</v>
      </c>
      <c r="AL75" s="155">
        <v>2625.7451008211874</v>
      </c>
      <c r="AM75" s="155">
        <v>63879.150501873031</v>
      </c>
      <c r="AN75" s="155">
        <v>1704.5471554783699</v>
      </c>
      <c r="AO75" s="155">
        <v>11277.693995579224</v>
      </c>
      <c r="AP75" s="155">
        <v>60521.84590498187</v>
      </c>
      <c r="AQ75" s="155">
        <v>23949.104723779579</v>
      </c>
      <c r="AR75" s="155">
        <v>35647.535166799607</v>
      </c>
      <c r="AS75" s="155">
        <v>9915.8435932166412</v>
      </c>
      <c r="AT75" s="155">
        <v>302.00000000000051</v>
      </c>
      <c r="AU75" s="155">
        <v>10262.160863517307</v>
      </c>
      <c r="AV75" s="155">
        <v>18052.818682407975</v>
      </c>
      <c r="AW75" s="155">
        <v>22111.225130907605</v>
      </c>
      <c r="AX75" s="155">
        <v>311.57946199591703</v>
      </c>
      <c r="AY75" s="155">
        <v>5714.1159915233975</v>
      </c>
      <c r="AZ75" s="155">
        <v>3472.5417917763589</v>
      </c>
      <c r="BA75" s="155">
        <v>2436.5122328957332</v>
      </c>
      <c r="BB75" s="155">
        <v>383.59968755899786</v>
      </c>
      <c r="BC75" s="155">
        <v>42727.691366743842</v>
      </c>
      <c r="BD75" s="155">
        <v>13358.20708095583</v>
      </c>
      <c r="BE75" s="155">
        <v>43725.310532896474</v>
      </c>
      <c r="BF75" s="155">
        <v>12150.894507479654</v>
      </c>
      <c r="BG75" s="155">
        <v>36561.088661971786</v>
      </c>
      <c r="BH75" s="155">
        <v>723.27791862725087</v>
      </c>
      <c r="BI75" s="155">
        <v>4938.2068445213426</v>
      </c>
      <c r="BJ75" s="155">
        <v>5527.1845216760794</v>
      </c>
      <c r="BK75" s="155">
        <v>5819.1356107155016</v>
      </c>
      <c r="BL75" s="155">
        <v>4258.1390950094383</v>
      </c>
      <c r="BM75" s="155">
        <v>6256.1365728503451</v>
      </c>
      <c r="BN75" s="155">
        <v>20.013764770553358</v>
      </c>
      <c r="BO75" s="155">
        <v>0</v>
      </c>
      <c r="BP75" s="155">
        <v>1414866.755930613</v>
      </c>
      <c r="BQ75" s="155">
        <v>1620765.687246094</v>
      </c>
      <c r="BR75" s="155">
        <v>309939.16013981454</v>
      </c>
      <c r="BS75" s="155">
        <v>1930704.8473859094</v>
      </c>
      <c r="BT75" s="155">
        <v>581961.00533942587</v>
      </c>
      <c r="BU75" s="155">
        <v>-6442.8309204787902</v>
      </c>
      <c r="BV75" s="155">
        <v>575518.17441894708</v>
      </c>
      <c r="BW75" s="155">
        <v>897676.91191932606</v>
      </c>
      <c r="BX75" s="155">
        <v>3403899.9337241827</v>
      </c>
      <c r="BY75" s="171">
        <v>4818766.6896547945</v>
      </c>
      <c r="BZ75" s="156"/>
      <c r="CA75" s="156"/>
      <c r="CB75" s="157"/>
    </row>
    <row r="76" spans="1:113" s="158" customFormat="1" ht="14.25" customHeight="1">
      <c r="A76" s="152" t="s">
        <v>93</v>
      </c>
      <c r="B76" s="153" t="s">
        <v>95</v>
      </c>
      <c r="C76" s="154" t="s">
        <v>94</v>
      </c>
      <c r="D76" s="155">
        <v>369273.88517358253</v>
      </c>
      <c r="E76" s="155">
        <v>3813.5975366056082</v>
      </c>
      <c r="F76" s="155">
        <v>5371.676500108395</v>
      </c>
      <c r="G76" s="155">
        <v>28805.072909354538</v>
      </c>
      <c r="H76" s="155">
        <v>38129.293941679221</v>
      </c>
      <c r="I76" s="155">
        <v>47490.847949212708</v>
      </c>
      <c r="J76" s="155">
        <v>5113.1488205576943</v>
      </c>
      <c r="K76" s="155">
        <v>4797.7893424826816</v>
      </c>
      <c r="L76" s="155">
        <v>4708.9884219843516</v>
      </c>
      <c r="M76" s="155">
        <v>500.99999999999932</v>
      </c>
      <c r="N76" s="155">
        <v>1981.0346842862505</v>
      </c>
      <c r="O76" s="155">
        <v>1438.3392648029544</v>
      </c>
      <c r="P76" s="155">
        <v>3393.2448352974698</v>
      </c>
      <c r="Q76" s="155">
        <v>24585.675606975659</v>
      </c>
      <c r="R76" s="155">
        <v>7430.4514981724315</v>
      </c>
      <c r="S76" s="155">
        <v>17824.363746704566</v>
      </c>
      <c r="T76" s="155">
        <v>457.87823177410286</v>
      </c>
      <c r="U76" s="155">
        <v>3807.1928212322318</v>
      </c>
      <c r="V76" s="155">
        <v>961.81970387739648</v>
      </c>
      <c r="W76" s="155">
        <v>3444.9999999999995</v>
      </c>
      <c r="X76" s="155">
        <v>278.00000000000006</v>
      </c>
      <c r="Y76" s="155">
        <v>9229.3432673618772</v>
      </c>
      <c r="Z76" s="155">
        <v>2475.446050200952</v>
      </c>
      <c r="AA76" s="155">
        <v>58604.735100544029</v>
      </c>
      <c r="AB76" s="155">
        <v>9718.9171167589793</v>
      </c>
      <c r="AC76" s="155">
        <v>5962.4980538065956</v>
      </c>
      <c r="AD76" s="155">
        <v>283610.09679645946</v>
      </c>
      <c r="AE76" s="155">
        <v>23586.721335508111</v>
      </c>
      <c r="AF76" s="155">
        <v>136362.09884974314</v>
      </c>
      <c r="AG76" s="155">
        <v>99938.853725185094</v>
      </c>
      <c r="AH76" s="155">
        <v>31703.922723816184</v>
      </c>
      <c r="AI76" s="155">
        <v>1225.8034133860315</v>
      </c>
      <c r="AJ76" s="155">
        <v>2972.4992620000085</v>
      </c>
      <c r="AK76" s="155">
        <v>20136.43657408244</v>
      </c>
      <c r="AL76" s="155">
        <v>8072.6548991788122</v>
      </c>
      <c r="AM76" s="155">
        <v>105926.74157941356</v>
      </c>
      <c r="AN76" s="155">
        <v>2086.4528445216301</v>
      </c>
      <c r="AO76" s="155">
        <v>9408.8267453407807</v>
      </c>
      <c r="AP76" s="155">
        <v>19201.154095018122</v>
      </c>
      <c r="AQ76" s="155">
        <v>31278.895276220414</v>
      </c>
      <c r="AR76" s="155">
        <v>31777.149766200389</v>
      </c>
      <c r="AS76" s="155">
        <v>5168.1564067833588</v>
      </c>
      <c r="AT76" s="155">
        <v>831.99999999999955</v>
      </c>
      <c r="AU76" s="155">
        <v>122392.43487465636</v>
      </c>
      <c r="AV76" s="155">
        <v>38823.310848762638</v>
      </c>
      <c r="AW76" s="155">
        <v>25111.80218866943</v>
      </c>
      <c r="AX76" s="155">
        <v>1220.0161602729252</v>
      </c>
      <c r="AY76" s="155">
        <v>5628.8840084765989</v>
      </c>
      <c r="AZ76" s="155">
        <v>4602.3272552236394</v>
      </c>
      <c r="BA76" s="155">
        <v>4749.4877671042668</v>
      </c>
      <c r="BB76" s="155">
        <v>1621.4003124410021</v>
      </c>
      <c r="BC76" s="155">
        <v>15112.638881209794</v>
      </c>
      <c r="BD76" s="155">
        <v>64747.919718099212</v>
      </c>
      <c r="BE76" s="155">
        <v>122508.36083216188</v>
      </c>
      <c r="BF76" s="155">
        <v>66873.465262076439</v>
      </c>
      <c r="BG76" s="155">
        <v>70095.624979919172</v>
      </c>
      <c r="BH76" s="155">
        <v>2403.0611005499272</v>
      </c>
      <c r="BI76" s="155">
        <v>8603.5114862258579</v>
      </c>
      <c r="BJ76" s="155">
        <v>3868.2979600344806</v>
      </c>
      <c r="BK76" s="155">
        <v>11214.08290502027</v>
      </c>
      <c r="BL76" s="155">
        <v>5770.3709049905619</v>
      </c>
      <c r="BM76" s="155">
        <v>10188.695831648733</v>
      </c>
      <c r="BN76" s="155">
        <v>1488.9881124927888</v>
      </c>
      <c r="BO76" s="155">
        <v>0</v>
      </c>
      <c r="BP76" s="159">
        <v>2059912.3862602569</v>
      </c>
      <c r="BQ76" s="223"/>
      <c r="BR76" s="223"/>
      <c r="BS76" s="223"/>
      <c r="BT76" s="223"/>
      <c r="BU76" s="223"/>
      <c r="BV76" s="223"/>
      <c r="BW76" s="223"/>
      <c r="BX76" s="223"/>
      <c r="BY76" s="224"/>
      <c r="BZ76" s="160"/>
      <c r="CA76" s="156"/>
      <c r="CB76" s="157"/>
    </row>
    <row r="77" spans="1:113" s="134" customFormat="1" ht="14.25" customHeight="1">
      <c r="A77" s="121" t="s">
        <v>478</v>
      </c>
      <c r="B77" s="122" t="s">
        <v>503</v>
      </c>
      <c r="C77" s="123" t="s">
        <v>479</v>
      </c>
      <c r="D77" s="120">
        <v>8510.2968820000006</v>
      </c>
      <c r="E77" s="120">
        <v>46.101098</v>
      </c>
      <c r="F77" s="120">
        <v>4</v>
      </c>
      <c r="G77" s="120">
        <v>12189.449480254636</v>
      </c>
      <c r="H77" s="120">
        <v>12364</v>
      </c>
      <c r="I77" s="120">
        <v>31919</v>
      </c>
      <c r="J77" s="120">
        <v>1181</v>
      </c>
      <c r="K77" s="120">
        <v>2143</v>
      </c>
      <c r="L77" s="120">
        <v>1469.8907059999999</v>
      </c>
      <c r="M77" s="120">
        <v>89</v>
      </c>
      <c r="N77" s="120">
        <v>580</v>
      </c>
      <c r="O77" s="120">
        <v>598</v>
      </c>
      <c r="P77" s="120">
        <v>1168</v>
      </c>
      <c r="Q77" s="120">
        <v>4755</v>
      </c>
      <c r="R77" s="120">
        <v>1608.90201</v>
      </c>
      <c r="S77" s="120">
        <v>5173</v>
      </c>
      <c r="T77" s="120">
        <v>234</v>
      </c>
      <c r="U77" s="120">
        <v>2333</v>
      </c>
      <c r="V77" s="120">
        <v>573</v>
      </c>
      <c r="W77" s="120">
        <v>2162</v>
      </c>
      <c r="X77" s="120">
        <v>149</v>
      </c>
      <c r="Y77" s="120">
        <v>3707</v>
      </c>
      <c r="Z77" s="120">
        <v>669.05603500000007</v>
      </c>
      <c r="AA77" s="120">
        <v>14618</v>
      </c>
      <c r="AB77" s="120">
        <v>5240.6606808913002</v>
      </c>
      <c r="AC77" s="120">
        <v>1544.2792159999997</v>
      </c>
      <c r="AD77" s="120">
        <v>42988.626667000004</v>
      </c>
      <c r="AE77" s="120">
        <v>7862.9049999999997</v>
      </c>
      <c r="AF77" s="120">
        <v>45084.452118999994</v>
      </c>
      <c r="AG77" s="120">
        <v>35375</v>
      </c>
      <c r="AH77" s="120">
        <v>10106.119478564193</v>
      </c>
      <c r="AI77" s="120">
        <v>236</v>
      </c>
      <c r="AJ77" s="120">
        <v>1550.499262</v>
      </c>
      <c r="AK77" s="120">
        <v>5509.4603274909086</v>
      </c>
      <c r="AL77" s="120">
        <v>3153.4</v>
      </c>
      <c r="AM77" s="120">
        <v>34651.985169534957</v>
      </c>
      <c r="AN77" s="120">
        <v>1433</v>
      </c>
      <c r="AO77" s="120">
        <v>5566.1984298699999</v>
      </c>
      <c r="AP77" s="120">
        <v>6200</v>
      </c>
      <c r="AQ77" s="120">
        <v>21144</v>
      </c>
      <c r="AR77" s="120">
        <v>18390.673239</v>
      </c>
      <c r="AS77" s="120">
        <v>3023</v>
      </c>
      <c r="AT77" s="120">
        <v>738</v>
      </c>
      <c r="AU77" s="120">
        <v>2286.6581582343042</v>
      </c>
      <c r="AV77" s="120">
        <v>9992</v>
      </c>
      <c r="AW77" s="120">
        <v>7560.5772749899998</v>
      </c>
      <c r="AX77" s="120">
        <v>384.43035300000003</v>
      </c>
      <c r="AY77" s="120">
        <v>2645</v>
      </c>
      <c r="AZ77" s="120">
        <v>1129.196563</v>
      </c>
      <c r="BA77" s="120">
        <v>349</v>
      </c>
      <c r="BB77" s="120">
        <v>1267</v>
      </c>
      <c r="BC77" s="120">
        <v>2402.6444329999999</v>
      </c>
      <c r="BD77" s="120">
        <v>31495.534144000001</v>
      </c>
      <c r="BE77" s="120">
        <v>83411.407724976205</v>
      </c>
      <c r="BF77" s="120">
        <v>56672.290031498866</v>
      </c>
      <c r="BG77" s="120">
        <v>43084.522246</v>
      </c>
      <c r="BH77" s="120">
        <v>1754.4480530000001</v>
      </c>
      <c r="BI77" s="120">
        <v>3035.5416947900003</v>
      </c>
      <c r="BJ77" s="120">
        <v>2411.2087287341978</v>
      </c>
      <c r="BK77" s="120">
        <v>6855.7404919999999</v>
      </c>
      <c r="BL77" s="120">
        <v>1985.51</v>
      </c>
      <c r="BM77" s="120">
        <v>3578.0352687940995</v>
      </c>
      <c r="BN77" s="120">
        <v>453</v>
      </c>
      <c r="BO77" s="120">
        <v>0</v>
      </c>
      <c r="BP77" s="139">
        <v>620795.70096662361</v>
      </c>
      <c r="BQ77" s="223"/>
      <c r="BR77" s="223"/>
      <c r="BS77" s="223"/>
      <c r="BT77" s="223"/>
      <c r="BU77" s="223"/>
      <c r="BV77" s="223"/>
      <c r="BW77" s="223"/>
      <c r="BX77" s="223"/>
      <c r="BY77" s="224"/>
      <c r="BZ77" s="77"/>
      <c r="CA77" s="76"/>
      <c r="CB77" s="116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</row>
    <row r="78" spans="1:113" s="134" customFormat="1" ht="14.25" customHeight="1">
      <c r="A78" s="121" t="s">
        <v>474</v>
      </c>
      <c r="B78" s="122" t="s">
        <v>494</v>
      </c>
      <c r="C78" s="123" t="s">
        <v>475</v>
      </c>
      <c r="D78" s="120">
        <v>7291.8249249999999</v>
      </c>
      <c r="E78" s="120">
        <v>40.108195000000002</v>
      </c>
      <c r="F78" s="120">
        <v>3</v>
      </c>
      <c r="G78" s="120">
        <v>10549.488499668929</v>
      </c>
      <c r="H78" s="120">
        <v>10533</v>
      </c>
      <c r="I78" s="120">
        <v>27853</v>
      </c>
      <c r="J78" s="120">
        <v>999</v>
      </c>
      <c r="K78" s="120">
        <v>1871</v>
      </c>
      <c r="L78" s="120">
        <v>1303.7904639999999</v>
      </c>
      <c r="M78" s="120">
        <v>78</v>
      </c>
      <c r="N78" s="120">
        <v>507</v>
      </c>
      <c r="O78" s="120">
        <v>521</v>
      </c>
      <c r="P78" s="120">
        <v>1010</v>
      </c>
      <c r="Q78" s="120">
        <v>4116</v>
      </c>
      <c r="R78" s="120">
        <v>1435.2498680000001</v>
      </c>
      <c r="S78" s="120">
        <v>4478</v>
      </c>
      <c r="T78" s="120">
        <v>207</v>
      </c>
      <c r="U78" s="120">
        <v>2070</v>
      </c>
      <c r="V78" s="120">
        <v>503</v>
      </c>
      <c r="W78" s="120">
        <v>1895</v>
      </c>
      <c r="X78" s="120">
        <v>131</v>
      </c>
      <c r="Y78" s="120">
        <v>3228</v>
      </c>
      <c r="Z78" s="120">
        <v>546.19089000000008</v>
      </c>
      <c r="AA78" s="120">
        <v>12214</v>
      </c>
      <c r="AB78" s="120">
        <v>4543.7826765487716</v>
      </c>
      <c r="AC78" s="120">
        <v>1098.6862499999997</v>
      </c>
      <c r="AD78" s="120">
        <v>37738.368050000005</v>
      </c>
      <c r="AE78" s="120">
        <v>6420.9049999999997</v>
      </c>
      <c r="AF78" s="120">
        <v>39348.202061999997</v>
      </c>
      <c r="AG78" s="120">
        <v>28189</v>
      </c>
      <c r="AH78" s="120">
        <v>8516.636812564193</v>
      </c>
      <c r="AI78" s="120">
        <v>196</v>
      </c>
      <c r="AJ78" s="120">
        <v>1356.727879</v>
      </c>
      <c r="AK78" s="120">
        <v>4784.7599956211961</v>
      </c>
      <c r="AL78" s="120">
        <v>2500.4</v>
      </c>
      <c r="AM78" s="120">
        <v>29206.123949662262</v>
      </c>
      <c r="AN78" s="120">
        <v>1271</v>
      </c>
      <c r="AO78" s="120">
        <v>4956.9386058700002</v>
      </c>
      <c r="AP78" s="120">
        <v>5304</v>
      </c>
      <c r="AQ78" s="120">
        <v>19228</v>
      </c>
      <c r="AR78" s="120">
        <v>14645.431248999999</v>
      </c>
      <c r="AS78" s="120">
        <v>2828</v>
      </c>
      <c r="AT78" s="120">
        <v>725</v>
      </c>
      <c r="AU78" s="120">
        <v>1846.6303831628757</v>
      </c>
      <c r="AV78" s="120">
        <v>8461</v>
      </c>
      <c r="AW78" s="120">
        <v>6439.8172522300001</v>
      </c>
      <c r="AX78" s="120">
        <v>307.19782700000002</v>
      </c>
      <c r="AY78" s="120">
        <v>2279</v>
      </c>
      <c r="AZ78" s="120">
        <v>868.25317399999994</v>
      </c>
      <c r="BA78" s="120">
        <v>164</v>
      </c>
      <c r="BB78" s="120">
        <v>1165</v>
      </c>
      <c r="BC78" s="120">
        <v>1999.7763580000001</v>
      </c>
      <c r="BD78" s="120">
        <v>27047.565721698753</v>
      </c>
      <c r="BE78" s="120">
        <v>72237.489655713624</v>
      </c>
      <c r="BF78" s="120">
        <v>48979.685558249315</v>
      </c>
      <c r="BG78" s="120">
        <v>36947.285345479999</v>
      </c>
      <c r="BH78" s="120">
        <v>1542.8958069999999</v>
      </c>
      <c r="BI78" s="120">
        <v>2538.7928801593998</v>
      </c>
      <c r="BJ78" s="120">
        <v>2003.9424148983976</v>
      </c>
      <c r="BK78" s="120">
        <v>5898.5912179999996</v>
      </c>
      <c r="BL78" s="120">
        <v>1467.51</v>
      </c>
      <c r="BM78" s="120">
        <v>2585.5283497940995</v>
      </c>
      <c r="BN78" s="120">
        <v>452</v>
      </c>
      <c r="BO78" s="120">
        <v>0</v>
      </c>
      <c r="BP78" s="139">
        <v>531473.57731732191</v>
      </c>
      <c r="BQ78" s="223"/>
      <c r="BR78" s="223"/>
      <c r="BS78" s="223"/>
      <c r="BT78" s="223"/>
      <c r="BU78" s="223"/>
      <c r="BV78" s="223"/>
      <c r="BW78" s="223"/>
      <c r="BX78" s="223"/>
      <c r="BY78" s="224"/>
      <c r="BZ78" s="77"/>
      <c r="CA78" s="76"/>
      <c r="CB78" s="116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</row>
    <row r="79" spans="1:113" s="134" customFormat="1" ht="14.25" customHeight="1">
      <c r="A79" s="121" t="s">
        <v>476</v>
      </c>
      <c r="B79" s="122" t="s">
        <v>495</v>
      </c>
      <c r="C79" s="123" t="s">
        <v>477</v>
      </c>
      <c r="D79" s="120">
        <v>0</v>
      </c>
      <c r="E79" s="120">
        <v>0</v>
      </c>
      <c r="F79" s="120">
        <v>0</v>
      </c>
      <c r="G79" s="120">
        <v>7.4759542982947718</v>
      </c>
      <c r="H79" s="120">
        <v>3227.8447506886209</v>
      </c>
      <c r="I79" s="120">
        <v>105.51214459000479</v>
      </c>
      <c r="J79" s="120">
        <v>26.126920770504764</v>
      </c>
      <c r="K79" s="120">
        <v>9.5617250412797219</v>
      </c>
      <c r="L79" s="120">
        <v>2</v>
      </c>
      <c r="M79" s="120">
        <v>0</v>
      </c>
      <c r="N79" s="120">
        <v>1.0371839295542791</v>
      </c>
      <c r="O79" s="120">
        <v>0</v>
      </c>
      <c r="P79" s="120">
        <v>3.2231035773256744</v>
      </c>
      <c r="Q79" s="120">
        <v>68.652452702270637</v>
      </c>
      <c r="R79" s="120">
        <v>0</v>
      </c>
      <c r="S79" s="120">
        <v>2289.9587992520114</v>
      </c>
      <c r="T79" s="120">
        <v>0</v>
      </c>
      <c r="U79" s="120">
        <v>4.4833910842056284</v>
      </c>
      <c r="V79" s="120">
        <v>1.1115517886628372</v>
      </c>
      <c r="W79" s="120">
        <v>0</v>
      </c>
      <c r="X79" s="120">
        <v>15.896380407268232</v>
      </c>
      <c r="Y79" s="120">
        <v>339.06890707767093</v>
      </c>
      <c r="Z79" s="120">
        <v>47.380393329672366</v>
      </c>
      <c r="AA79" s="120">
        <v>0</v>
      </c>
      <c r="AB79" s="120">
        <v>0</v>
      </c>
      <c r="AC79" s="120">
        <v>13.804364607597471</v>
      </c>
      <c r="AD79" s="120">
        <v>1839.4736025651218</v>
      </c>
      <c r="AE79" s="120">
        <v>77.914724667035273</v>
      </c>
      <c r="AF79" s="120">
        <v>12454.852988924542</v>
      </c>
      <c r="AG79" s="120">
        <v>2454.5121051407514</v>
      </c>
      <c r="AH79" s="120">
        <v>93.701310665954509</v>
      </c>
      <c r="AI79" s="120">
        <v>11.368368607597469</v>
      </c>
      <c r="AJ79" s="120">
        <v>0</v>
      </c>
      <c r="AK79" s="120">
        <v>7.0993678591085585</v>
      </c>
      <c r="AL79" s="120">
        <v>10.100644314806662</v>
      </c>
      <c r="AM79" s="120">
        <v>365.8111050743035</v>
      </c>
      <c r="AN79" s="120">
        <v>11.331184678043192</v>
      </c>
      <c r="AO79" s="120">
        <v>458.28804173922725</v>
      </c>
      <c r="AP79" s="120">
        <v>1</v>
      </c>
      <c r="AQ79" s="120">
        <v>52.10808110071752</v>
      </c>
      <c r="AR79" s="120">
        <v>390</v>
      </c>
      <c r="AS79" s="120">
        <v>374</v>
      </c>
      <c r="AT79" s="120">
        <v>0</v>
      </c>
      <c r="AU79" s="120">
        <v>4747.20878793066</v>
      </c>
      <c r="AV79" s="120">
        <v>131.07139258118343</v>
      </c>
      <c r="AW79" s="120">
        <v>35.055465843702464</v>
      </c>
      <c r="AX79" s="120">
        <v>1.2113500759496836</v>
      </c>
      <c r="AY79" s="120">
        <v>328.27317098520933</v>
      </c>
      <c r="AZ79" s="120">
        <v>20.07867885910856</v>
      </c>
      <c r="BA79" s="120">
        <v>36.223598987345888</v>
      </c>
      <c r="BB79" s="120">
        <v>7.9742189543221116</v>
      </c>
      <c r="BC79" s="120">
        <v>72.19137197579758</v>
      </c>
      <c r="BD79" s="120">
        <v>113.07731372814428</v>
      </c>
      <c r="BE79" s="120">
        <v>117.582295</v>
      </c>
      <c r="BF79" s="120">
        <v>1807.8289452155702</v>
      </c>
      <c r="BG79" s="120">
        <v>95.787101970834001</v>
      </c>
      <c r="BH79" s="120">
        <v>5.7242948618605389</v>
      </c>
      <c r="BI79" s="120">
        <v>18.044523078701665</v>
      </c>
      <c r="BJ79" s="120">
        <v>15.807864363236531</v>
      </c>
      <c r="BK79" s="120">
        <v>4.4999999999999998E-2</v>
      </c>
      <c r="BL79" s="120">
        <v>65.929598238856983</v>
      </c>
      <c r="BM79" s="120">
        <v>96.635112867364512</v>
      </c>
      <c r="BN79" s="120">
        <v>0</v>
      </c>
      <c r="BO79" s="120">
        <v>0</v>
      </c>
      <c r="BP79" s="139">
        <v>32480.44963399999</v>
      </c>
      <c r="BQ79" s="223"/>
      <c r="BR79" s="223"/>
      <c r="BS79" s="223"/>
      <c r="BT79" s="223"/>
      <c r="BU79" s="223"/>
      <c r="BV79" s="223"/>
      <c r="BW79" s="223"/>
      <c r="BX79" s="223"/>
      <c r="BY79" s="224"/>
      <c r="BZ79" s="24"/>
      <c r="CA79" s="76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</row>
    <row r="80" spans="1:113" s="134" customFormat="1" ht="14.25" customHeight="1">
      <c r="A80" s="121" t="s">
        <v>480</v>
      </c>
      <c r="B80" s="122" t="s">
        <v>496</v>
      </c>
      <c r="C80" s="123" t="s">
        <v>481</v>
      </c>
      <c r="D80" s="120">
        <v>20584.142537817814</v>
      </c>
      <c r="E80" s="120">
        <v>214.83554174239836</v>
      </c>
      <c r="F80" s="120">
        <v>481.5976082807959</v>
      </c>
      <c r="G80" s="120">
        <v>1683.0327977071065</v>
      </c>
      <c r="H80" s="120">
        <v>3066.5591839146382</v>
      </c>
      <c r="I80" s="120">
        <v>1600.8487860740831</v>
      </c>
      <c r="J80" s="120">
        <v>327.96311257408649</v>
      </c>
      <c r="K80" s="120">
        <v>249.87374608023876</v>
      </c>
      <c r="L80" s="120">
        <v>201.66155505726942</v>
      </c>
      <c r="M80" s="120">
        <v>44</v>
      </c>
      <c r="N80" s="120">
        <v>134.72506350141333</v>
      </c>
      <c r="O80" s="120">
        <v>125.97353676519378</v>
      </c>
      <c r="P80" s="120">
        <v>220.61169211337594</v>
      </c>
      <c r="Q80" s="120">
        <v>1457.1056145871055</v>
      </c>
      <c r="R80" s="120">
        <v>1385.5850537904957</v>
      </c>
      <c r="S80" s="120">
        <v>1129.5193239002776</v>
      </c>
      <c r="T80" s="120">
        <v>13</v>
      </c>
      <c r="U80" s="120">
        <v>194.45252683258258</v>
      </c>
      <c r="V80" s="120">
        <v>52.11455694143914</v>
      </c>
      <c r="W80" s="120">
        <v>152</v>
      </c>
      <c r="X80" s="120">
        <v>15.549884307314038</v>
      </c>
      <c r="Y80" s="120">
        <v>522.67043211606369</v>
      </c>
      <c r="Z80" s="120">
        <v>184.06964649002592</v>
      </c>
      <c r="AA80" s="120">
        <v>2044.7351005440196</v>
      </c>
      <c r="AB80" s="120">
        <v>4434.4243655851915</v>
      </c>
      <c r="AC80" s="120">
        <v>519.87846306303709</v>
      </c>
      <c r="AD80" s="120">
        <v>12763.402324224813</v>
      </c>
      <c r="AE80" s="120">
        <v>1327.9922808719955</v>
      </c>
      <c r="AF80" s="120">
        <v>4763.8595770796101</v>
      </c>
      <c r="AG80" s="120">
        <v>3943.8418188823034</v>
      </c>
      <c r="AH80" s="120">
        <v>2815.7905169627879</v>
      </c>
      <c r="AI80" s="120">
        <v>63.578058712855132</v>
      </c>
      <c r="AJ80" s="120">
        <v>323</v>
      </c>
      <c r="AK80" s="120">
        <v>1739.618104208809</v>
      </c>
      <c r="AL80" s="120">
        <v>298.8338058447747</v>
      </c>
      <c r="AM80" s="120">
        <v>5585.8679611453717</v>
      </c>
      <c r="AN80" s="120">
        <v>94.555805973017016</v>
      </c>
      <c r="AO80" s="120">
        <v>1081.0946021776901</v>
      </c>
      <c r="AP80" s="120">
        <v>1792.037846177147</v>
      </c>
      <c r="AQ80" s="120">
        <v>1357.6955032520041</v>
      </c>
      <c r="AR80" s="120">
        <v>1694.5948639999999</v>
      </c>
      <c r="AS80" s="120">
        <v>378</v>
      </c>
      <c r="AT80" s="120">
        <v>76.803800480078536</v>
      </c>
      <c r="AU80" s="120">
        <v>65330.095675481447</v>
      </c>
      <c r="AV80" s="120">
        <v>1561.4228329333807</v>
      </c>
      <c r="AW80" s="120">
        <v>1381.952852705441</v>
      </c>
      <c r="AX80" s="120">
        <v>34.317573416093765</v>
      </c>
      <c r="AY80" s="120">
        <v>294.49688586888863</v>
      </c>
      <c r="AZ80" s="120">
        <v>247.06585963456104</v>
      </c>
      <c r="BA80" s="120">
        <v>225.10734185796238</v>
      </c>
      <c r="BB80" s="120">
        <v>67.473164064723861</v>
      </c>
      <c r="BC80" s="120">
        <v>1530.7179039895261</v>
      </c>
      <c r="BD80" s="120">
        <v>1873.9401716982395</v>
      </c>
      <c r="BE80" s="120">
        <v>38979.370812195732</v>
      </c>
      <c r="BF80" s="120">
        <v>1436.7936026526313</v>
      </c>
      <c r="BG80" s="120">
        <v>1955.2687333034401</v>
      </c>
      <c r="BH80" s="120">
        <v>51.967640164561189</v>
      </c>
      <c r="BI80" s="120">
        <v>342.53661671866547</v>
      </c>
      <c r="BJ80" s="120">
        <v>222.70998617440858</v>
      </c>
      <c r="BK80" s="120">
        <v>121.55787212134636</v>
      </c>
      <c r="BL80" s="120">
        <v>348.37620561033901</v>
      </c>
      <c r="BM80" s="120">
        <v>423.33184641392313</v>
      </c>
      <c r="BN80" s="120">
        <v>17.895433590693653</v>
      </c>
      <c r="BO80" s="120">
        <v>0</v>
      </c>
      <c r="BP80" s="139">
        <v>197587.89601037526</v>
      </c>
      <c r="BQ80" s="223"/>
      <c r="BR80" s="223"/>
      <c r="BS80" s="223"/>
      <c r="BT80" s="223"/>
      <c r="BU80" s="223"/>
      <c r="BV80" s="223"/>
      <c r="BW80" s="223"/>
      <c r="BX80" s="223"/>
      <c r="BY80" s="224"/>
      <c r="BZ80" s="24"/>
      <c r="CA80" s="76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</row>
    <row r="81" spans="1:113" s="134" customFormat="1" ht="14.25" customHeight="1">
      <c r="A81" s="121" t="s">
        <v>482</v>
      </c>
      <c r="B81" s="122" t="s">
        <v>497</v>
      </c>
      <c r="C81" s="123" t="s">
        <v>483</v>
      </c>
      <c r="D81" s="120">
        <v>340179.44575376448</v>
      </c>
      <c r="E81" s="120">
        <v>3552.6608968632099</v>
      </c>
      <c r="F81" s="120">
        <v>4886.0788918275994</v>
      </c>
      <c r="G81" s="120">
        <v>14925.114677094478</v>
      </c>
      <c r="H81" s="120">
        <v>19470.890007076021</v>
      </c>
      <c r="I81" s="120">
        <v>13865.487018548609</v>
      </c>
      <c r="J81" s="120">
        <v>3578.0587872131046</v>
      </c>
      <c r="K81" s="120">
        <v>2395.3538713611697</v>
      </c>
      <c r="L81" s="120">
        <v>3035.4361609270804</v>
      </c>
      <c r="M81" s="120">
        <v>368</v>
      </c>
      <c r="N81" s="120">
        <v>1265.272436855284</v>
      </c>
      <c r="O81" s="120">
        <v>714.36572803776187</v>
      </c>
      <c r="P81" s="120">
        <v>2001.410039606772</v>
      </c>
      <c r="Q81" s="120">
        <v>18304.917539686252</v>
      </c>
      <c r="R81" s="120">
        <v>4435.9630319087819</v>
      </c>
      <c r="S81" s="120">
        <v>9231.8856235522435</v>
      </c>
      <c r="T81" s="120">
        <v>210.87823177410286</v>
      </c>
      <c r="U81" s="120">
        <v>1275.2569033154398</v>
      </c>
      <c r="V81" s="120">
        <v>335.59359514729459</v>
      </c>
      <c r="W81" s="120">
        <v>1131</v>
      </c>
      <c r="X81" s="120">
        <v>97.55373528541773</v>
      </c>
      <c r="Y81" s="120">
        <v>4660.6039281681406</v>
      </c>
      <c r="Z81" s="120">
        <v>1574.9399753812563</v>
      </c>
      <c r="AA81" s="120">
        <v>41942</v>
      </c>
      <c r="AB81" s="120">
        <v>43.870501144981972</v>
      </c>
      <c r="AC81" s="120">
        <v>3884.5360101359602</v>
      </c>
      <c r="AD81" s="120">
        <v>226018.59420266951</v>
      </c>
      <c r="AE81" s="120">
        <v>14317.909329969079</v>
      </c>
      <c r="AF81" s="120">
        <v>74058.767919846709</v>
      </c>
      <c r="AG81" s="120">
        <v>58165.499801162012</v>
      </c>
      <c r="AH81" s="120">
        <v>18688.311417623241</v>
      </c>
      <c r="AI81" s="120">
        <v>914.85698606557764</v>
      </c>
      <c r="AJ81" s="120">
        <v>1099</v>
      </c>
      <c r="AK81" s="120">
        <v>12880.258774523636</v>
      </c>
      <c r="AL81" s="120">
        <v>4610.3204490192338</v>
      </c>
      <c r="AM81" s="120">
        <v>65323.077343658857</v>
      </c>
      <c r="AN81" s="120">
        <v>547.5658538705693</v>
      </c>
      <c r="AO81" s="120">
        <v>2303.2456715538647</v>
      </c>
      <c r="AP81" s="120">
        <v>11208.116248841006</v>
      </c>
      <c r="AQ81" s="120">
        <v>8725.0916918676539</v>
      </c>
      <c r="AR81" s="120">
        <v>11301.881663200387</v>
      </c>
      <c r="AS81" s="120">
        <v>1393.1564067833519</v>
      </c>
      <c r="AT81" s="120">
        <v>17.196199519921493</v>
      </c>
      <c r="AU81" s="120">
        <v>50028.472253009932</v>
      </c>
      <c r="AV81" s="120">
        <v>27138.816623248051</v>
      </c>
      <c r="AW81" s="120">
        <v>16134.216595130274</v>
      </c>
      <c r="AX81" s="120">
        <v>800.05688378088166</v>
      </c>
      <c r="AY81" s="120">
        <v>2361.1139516225012</v>
      </c>
      <c r="AZ81" s="120">
        <v>3205.9861537299712</v>
      </c>
      <c r="BA81" s="120">
        <v>4139.1568262589608</v>
      </c>
      <c r="BB81" s="120">
        <v>278.95292942195584</v>
      </c>
      <c r="BC81" s="120">
        <v>11107.085172244424</v>
      </c>
      <c r="BD81" s="120">
        <v>31265.368088672829</v>
      </c>
      <c r="BE81" s="120">
        <v>-5.8051341511600185E-11</v>
      </c>
      <c r="BF81" s="120">
        <v>6956.5526827093563</v>
      </c>
      <c r="BG81" s="120">
        <v>24960.04689864492</v>
      </c>
      <c r="BH81" s="120">
        <v>590.92111252350571</v>
      </c>
      <c r="BI81" s="120">
        <v>5207.38865163849</v>
      </c>
      <c r="BJ81" s="120">
        <v>1218.571380762641</v>
      </c>
      <c r="BK81" s="120">
        <v>4236.7395408989114</v>
      </c>
      <c r="BL81" s="120">
        <v>3370.5551011413631</v>
      </c>
      <c r="BM81" s="120">
        <v>6090.6936035733488</v>
      </c>
      <c r="BN81" s="120">
        <v>1019.4997341365387</v>
      </c>
      <c r="BO81" s="120">
        <v>0</v>
      </c>
      <c r="BP81" s="139">
        <v>1209049.6174879991</v>
      </c>
      <c r="BQ81" s="223"/>
      <c r="BR81" s="223"/>
      <c r="BS81" s="223"/>
      <c r="BT81" s="223"/>
      <c r="BU81" s="223"/>
      <c r="BV81" s="223"/>
      <c r="BW81" s="223"/>
      <c r="BX81" s="223"/>
      <c r="BY81" s="224"/>
      <c r="BZ81" s="24"/>
      <c r="CA81" s="76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</row>
    <row r="82" spans="1:113" s="134" customFormat="1" ht="14.25" customHeight="1">
      <c r="A82" s="121" t="s">
        <v>484</v>
      </c>
      <c r="B82" s="122" t="s">
        <v>498</v>
      </c>
      <c r="C82" s="123" t="s">
        <v>485</v>
      </c>
      <c r="D82" s="120">
        <v>360763.58829158224</v>
      </c>
      <c r="E82" s="120">
        <v>3767.4964386056085</v>
      </c>
      <c r="F82" s="120">
        <v>5367.676500108395</v>
      </c>
      <c r="G82" s="120">
        <v>16608.147474801583</v>
      </c>
      <c r="H82" s="120">
        <v>22537.449190990657</v>
      </c>
      <c r="I82" s="120">
        <v>15466.335804622691</v>
      </c>
      <c r="J82" s="120">
        <v>3906.0218997871907</v>
      </c>
      <c r="K82" s="120">
        <v>2645.2276174414087</v>
      </c>
      <c r="L82" s="120">
        <v>3237.0977159843496</v>
      </c>
      <c r="M82" s="120">
        <v>412</v>
      </c>
      <c r="N82" s="120">
        <v>1399.9975003566974</v>
      </c>
      <c r="O82" s="120">
        <v>840.33926480295565</v>
      </c>
      <c r="P82" s="120">
        <v>2222.0217317201477</v>
      </c>
      <c r="Q82" s="120">
        <v>19762.023154273356</v>
      </c>
      <c r="R82" s="120">
        <v>5821.5480856992772</v>
      </c>
      <c r="S82" s="120">
        <v>10361.404947452522</v>
      </c>
      <c r="T82" s="120">
        <v>223.87823177410286</v>
      </c>
      <c r="U82" s="120">
        <v>1469.7094301480224</v>
      </c>
      <c r="V82" s="120">
        <v>387.70815208873375</v>
      </c>
      <c r="W82" s="120">
        <v>1283</v>
      </c>
      <c r="X82" s="120">
        <v>113.10361959273177</v>
      </c>
      <c r="Y82" s="120">
        <v>5183.2743602842038</v>
      </c>
      <c r="Z82" s="120">
        <v>1759.0096218712824</v>
      </c>
      <c r="AA82" s="120">
        <v>43986.735100544021</v>
      </c>
      <c r="AB82" s="120">
        <v>4478.2948667301735</v>
      </c>
      <c r="AC82" s="120">
        <v>4404.4144731989973</v>
      </c>
      <c r="AD82" s="120">
        <v>238781.99652689433</v>
      </c>
      <c r="AE82" s="120">
        <v>15645.901610841076</v>
      </c>
      <c r="AF82" s="120">
        <v>78822.627496926303</v>
      </c>
      <c r="AG82" s="120">
        <v>62109.341620044317</v>
      </c>
      <c r="AH82" s="120">
        <v>21504.101934586033</v>
      </c>
      <c r="AI82" s="120">
        <v>978.43504477843271</v>
      </c>
      <c r="AJ82" s="120">
        <v>1422</v>
      </c>
      <c r="AK82" s="120">
        <v>14619.876878732444</v>
      </c>
      <c r="AL82" s="120">
        <v>4909.1542548640091</v>
      </c>
      <c r="AM82" s="120">
        <v>70908.94530480422</v>
      </c>
      <c r="AN82" s="120">
        <v>642.12165984358626</v>
      </c>
      <c r="AO82" s="120">
        <v>3384.3402737315546</v>
      </c>
      <c r="AP82" s="120">
        <v>13000.154095018153</v>
      </c>
      <c r="AQ82" s="120">
        <v>10082.787195119658</v>
      </c>
      <c r="AR82" s="120">
        <v>12996.476527200386</v>
      </c>
      <c r="AS82" s="120">
        <v>1771.1564067833519</v>
      </c>
      <c r="AT82" s="120">
        <v>94</v>
      </c>
      <c r="AU82" s="120">
        <v>115358.56792849139</v>
      </c>
      <c r="AV82" s="120">
        <v>28700.239456181436</v>
      </c>
      <c r="AW82" s="120">
        <v>17516.169447835713</v>
      </c>
      <c r="AX82" s="120">
        <v>834.37445719697541</v>
      </c>
      <c r="AY82" s="120">
        <v>2655.6108374913902</v>
      </c>
      <c r="AZ82" s="120">
        <v>3453.0520133645318</v>
      </c>
      <c r="BA82" s="120">
        <v>4364.2641681169234</v>
      </c>
      <c r="BB82" s="120">
        <v>346.42609348667969</v>
      </c>
      <c r="BC82" s="120">
        <v>12637.803076233949</v>
      </c>
      <c r="BD82" s="120">
        <v>33139.308260371065</v>
      </c>
      <c r="BE82" s="120">
        <v>38979.370812195673</v>
      </c>
      <c r="BF82" s="120">
        <v>8393.3462853619894</v>
      </c>
      <c r="BG82" s="120">
        <v>26915.315631948361</v>
      </c>
      <c r="BH82" s="120">
        <v>642.8887526880668</v>
      </c>
      <c r="BI82" s="120">
        <v>5549.9252683571558</v>
      </c>
      <c r="BJ82" s="120">
        <v>1441.2813669370496</v>
      </c>
      <c r="BK82" s="120">
        <v>4358.2974130202583</v>
      </c>
      <c r="BL82" s="120">
        <v>3718.9313067517023</v>
      </c>
      <c r="BM82" s="120">
        <v>6514.0254499872717</v>
      </c>
      <c r="BN82" s="120">
        <v>1037.3951677272323</v>
      </c>
      <c r="BO82" s="120">
        <v>0</v>
      </c>
      <c r="BP82" s="139">
        <v>1406637.5134983738</v>
      </c>
      <c r="BQ82" s="223"/>
      <c r="BR82" s="223"/>
      <c r="BS82" s="223"/>
      <c r="BT82" s="223"/>
      <c r="BU82" s="223"/>
      <c r="BV82" s="223"/>
      <c r="BW82" s="223"/>
      <c r="BX82" s="223"/>
      <c r="BY82" s="224"/>
      <c r="BZ82" s="24"/>
      <c r="CA82" s="76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</row>
    <row r="83" spans="1:113" s="134" customFormat="1" ht="14.25" customHeight="1">
      <c r="A83" s="121" t="s">
        <v>486</v>
      </c>
      <c r="B83" s="122" t="s">
        <v>499</v>
      </c>
      <c r="C83" s="123" t="s">
        <v>493</v>
      </c>
      <c r="D83" s="120">
        <v>360763.30330047553</v>
      </c>
      <c r="E83" s="120">
        <v>3766.9090409050982</v>
      </c>
      <c r="F83" s="120">
        <v>5367.6727455817108</v>
      </c>
      <c r="G83" s="120">
        <v>520.1008541469854</v>
      </c>
      <c r="H83" s="120">
        <v>14946.449190990657</v>
      </c>
      <c r="I83" s="120">
        <v>4320.3358046226922</v>
      </c>
      <c r="J83" s="120">
        <v>1229.0218997871907</v>
      </c>
      <c r="K83" s="120">
        <v>192.2276174414086</v>
      </c>
      <c r="L83" s="120">
        <v>417.36832798434983</v>
      </c>
      <c r="M83" s="120">
        <v>0</v>
      </c>
      <c r="N83" s="120">
        <v>129.9975003566974</v>
      </c>
      <c r="O83" s="120">
        <v>354.33926480295565</v>
      </c>
      <c r="P83" s="120">
        <v>131.02173172014795</v>
      </c>
      <c r="Q83" s="120">
        <v>1259.0231542733572</v>
      </c>
      <c r="R83" s="120">
        <v>210.0718213050007</v>
      </c>
      <c r="S83" s="120">
        <v>4621.4049474525218</v>
      </c>
      <c r="T83" s="120">
        <v>3.8782317741028649</v>
      </c>
      <c r="U83" s="120">
        <v>79.709430148022363</v>
      </c>
      <c r="V83" s="120">
        <v>54.70815208873374</v>
      </c>
      <c r="W83" s="120">
        <v>0</v>
      </c>
      <c r="X83" s="120">
        <v>30.103619592731768</v>
      </c>
      <c r="Y83" s="120">
        <v>2810.2743602842042</v>
      </c>
      <c r="Z83" s="120">
        <v>994.00962187128232</v>
      </c>
      <c r="AA83" s="120">
        <v>0</v>
      </c>
      <c r="AB83" s="120">
        <v>0</v>
      </c>
      <c r="AC83" s="120">
        <v>629.321082041056</v>
      </c>
      <c r="AD83" s="120">
        <v>67515.234797314537</v>
      </c>
      <c r="AE83" s="120">
        <v>5414.901610841076</v>
      </c>
      <c r="AF83" s="120">
        <v>2096.3977941374378</v>
      </c>
      <c r="AG83" s="120">
        <v>39719.341620044317</v>
      </c>
      <c r="AH83" s="120">
        <v>11693.224285630693</v>
      </c>
      <c r="AI83" s="120">
        <v>26.435044778432726</v>
      </c>
      <c r="AJ83" s="120">
        <v>0</v>
      </c>
      <c r="AK83" s="120">
        <v>977.91486287876228</v>
      </c>
      <c r="AL83" s="120">
        <v>175.15425486400869</v>
      </c>
      <c r="AM83" s="120">
        <v>35940.534587606002</v>
      </c>
      <c r="AN83" s="120">
        <v>266.12165984358631</v>
      </c>
      <c r="AO83" s="120">
        <v>904.29244373155461</v>
      </c>
      <c r="AP83" s="120">
        <v>1302.1540950181534</v>
      </c>
      <c r="AQ83" s="120">
        <v>7382.7871951196576</v>
      </c>
      <c r="AR83" s="120">
        <v>0</v>
      </c>
      <c r="AS83" s="120">
        <v>0</v>
      </c>
      <c r="AT83" s="120">
        <v>94</v>
      </c>
      <c r="AU83" s="120">
        <v>2755.4763098872882</v>
      </c>
      <c r="AV83" s="120">
        <v>13832.109925010825</v>
      </c>
      <c r="AW83" s="120">
        <v>3934.5384521986939</v>
      </c>
      <c r="AX83" s="120">
        <v>121.73811092813321</v>
      </c>
      <c r="AY83" s="120">
        <v>1064.6108374913902</v>
      </c>
      <c r="AZ83" s="120">
        <v>1516.0520133645318</v>
      </c>
      <c r="BA83" s="120">
        <v>1863.2641681169232</v>
      </c>
      <c r="BB83" s="120">
        <v>50.426093486679683</v>
      </c>
      <c r="BC83" s="120">
        <v>6286.3163052803156</v>
      </c>
      <c r="BD83" s="120">
        <v>3735.2335323160191</v>
      </c>
      <c r="BE83" s="120">
        <v>0</v>
      </c>
      <c r="BF83" s="120">
        <v>2705.5840070291142</v>
      </c>
      <c r="BG83" s="120">
        <v>15343.575956057412</v>
      </c>
      <c r="BH83" s="120">
        <v>486.9590895108887</v>
      </c>
      <c r="BI83" s="120">
        <v>1339.3490130420153</v>
      </c>
      <c r="BJ83" s="120">
        <v>1230.118822682045</v>
      </c>
      <c r="BK83" s="120">
        <v>160.29817328449144</v>
      </c>
      <c r="BL83" s="120">
        <v>3632.9313067517023</v>
      </c>
      <c r="BM83" s="120">
        <v>6036.5602342822931</v>
      </c>
      <c r="BN83" s="120">
        <v>10.393290463890185</v>
      </c>
      <c r="BO83" s="120">
        <v>0</v>
      </c>
      <c r="BP83" s="139">
        <v>642445.28159263916</v>
      </c>
      <c r="BQ83" s="223"/>
      <c r="BR83" s="223"/>
      <c r="BS83" s="223"/>
      <c r="BT83" s="223"/>
      <c r="BU83" s="223"/>
      <c r="BV83" s="223"/>
      <c r="BW83" s="223"/>
      <c r="BX83" s="223"/>
      <c r="BY83" s="224"/>
      <c r="BZ83" s="24"/>
      <c r="CA83" s="76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</row>
    <row r="84" spans="1:113" s="134" customFormat="1" ht="15" customHeight="1">
      <c r="A84" s="121" t="s">
        <v>487</v>
      </c>
      <c r="B84" s="122" t="s">
        <v>500</v>
      </c>
      <c r="C84" s="123" t="s">
        <v>488</v>
      </c>
      <c r="D84" s="120">
        <v>369273.88517358224</v>
      </c>
      <c r="E84" s="120">
        <v>3813.5975366056086</v>
      </c>
      <c r="F84" s="120">
        <v>5371.676500108395</v>
      </c>
      <c r="G84" s="120">
        <v>28805.072909354516</v>
      </c>
      <c r="H84" s="120">
        <v>38129.293941679272</v>
      </c>
      <c r="I84" s="120">
        <v>47490.847949212701</v>
      </c>
      <c r="J84" s="120">
        <v>5113.1488205576952</v>
      </c>
      <c r="K84" s="120">
        <v>4797.7893424826889</v>
      </c>
      <c r="L84" s="120">
        <v>4708.9884219843498</v>
      </c>
      <c r="M84" s="120">
        <v>501</v>
      </c>
      <c r="N84" s="120">
        <v>1981.0346842862518</v>
      </c>
      <c r="O84" s="120">
        <v>1438.3392648029558</v>
      </c>
      <c r="P84" s="120">
        <v>3393.2448352974734</v>
      </c>
      <c r="Q84" s="120">
        <v>24585.675606975627</v>
      </c>
      <c r="R84" s="120">
        <v>7430.450095699277</v>
      </c>
      <c r="S84" s="120">
        <v>17824.363746704534</v>
      </c>
      <c r="T84" s="120">
        <v>457.87823177410286</v>
      </c>
      <c r="U84" s="120">
        <v>3807.1928212322282</v>
      </c>
      <c r="V84" s="120">
        <v>961.81970387739659</v>
      </c>
      <c r="W84" s="120">
        <v>3445</v>
      </c>
      <c r="X84" s="120">
        <v>278</v>
      </c>
      <c r="Y84" s="120">
        <v>9229.3432673618754</v>
      </c>
      <c r="Z84" s="120">
        <v>2475.4460502009551</v>
      </c>
      <c r="AA84" s="120">
        <v>58604.735100544021</v>
      </c>
      <c r="AB84" s="120">
        <v>9718.9555476214737</v>
      </c>
      <c r="AC84" s="120">
        <v>5962.4980538065938</v>
      </c>
      <c r="AD84" s="120">
        <v>283610.0967964594</v>
      </c>
      <c r="AE84" s="120">
        <v>23586.721335508111</v>
      </c>
      <c r="AF84" s="120">
        <v>136361.93260485085</v>
      </c>
      <c r="AG84" s="120">
        <v>99938.853725185065</v>
      </c>
      <c r="AH84" s="120">
        <v>31703.92272381618</v>
      </c>
      <c r="AI84" s="120">
        <v>1225.8034133860301</v>
      </c>
      <c r="AJ84" s="120">
        <v>2972.4992620000003</v>
      </c>
      <c r="AK84" s="120">
        <v>20136.436574082461</v>
      </c>
      <c r="AL84" s="120">
        <v>8072.6548991788159</v>
      </c>
      <c r="AM84" s="120">
        <v>105926.74157941349</v>
      </c>
      <c r="AN84" s="120">
        <v>2086.4528445216292</v>
      </c>
      <c r="AO84" s="120">
        <v>9408.8267453407825</v>
      </c>
      <c r="AP84" s="120">
        <v>19201.154095018152</v>
      </c>
      <c r="AQ84" s="120">
        <v>31278.895276220377</v>
      </c>
      <c r="AR84" s="120">
        <v>31777.149766200386</v>
      </c>
      <c r="AS84" s="120">
        <v>5168.1564067833515</v>
      </c>
      <c r="AT84" s="120">
        <v>832</v>
      </c>
      <c r="AU84" s="120">
        <v>122392.43487465635</v>
      </c>
      <c r="AV84" s="120">
        <v>38823.310848762616</v>
      </c>
      <c r="AW84" s="120">
        <v>25111.802188669415</v>
      </c>
      <c r="AX84" s="120">
        <v>1220.0161602729252</v>
      </c>
      <c r="AY84" s="120">
        <v>5628.8840084765998</v>
      </c>
      <c r="AZ84" s="120">
        <v>4602.3272552236403</v>
      </c>
      <c r="BA84" s="120">
        <v>4749.4877671042696</v>
      </c>
      <c r="BB84" s="120">
        <v>1621.4003124410019</v>
      </c>
      <c r="BC84" s="120">
        <v>15112.638881209747</v>
      </c>
      <c r="BD84" s="120">
        <v>64747.91971809922</v>
      </c>
      <c r="BE84" s="120">
        <v>122508.36083217188</v>
      </c>
      <c r="BF84" s="120">
        <v>66873.465262076425</v>
      </c>
      <c r="BG84" s="120">
        <v>70095.624979919201</v>
      </c>
      <c r="BH84" s="120">
        <v>2403.0611005499277</v>
      </c>
      <c r="BI84" s="120">
        <v>8603.5114862258561</v>
      </c>
      <c r="BJ84" s="120">
        <v>3868.2979600344843</v>
      </c>
      <c r="BK84" s="120">
        <v>11214.082905020259</v>
      </c>
      <c r="BL84" s="120">
        <v>5770.3709049905592</v>
      </c>
      <c r="BM84" s="120">
        <v>10188.695831648736</v>
      </c>
      <c r="BN84" s="120">
        <v>1490.3951677272323</v>
      </c>
      <c r="BO84" s="120">
        <v>0</v>
      </c>
      <c r="BP84" s="139">
        <v>2059913.6640989978</v>
      </c>
      <c r="BQ84" s="223"/>
      <c r="BR84" s="223"/>
      <c r="BS84" s="223"/>
      <c r="BT84" s="223"/>
      <c r="BU84" s="223"/>
      <c r="BV84" s="223"/>
      <c r="BW84" s="223"/>
      <c r="BX84" s="223"/>
      <c r="BY84" s="224"/>
      <c r="BZ84" s="24"/>
      <c r="CA84" s="76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</row>
    <row r="85" spans="1:113" s="134" customFormat="1" ht="15" customHeight="1" thickBot="1">
      <c r="A85" s="124" t="s">
        <v>489</v>
      </c>
      <c r="B85" s="169" t="s">
        <v>501</v>
      </c>
      <c r="C85" s="125" t="s">
        <v>490</v>
      </c>
      <c r="D85" s="126">
        <v>525697.20071498549</v>
      </c>
      <c r="E85" s="126">
        <v>5608.1321437005099</v>
      </c>
      <c r="F85" s="126">
        <v>12447.865092610004</v>
      </c>
      <c r="G85" s="126">
        <v>76493.16742564</v>
      </c>
      <c r="H85" s="126">
        <v>109703.77523556065</v>
      </c>
      <c r="I85" s="126">
        <v>71993.445498917383</v>
      </c>
      <c r="J85" s="126">
        <v>11962.687611054796</v>
      </c>
      <c r="K85" s="126">
        <v>10781</v>
      </c>
      <c r="L85" s="126">
        <v>8279.9895620000007</v>
      </c>
      <c r="M85" s="126">
        <v>2029</v>
      </c>
      <c r="N85" s="126">
        <v>5812</v>
      </c>
      <c r="O85" s="126">
        <v>4320.0409052576506</v>
      </c>
      <c r="P85" s="126">
        <v>9682</v>
      </c>
      <c r="Q85" s="126">
        <v>65294</v>
      </c>
      <c r="R85" s="126">
        <v>32563.414392394276</v>
      </c>
      <c r="S85" s="126">
        <v>46533</v>
      </c>
      <c r="T85" s="126">
        <v>618</v>
      </c>
      <c r="U85" s="126">
        <v>8766</v>
      </c>
      <c r="V85" s="126">
        <v>1673</v>
      </c>
      <c r="W85" s="126">
        <v>7053</v>
      </c>
      <c r="X85" s="126">
        <v>731</v>
      </c>
      <c r="Y85" s="126">
        <v>18456</v>
      </c>
      <c r="Z85" s="126">
        <v>5796.9797959999996</v>
      </c>
      <c r="AA85" s="126">
        <v>82317.735100544014</v>
      </c>
      <c r="AB85" s="126">
        <v>16044.488913890258</v>
      </c>
      <c r="AC85" s="126">
        <v>17871.645811157941</v>
      </c>
      <c r="AD85" s="126">
        <v>530735.01483285741</v>
      </c>
      <c r="AE85" s="126">
        <v>40112.904999999999</v>
      </c>
      <c r="AF85" s="126">
        <v>215973.1535285789</v>
      </c>
      <c r="AG85" s="126">
        <v>155277.2153635654</v>
      </c>
      <c r="AH85" s="126">
        <v>62417.515449519524</v>
      </c>
      <c r="AI85" s="126">
        <v>2693</v>
      </c>
      <c r="AJ85" s="126">
        <v>13805.696372</v>
      </c>
      <c r="AK85" s="126">
        <v>45826.053974591487</v>
      </c>
      <c r="AL85" s="126">
        <v>10698.4</v>
      </c>
      <c r="AM85" s="126">
        <v>169805.89208128653</v>
      </c>
      <c r="AN85" s="126">
        <v>3791</v>
      </c>
      <c r="AO85" s="126">
        <v>20686.520740920001</v>
      </c>
      <c r="AP85" s="126">
        <v>79723</v>
      </c>
      <c r="AQ85" s="126">
        <v>55228</v>
      </c>
      <c r="AR85" s="126">
        <v>67424.684932999997</v>
      </c>
      <c r="AS85" s="126">
        <v>15084</v>
      </c>
      <c r="AT85" s="126">
        <v>1134</v>
      </c>
      <c r="AU85" s="126">
        <v>132654.59573817367</v>
      </c>
      <c r="AV85" s="126">
        <v>56876.129531170605</v>
      </c>
      <c r="AW85" s="126">
        <v>47223.027319577021</v>
      </c>
      <c r="AX85" s="126">
        <v>1531.5956222688424</v>
      </c>
      <c r="AY85" s="126">
        <v>11343</v>
      </c>
      <c r="AZ85" s="126">
        <v>8074.8690470000001</v>
      </c>
      <c r="BA85" s="126">
        <v>7186</v>
      </c>
      <c r="BB85" s="126">
        <v>2005</v>
      </c>
      <c r="BC85" s="126">
        <v>57840.330247953636</v>
      </c>
      <c r="BD85" s="126">
        <v>78106.126799055055</v>
      </c>
      <c r="BE85" s="126">
        <v>166233.67136505834</v>
      </c>
      <c r="BF85" s="126">
        <v>79024.359769556075</v>
      </c>
      <c r="BG85" s="126">
        <v>106656.71364189095</v>
      </c>
      <c r="BH85" s="126">
        <v>3126.3390191771778</v>
      </c>
      <c r="BI85" s="126">
        <v>13541.718330747197</v>
      </c>
      <c r="BJ85" s="126">
        <v>9395.4824817105582</v>
      </c>
      <c r="BK85" s="126">
        <v>17033.218515735767</v>
      </c>
      <c r="BL85" s="126">
        <v>10028.51</v>
      </c>
      <c r="BM85" s="126">
        <v>16444.832404499077</v>
      </c>
      <c r="BN85" s="126">
        <v>1509.0018772633421</v>
      </c>
      <c r="BO85" s="126">
        <v>0</v>
      </c>
      <c r="BP85" s="172">
        <v>3474779.142190869</v>
      </c>
      <c r="BQ85" s="225"/>
      <c r="BR85" s="225"/>
      <c r="BS85" s="225"/>
      <c r="BT85" s="225"/>
      <c r="BU85" s="225"/>
      <c r="BV85" s="225"/>
      <c r="BW85" s="225"/>
      <c r="BX85" s="225"/>
      <c r="BY85" s="226"/>
      <c r="BZ85" s="24"/>
      <c r="CA85" s="76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</row>
    <row r="86" spans="1:113" s="24" customFormat="1">
      <c r="A86" s="25"/>
      <c r="B86" s="25"/>
      <c r="C86" s="25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76"/>
    </row>
    <row r="87" spans="1:113" s="24" customFormat="1">
      <c r="A87" s="25"/>
      <c r="B87" s="25"/>
      <c r="C87" s="25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CA87" s="76"/>
    </row>
    <row r="88" spans="1:113" s="24" customFormat="1">
      <c r="A88" s="25"/>
      <c r="B88" s="25"/>
      <c r="C88" s="25"/>
      <c r="BJ88" s="37"/>
      <c r="CA88" s="76"/>
    </row>
    <row r="89" spans="1:113" s="24" customFormat="1">
      <c r="A89" s="25"/>
      <c r="B89" s="25"/>
      <c r="C89" s="25"/>
      <c r="BJ89" s="37"/>
      <c r="CA89" s="76"/>
    </row>
    <row r="90" spans="1:113" s="24" customFormat="1">
      <c r="A90" s="25"/>
      <c r="B90" s="25"/>
      <c r="C90" s="25"/>
      <c r="BJ90" s="37"/>
      <c r="CA90" s="76"/>
    </row>
    <row r="91" spans="1:113" s="24" customFormat="1">
      <c r="A91" s="25"/>
      <c r="B91" s="25"/>
      <c r="C91" s="25"/>
      <c r="BJ91" s="37"/>
      <c r="CA91" s="76"/>
    </row>
    <row r="92" spans="1:113" s="24" customFormat="1">
      <c r="A92" s="25"/>
      <c r="B92" s="25"/>
      <c r="C92" s="25"/>
      <c r="BJ92" s="37"/>
      <c r="CA92" s="76"/>
    </row>
    <row r="93" spans="1:113" s="24" customFormat="1">
      <c r="A93" s="25"/>
      <c r="B93" s="25"/>
      <c r="C93" s="25"/>
      <c r="BJ93" s="37"/>
      <c r="CA93" s="76"/>
    </row>
    <row r="94" spans="1:113" s="24" customFormat="1">
      <c r="A94" s="25"/>
      <c r="B94" s="25"/>
      <c r="C94" s="25"/>
      <c r="BJ94" s="37"/>
      <c r="CA94" s="76"/>
    </row>
    <row r="95" spans="1:113" s="24" customFormat="1">
      <c r="A95" s="25"/>
      <c r="B95" s="25"/>
      <c r="C95" s="25"/>
      <c r="BJ95" s="37"/>
      <c r="CA95" s="76"/>
    </row>
    <row r="96" spans="1:113" s="24" customFormat="1">
      <c r="A96" s="25"/>
      <c r="B96" s="25"/>
      <c r="C96" s="25"/>
      <c r="BJ96" s="37"/>
      <c r="CA96" s="76"/>
    </row>
    <row r="97" spans="1:79" s="24" customFormat="1">
      <c r="A97" s="25"/>
      <c r="B97" s="25"/>
      <c r="C97" s="25"/>
      <c r="BJ97" s="37"/>
      <c r="CA97" s="76"/>
    </row>
    <row r="98" spans="1:79" s="24" customFormat="1">
      <c r="A98" s="25"/>
      <c r="B98" s="25"/>
      <c r="C98" s="25"/>
      <c r="BJ98" s="37"/>
      <c r="CA98" s="76"/>
    </row>
    <row r="99" spans="1:79" s="24" customFormat="1">
      <c r="A99" s="25"/>
      <c r="B99" s="25"/>
      <c r="C99" s="25"/>
      <c r="BJ99" s="37"/>
      <c r="CA99" s="76"/>
    </row>
    <row r="100" spans="1:79" s="24" customFormat="1">
      <c r="A100" s="25"/>
      <c r="B100" s="25"/>
      <c r="C100" s="25"/>
      <c r="BJ100" s="37"/>
      <c r="CA100" s="76"/>
    </row>
    <row r="101" spans="1:79" s="24" customFormat="1">
      <c r="A101" s="25"/>
      <c r="B101" s="25"/>
      <c r="C101" s="25"/>
      <c r="BJ101" s="37"/>
      <c r="CA101" s="76"/>
    </row>
    <row r="102" spans="1:79" s="24" customFormat="1">
      <c r="A102" s="25"/>
      <c r="B102" s="25"/>
      <c r="C102" s="25"/>
      <c r="BJ102" s="37"/>
      <c r="CA102" s="76"/>
    </row>
    <row r="103" spans="1:79" s="24" customFormat="1">
      <c r="A103" s="25"/>
      <c r="B103" s="25"/>
      <c r="C103" s="25"/>
      <c r="BJ103" s="37"/>
      <c r="CA103" s="76"/>
    </row>
    <row r="104" spans="1:79" s="24" customFormat="1">
      <c r="A104" s="25"/>
      <c r="B104" s="25"/>
      <c r="C104" s="25"/>
      <c r="BJ104" s="37"/>
      <c r="CA104" s="76"/>
    </row>
    <row r="105" spans="1:79" s="24" customFormat="1">
      <c r="A105" s="25"/>
      <c r="B105" s="25"/>
      <c r="C105" s="25"/>
      <c r="BJ105" s="37"/>
      <c r="CA105" s="76"/>
    </row>
    <row r="106" spans="1:79" s="24" customFormat="1">
      <c r="A106" s="25"/>
      <c r="B106" s="25"/>
      <c r="C106" s="25"/>
      <c r="BJ106" s="37"/>
      <c r="CA106" s="76"/>
    </row>
    <row r="107" spans="1:79" s="24" customFormat="1">
      <c r="A107" s="25"/>
      <c r="B107" s="25"/>
      <c r="C107" s="25"/>
      <c r="BJ107" s="37"/>
      <c r="CA107" s="76"/>
    </row>
    <row r="108" spans="1:79" s="24" customFormat="1">
      <c r="A108" s="25"/>
      <c r="B108" s="25"/>
      <c r="C108" s="25"/>
      <c r="BJ108" s="37"/>
      <c r="CA108" s="76"/>
    </row>
    <row r="109" spans="1:79" s="24" customFormat="1">
      <c r="A109" s="25"/>
      <c r="B109" s="25"/>
      <c r="C109" s="25"/>
      <c r="BJ109" s="37"/>
      <c r="CA109" s="76"/>
    </row>
    <row r="110" spans="1:79" s="24" customFormat="1">
      <c r="A110" s="25"/>
      <c r="B110" s="25"/>
      <c r="C110" s="25"/>
      <c r="CA110" s="76"/>
    </row>
    <row r="111" spans="1:79" s="24" customFormat="1">
      <c r="A111" s="25"/>
      <c r="B111" s="25"/>
      <c r="C111" s="25"/>
      <c r="CA111" s="76"/>
    </row>
    <row r="112" spans="1:79" s="24" customFormat="1">
      <c r="A112" s="25"/>
      <c r="B112" s="25"/>
      <c r="C112" s="25"/>
      <c r="CA112" s="76"/>
    </row>
    <row r="113" spans="1:79" s="24" customFormat="1">
      <c r="A113" s="25"/>
      <c r="B113" s="25"/>
      <c r="C113" s="25"/>
      <c r="CA113" s="76"/>
    </row>
    <row r="114" spans="1:79" s="24" customFormat="1">
      <c r="A114" s="25"/>
      <c r="B114" s="25"/>
      <c r="C114" s="25"/>
      <c r="CA114" s="76"/>
    </row>
    <row r="115" spans="1:79" s="24" customFormat="1">
      <c r="A115" s="25"/>
      <c r="B115" s="25"/>
      <c r="C115" s="25"/>
      <c r="CA115" s="76"/>
    </row>
    <row r="116" spans="1:79" s="24" customFormat="1">
      <c r="A116" s="25"/>
      <c r="B116" s="25"/>
      <c r="C116" s="25"/>
      <c r="CA116" s="76"/>
    </row>
    <row r="117" spans="1:79" s="24" customFormat="1">
      <c r="A117" s="25"/>
      <c r="B117" s="25"/>
      <c r="C117" s="25"/>
      <c r="CA117" s="76"/>
    </row>
    <row r="118" spans="1:79" s="24" customFormat="1">
      <c r="A118" s="25"/>
      <c r="B118" s="25"/>
      <c r="C118" s="25"/>
      <c r="CA118" s="76"/>
    </row>
    <row r="119" spans="1:79" s="24" customFormat="1">
      <c r="A119" s="25"/>
      <c r="B119" s="25"/>
      <c r="C119" s="25"/>
      <c r="CA119" s="76"/>
    </row>
    <row r="120" spans="1:79" s="24" customFormat="1">
      <c r="A120" s="25"/>
      <c r="B120" s="25"/>
      <c r="C120" s="25"/>
      <c r="CA120" s="76"/>
    </row>
    <row r="121" spans="1:79" s="24" customFormat="1">
      <c r="A121" s="25"/>
      <c r="B121" s="25"/>
      <c r="C121" s="25"/>
      <c r="CA121" s="76"/>
    </row>
    <row r="122" spans="1:79" s="24" customFormat="1">
      <c r="A122" s="25"/>
      <c r="B122" s="25"/>
      <c r="C122" s="25"/>
      <c r="CA122" s="76"/>
    </row>
    <row r="123" spans="1:79" s="24" customFormat="1">
      <c r="A123" s="25"/>
      <c r="B123" s="25"/>
      <c r="C123" s="25"/>
      <c r="CA123" s="76"/>
    </row>
    <row r="124" spans="1:79" s="24" customFormat="1">
      <c r="A124" s="25"/>
      <c r="B124" s="25"/>
      <c r="C124" s="25"/>
      <c r="CA124" s="76"/>
    </row>
    <row r="125" spans="1:79" s="24" customFormat="1">
      <c r="A125" s="25"/>
      <c r="B125" s="25"/>
      <c r="C125" s="25"/>
      <c r="CA125" s="76"/>
    </row>
    <row r="126" spans="1:79" s="24" customFormat="1">
      <c r="A126" s="25"/>
      <c r="B126" s="25"/>
      <c r="C126" s="25"/>
      <c r="CA126" s="76"/>
    </row>
    <row r="127" spans="1:79" s="24" customFormat="1">
      <c r="A127" s="25"/>
      <c r="B127" s="25"/>
      <c r="C127" s="25"/>
      <c r="CA127" s="76"/>
    </row>
    <row r="128" spans="1:79" s="24" customFormat="1">
      <c r="A128" s="25"/>
      <c r="B128" s="25"/>
      <c r="C128" s="25"/>
      <c r="CA128" s="76"/>
    </row>
    <row r="129" spans="1:79" s="24" customFormat="1">
      <c r="A129" s="25"/>
      <c r="B129" s="25"/>
      <c r="C129" s="25"/>
      <c r="CA129" s="76"/>
    </row>
    <row r="130" spans="1:79" s="24" customFormat="1">
      <c r="A130" s="25"/>
      <c r="B130" s="25"/>
      <c r="C130" s="25"/>
      <c r="CA130" s="76"/>
    </row>
    <row r="131" spans="1:79" s="24" customFormat="1">
      <c r="A131" s="25"/>
      <c r="B131" s="25"/>
      <c r="C131" s="25"/>
      <c r="CA131" s="76"/>
    </row>
    <row r="132" spans="1:79" s="24" customFormat="1">
      <c r="A132" s="25"/>
      <c r="B132" s="25"/>
      <c r="C132" s="25"/>
      <c r="CA132" s="76"/>
    </row>
    <row r="133" spans="1:79" s="24" customFormat="1">
      <c r="A133" s="25"/>
      <c r="B133" s="25"/>
      <c r="C133" s="25"/>
      <c r="CA133" s="76"/>
    </row>
    <row r="134" spans="1:79" s="24" customFormat="1">
      <c r="A134" s="25"/>
      <c r="B134" s="25"/>
      <c r="C134" s="25"/>
      <c r="CA134" s="76"/>
    </row>
    <row r="135" spans="1:79" s="24" customFormat="1">
      <c r="A135" s="25"/>
      <c r="B135" s="25"/>
      <c r="C135" s="25"/>
      <c r="CA135" s="76"/>
    </row>
    <row r="136" spans="1:79" s="24" customFormat="1">
      <c r="A136" s="25"/>
      <c r="B136" s="25"/>
      <c r="C136" s="25"/>
      <c r="CA136" s="76"/>
    </row>
    <row r="137" spans="1:79" s="24" customFormat="1">
      <c r="A137" s="25"/>
      <c r="B137" s="25"/>
      <c r="C137" s="25"/>
      <c r="CA137" s="76"/>
    </row>
    <row r="138" spans="1:79" s="24" customFormat="1">
      <c r="A138" s="25"/>
      <c r="B138" s="25"/>
      <c r="C138" s="25"/>
      <c r="CA138" s="76"/>
    </row>
    <row r="139" spans="1:79" s="24" customFormat="1">
      <c r="A139" s="25"/>
      <c r="B139" s="25"/>
      <c r="C139" s="25"/>
      <c r="CA139" s="76"/>
    </row>
    <row r="140" spans="1:79" s="24" customFormat="1">
      <c r="A140" s="25"/>
      <c r="B140" s="25"/>
      <c r="C140" s="25"/>
      <c r="CA140" s="76"/>
    </row>
    <row r="141" spans="1:79" s="24" customFormat="1">
      <c r="A141" s="25"/>
      <c r="B141" s="25"/>
      <c r="C141" s="25"/>
      <c r="CA141" s="76"/>
    </row>
    <row r="142" spans="1:79" s="24" customFormat="1">
      <c r="A142" s="25"/>
      <c r="B142" s="25"/>
      <c r="C142" s="25"/>
      <c r="CA142" s="76"/>
    </row>
    <row r="143" spans="1:79" s="24" customFormat="1">
      <c r="A143" s="25"/>
      <c r="B143" s="25"/>
      <c r="C143" s="25"/>
      <c r="CA143" s="76"/>
    </row>
    <row r="144" spans="1:79" s="24" customFormat="1">
      <c r="A144" s="25"/>
      <c r="B144" s="25"/>
      <c r="C144" s="25"/>
      <c r="CA144" s="76"/>
    </row>
    <row r="145" spans="1:79" s="24" customFormat="1">
      <c r="A145" s="25"/>
      <c r="B145" s="25"/>
      <c r="C145" s="25"/>
      <c r="CA145" s="76"/>
    </row>
    <row r="146" spans="1:79" s="24" customFormat="1">
      <c r="A146" s="25"/>
      <c r="B146" s="25"/>
      <c r="C146" s="25"/>
      <c r="CA146" s="76"/>
    </row>
    <row r="147" spans="1:79" s="24" customFormat="1">
      <c r="A147" s="25"/>
      <c r="B147" s="25"/>
      <c r="C147" s="25"/>
      <c r="CA147" s="76"/>
    </row>
    <row r="148" spans="1:79" s="24" customFormat="1">
      <c r="A148" s="25"/>
      <c r="B148" s="25"/>
      <c r="C148" s="25"/>
      <c r="CA148" s="76"/>
    </row>
    <row r="149" spans="1:79" s="24" customFormat="1">
      <c r="A149" s="25"/>
      <c r="B149" s="25"/>
      <c r="C149" s="25"/>
      <c r="CA149" s="76"/>
    </row>
    <row r="150" spans="1:79" s="24" customFormat="1">
      <c r="A150" s="25"/>
      <c r="B150" s="25"/>
      <c r="C150" s="25"/>
      <c r="CA150" s="76"/>
    </row>
    <row r="151" spans="1:79" s="24" customFormat="1">
      <c r="A151" s="25"/>
      <c r="B151" s="25"/>
      <c r="C151" s="25"/>
      <c r="CA151" s="76"/>
    </row>
    <row r="152" spans="1:79" s="24" customFormat="1">
      <c r="A152" s="25"/>
      <c r="B152" s="25"/>
      <c r="C152" s="25"/>
      <c r="CA152" s="76"/>
    </row>
    <row r="153" spans="1:79" s="24" customFormat="1">
      <c r="A153" s="25"/>
      <c r="B153" s="25"/>
      <c r="C153" s="25"/>
      <c r="CA153" s="76"/>
    </row>
    <row r="154" spans="1:79" s="24" customFormat="1">
      <c r="A154" s="25"/>
      <c r="B154" s="25"/>
      <c r="C154" s="25"/>
      <c r="CA154" s="76"/>
    </row>
    <row r="155" spans="1:79" s="24" customFormat="1">
      <c r="A155" s="25"/>
      <c r="B155" s="25"/>
      <c r="C155" s="25"/>
      <c r="CA155" s="76"/>
    </row>
    <row r="156" spans="1:79" s="24" customFormat="1">
      <c r="A156" s="25"/>
      <c r="B156" s="25"/>
      <c r="C156" s="25"/>
      <c r="CA156" s="76"/>
    </row>
    <row r="157" spans="1:79" s="24" customFormat="1">
      <c r="A157" s="25"/>
      <c r="B157" s="25"/>
      <c r="C157" s="25"/>
      <c r="CA157" s="76"/>
    </row>
    <row r="158" spans="1:79" s="24" customFormat="1">
      <c r="A158" s="25"/>
      <c r="B158" s="25"/>
      <c r="C158" s="25"/>
      <c r="CA158" s="76"/>
    </row>
    <row r="159" spans="1:79" s="24" customFormat="1">
      <c r="A159" s="25"/>
      <c r="B159" s="25"/>
      <c r="C159" s="25"/>
      <c r="CA159" s="76"/>
    </row>
    <row r="160" spans="1:79" s="24" customFormat="1">
      <c r="A160" s="25"/>
      <c r="B160" s="25"/>
      <c r="C160" s="25"/>
      <c r="CA160" s="76"/>
    </row>
    <row r="161" spans="1:79" s="24" customFormat="1">
      <c r="A161" s="25"/>
      <c r="B161" s="25"/>
      <c r="C161" s="25"/>
      <c r="CA161" s="76"/>
    </row>
    <row r="162" spans="1:79" s="24" customFormat="1">
      <c r="A162" s="25"/>
      <c r="B162" s="25"/>
      <c r="C162" s="25"/>
      <c r="CA162" s="76"/>
    </row>
    <row r="163" spans="1:79" s="24" customFormat="1">
      <c r="A163" s="25"/>
      <c r="B163" s="25"/>
      <c r="C163" s="25"/>
      <c r="CA163" s="76"/>
    </row>
    <row r="164" spans="1:79" s="24" customFormat="1">
      <c r="A164" s="25"/>
      <c r="B164" s="25"/>
      <c r="C164" s="25"/>
      <c r="CA164" s="76"/>
    </row>
    <row r="165" spans="1:79" s="24" customFormat="1">
      <c r="A165" s="25"/>
      <c r="B165" s="25"/>
      <c r="C165" s="25"/>
      <c r="CA165" s="76"/>
    </row>
    <row r="166" spans="1:79" s="24" customFormat="1">
      <c r="A166" s="25"/>
      <c r="B166" s="25"/>
      <c r="C166" s="25"/>
      <c r="CA166" s="76"/>
    </row>
    <row r="167" spans="1:79" s="24" customFormat="1">
      <c r="A167" s="25"/>
      <c r="B167" s="25"/>
      <c r="C167" s="25"/>
      <c r="CA167" s="76"/>
    </row>
    <row r="168" spans="1:79" s="24" customFormat="1">
      <c r="A168" s="25"/>
      <c r="B168" s="25"/>
      <c r="C168" s="25"/>
      <c r="CA168" s="76"/>
    </row>
    <row r="169" spans="1:79" s="24" customFormat="1">
      <c r="A169" s="25"/>
      <c r="B169" s="25"/>
      <c r="C169" s="25"/>
      <c r="CA169" s="76"/>
    </row>
    <row r="170" spans="1:79" s="24" customFormat="1">
      <c r="A170" s="25"/>
      <c r="B170" s="25"/>
      <c r="C170" s="25"/>
      <c r="CA170" s="76"/>
    </row>
    <row r="171" spans="1:79" s="24" customFormat="1">
      <c r="A171" s="25"/>
      <c r="B171" s="25"/>
      <c r="C171" s="25"/>
      <c r="CA171" s="76"/>
    </row>
    <row r="172" spans="1:79" s="24" customFormat="1">
      <c r="A172" s="25"/>
      <c r="B172" s="25"/>
      <c r="C172" s="25"/>
      <c r="CA172" s="76"/>
    </row>
    <row r="173" spans="1:79" s="24" customFormat="1">
      <c r="A173" s="25"/>
      <c r="B173" s="25"/>
      <c r="C173" s="25"/>
      <c r="CA173" s="76"/>
    </row>
    <row r="174" spans="1:79" s="24" customFormat="1">
      <c r="A174" s="25"/>
      <c r="B174" s="25"/>
      <c r="C174" s="25"/>
      <c r="CA174" s="76"/>
    </row>
    <row r="175" spans="1:79" s="24" customFormat="1">
      <c r="A175" s="25"/>
      <c r="B175" s="25"/>
      <c r="C175" s="25"/>
      <c r="CA175" s="76"/>
    </row>
    <row r="176" spans="1:79" s="24" customFormat="1">
      <c r="A176" s="25"/>
      <c r="B176" s="25"/>
      <c r="C176" s="25"/>
      <c r="CA176" s="76"/>
    </row>
    <row r="177" spans="1:79" s="24" customFormat="1">
      <c r="A177" s="25"/>
      <c r="B177" s="25"/>
      <c r="C177" s="25"/>
      <c r="CA177" s="76"/>
    </row>
    <row r="178" spans="1:79" s="24" customFormat="1">
      <c r="A178" s="25"/>
      <c r="B178" s="25"/>
      <c r="C178" s="25"/>
      <c r="CA178" s="76"/>
    </row>
    <row r="179" spans="1:79" s="24" customFormat="1">
      <c r="A179" s="25"/>
      <c r="B179" s="25"/>
      <c r="C179" s="25"/>
      <c r="CA179" s="76"/>
    </row>
    <row r="180" spans="1:79" s="24" customFormat="1">
      <c r="A180" s="25"/>
      <c r="B180" s="25"/>
      <c r="C180" s="25"/>
      <c r="CA180" s="76"/>
    </row>
    <row r="181" spans="1:79" s="24" customFormat="1">
      <c r="A181" s="25"/>
      <c r="B181" s="25"/>
      <c r="C181" s="25"/>
      <c r="CA181" s="76"/>
    </row>
    <row r="182" spans="1:79" s="24" customFormat="1">
      <c r="A182" s="25"/>
      <c r="B182" s="25"/>
      <c r="C182" s="25"/>
      <c r="CA182" s="76"/>
    </row>
    <row r="183" spans="1:79" s="24" customFormat="1">
      <c r="A183" s="25"/>
      <c r="B183" s="25"/>
      <c r="C183" s="25"/>
      <c r="CA183" s="76"/>
    </row>
    <row r="184" spans="1:79" s="24" customFormat="1">
      <c r="A184" s="25"/>
      <c r="B184" s="25"/>
      <c r="C184" s="25"/>
      <c r="CA184" s="76"/>
    </row>
    <row r="185" spans="1:79" s="24" customFormat="1">
      <c r="A185" s="25"/>
      <c r="B185" s="25"/>
      <c r="C185" s="25"/>
      <c r="CA185" s="76"/>
    </row>
    <row r="186" spans="1:79" s="24" customFormat="1">
      <c r="A186" s="25"/>
      <c r="B186" s="25"/>
      <c r="C186" s="25"/>
      <c r="CA186" s="76"/>
    </row>
    <row r="187" spans="1:79" s="24" customFormat="1">
      <c r="A187" s="25"/>
      <c r="B187" s="25"/>
      <c r="C187" s="25"/>
      <c r="CA187" s="76"/>
    </row>
    <row r="188" spans="1:79" s="24" customFormat="1">
      <c r="A188" s="25"/>
      <c r="B188" s="25"/>
      <c r="C188" s="25"/>
      <c r="CA188" s="76"/>
    </row>
    <row r="189" spans="1:79" s="24" customFormat="1">
      <c r="A189" s="25"/>
      <c r="B189" s="25"/>
      <c r="C189" s="25"/>
      <c r="CA189" s="76"/>
    </row>
    <row r="190" spans="1:79" s="24" customFormat="1">
      <c r="A190" s="25"/>
      <c r="B190" s="25"/>
      <c r="C190" s="25"/>
      <c r="CA190" s="76"/>
    </row>
    <row r="191" spans="1:79" s="24" customFormat="1">
      <c r="A191" s="25"/>
      <c r="B191" s="25"/>
      <c r="C191" s="25"/>
      <c r="CA191" s="76"/>
    </row>
  </sheetData>
  <sheetProtection selectLockedCells="1" selectUnlockedCells="1"/>
  <mergeCells count="10">
    <mergeCell ref="BQ76:BY85"/>
    <mergeCell ref="BD5:BL5"/>
    <mergeCell ref="BQ5:BY5"/>
    <mergeCell ref="A6:B9"/>
    <mergeCell ref="A2:B2"/>
    <mergeCell ref="A4:B4"/>
    <mergeCell ref="D5:N5"/>
    <mergeCell ref="O5:Y5"/>
    <mergeCell ref="Z5:AJ5"/>
    <mergeCell ref="AK5:AU5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2D9D-B4FF-4C8F-A982-8B09466AD922}">
  <dimension ref="A1:BY198"/>
  <sheetViews>
    <sheetView showGridLines="0" zoomScale="90" zoomScaleNormal="90" workbookViewId="0">
      <pane xSplit="2" ySplit="10" topLeftCell="BC65" activePane="bottomRight" state="frozen"/>
      <selection activeCell="BU80" sqref="BU80"/>
      <selection pane="topRight" activeCell="BU80" sqref="BU80"/>
      <selection pane="bottomLeft" activeCell="BU80" sqref="BU80"/>
      <selection pane="bottomRight" activeCell="BG84" sqref="BG84"/>
    </sheetView>
  </sheetViews>
  <sheetFormatPr defaultRowHeight="14.25"/>
  <cols>
    <col min="1" max="1" width="14.28515625" style="19" customWidth="1"/>
    <col min="2" max="2" width="31.140625" style="19" customWidth="1"/>
    <col min="3" max="3" width="29.140625" style="19" customWidth="1"/>
    <col min="4" max="40" width="10.7109375" style="16" customWidth="1"/>
    <col min="41" max="41" width="10.7109375" style="16" bestFit="1" customWidth="1"/>
    <col min="42" max="43" width="10.7109375" style="16" customWidth="1"/>
    <col min="44" max="44" width="10.85546875" style="16" customWidth="1"/>
    <col min="45" max="46" width="10.7109375" style="16" customWidth="1"/>
    <col min="47" max="47" width="10.7109375" style="24" customWidth="1"/>
    <col min="48" max="51" width="10.7109375" style="16" customWidth="1"/>
    <col min="52" max="52" width="10.7109375" style="16" bestFit="1" customWidth="1"/>
    <col min="53" max="54" width="10.7109375" style="16" customWidth="1"/>
    <col min="55" max="55" width="10.7109375" style="16" bestFit="1" customWidth="1"/>
    <col min="56" max="56" width="10.7109375" style="16" customWidth="1"/>
    <col min="57" max="57" width="10.7109375" style="16" bestFit="1" customWidth="1"/>
    <col min="58" max="61" width="10.7109375" style="16" customWidth="1"/>
    <col min="62" max="62" width="10.7109375" style="16" bestFit="1" customWidth="1"/>
    <col min="63" max="66" width="10.7109375" style="16" customWidth="1"/>
    <col min="67" max="67" width="10.7109375" style="16" bestFit="1" customWidth="1"/>
    <col min="68" max="68" width="10.7109375" style="16" customWidth="1"/>
    <col min="69" max="69" width="10.85546875" style="16" customWidth="1"/>
    <col min="70" max="70" width="10.7109375" style="16" customWidth="1"/>
    <col min="71" max="71" width="10.85546875" style="16" customWidth="1"/>
    <col min="72" max="72" width="12.85546875" style="16" customWidth="1"/>
    <col min="73" max="73" width="11.7109375" style="16" customWidth="1"/>
    <col min="74" max="74" width="9.140625" style="16"/>
    <col min="75" max="75" width="15.7109375" style="75" bestFit="1" customWidth="1"/>
    <col min="76" max="16384" width="9.140625" style="16"/>
  </cols>
  <sheetData>
    <row r="1" spans="1:77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</row>
    <row r="2" spans="1:77" ht="15" customHeight="1">
      <c r="A2" s="201" t="s">
        <v>508</v>
      </c>
      <c r="B2" s="201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N2" s="16" t="s">
        <v>18</v>
      </c>
      <c r="AQ2" s="16" t="s">
        <v>18</v>
      </c>
      <c r="AS2" s="16" t="s">
        <v>18</v>
      </c>
      <c r="BQ2" s="16" t="s">
        <v>18</v>
      </c>
    </row>
    <row r="3" spans="1:77" ht="15">
      <c r="A3" s="94" t="s">
        <v>102</v>
      </c>
      <c r="B3" s="94"/>
      <c r="C3" s="9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</row>
    <row r="4" spans="1:77" ht="15" thickBot="1">
      <c r="A4" s="201" t="s">
        <v>509</v>
      </c>
      <c r="B4" s="201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O4" s="16" t="s">
        <v>18</v>
      </c>
      <c r="BS4" s="68" t="s">
        <v>109</v>
      </c>
      <c r="BT4" s="68"/>
      <c r="BU4" s="68"/>
    </row>
    <row r="5" spans="1:77" ht="15" customHeight="1">
      <c r="A5" s="69"/>
      <c r="B5" s="70"/>
      <c r="C5" s="70"/>
      <c r="D5" s="202" t="s">
        <v>103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106"/>
      <c r="Q5" s="202" t="s">
        <v>103</v>
      </c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2" t="s">
        <v>103</v>
      </c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106"/>
      <c r="AP5" s="106"/>
      <c r="AQ5" s="198" t="s">
        <v>104</v>
      </c>
      <c r="AR5" s="199"/>
      <c r="AS5" s="199"/>
      <c r="AT5" s="199"/>
      <c r="AU5" s="199"/>
      <c r="AV5" s="199"/>
      <c r="AW5" s="200"/>
      <c r="AX5" s="183"/>
      <c r="AY5" s="184"/>
      <c r="AZ5" s="184"/>
      <c r="BA5" s="184"/>
      <c r="BB5" s="184"/>
      <c r="BC5" s="184"/>
      <c r="BD5" s="183" t="s">
        <v>105</v>
      </c>
      <c r="BE5" s="184"/>
      <c r="BF5" s="184"/>
      <c r="BG5" s="184"/>
      <c r="BH5" s="184"/>
      <c r="BI5" s="184"/>
      <c r="BJ5" s="184"/>
      <c r="BK5" s="184"/>
      <c r="BL5" s="185"/>
      <c r="BM5" s="71"/>
      <c r="BN5" s="72"/>
      <c r="BO5" s="72"/>
      <c r="BP5" s="73"/>
      <c r="BQ5" s="72"/>
      <c r="BR5" s="72"/>
      <c r="BS5" s="186" t="s">
        <v>108</v>
      </c>
      <c r="BT5" s="187"/>
      <c r="BU5" s="74"/>
    </row>
    <row r="6" spans="1:77" ht="52.5" customHeight="1">
      <c r="A6" s="188" t="s">
        <v>354</v>
      </c>
      <c r="B6" s="189"/>
      <c r="C6" s="66" t="s">
        <v>19</v>
      </c>
      <c r="D6" s="31" t="s">
        <v>168</v>
      </c>
      <c r="E6" s="31" t="s">
        <v>169</v>
      </c>
      <c r="F6" s="31" t="s">
        <v>170</v>
      </c>
      <c r="G6" s="31" t="s">
        <v>2</v>
      </c>
      <c r="H6" s="31" t="s">
        <v>171</v>
      </c>
      <c r="I6" s="31" t="s">
        <v>172</v>
      </c>
      <c r="J6" s="31" t="s">
        <v>173</v>
      </c>
      <c r="K6" s="31" t="s">
        <v>174</v>
      </c>
      <c r="L6" s="31" t="s">
        <v>175</v>
      </c>
      <c r="M6" s="31" t="s">
        <v>176</v>
      </c>
      <c r="N6" s="31" t="s">
        <v>177</v>
      </c>
      <c r="O6" s="31" t="s">
        <v>178</v>
      </c>
      <c r="P6" s="31" t="s">
        <v>179</v>
      </c>
      <c r="Q6" s="31" t="s">
        <v>180</v>
      </c>
      <c r="R6" s="31" t="s">
        <v>181</v>
      </c>
      <c r="S6" s="31" t="s">
        <v>182</v>
      </c>
      <c r="T6" s="31" t="s">
        <v>183</v>
      </c>
      <c r="U6" s="31" t="s">
        <v>184</v>
      </c>
      <c r="V6" s="31" t="s">
        <v>185</v>
      </c>
      <c r="W6" s="31" t="s">
        <v>186</v>
      </c>
      <c r="X6" s="31" t="s">
        <v>187</v>
      </c>
      <c r="Y6" s="31" t="s">
        <v>188</v>
      </c>
      <c r="Z6" s="31" t="s">
        <v>189</v>
      </c>
      <c r="AA6" s="31" t="s">
        <v>190</v>
      </c>
      <c r="AB6" s="31" t="s">
        <v>191</v>
      </c>
      <c r="AC6" s="31" t="s">
        <v>192</v>
      </c>
      <c r="AD6" s="31" t="s">
        <v>0</v>
      </c>
      <c r="AE6" s="31" t="s">
        <v>193</v>
      </c>
      <c r="AF6" s="31" t="s">
        <v>194</v>
      </c>
      <c r="AG6" s="31" t="s">
        <v>195</v>
      </c>
      <c r="AH6" s="31" t="s">
        <v>196</v>
      </c>
      <c r="AI6" s="31" t="s">
        <v>197</v>
      </c>
      <c r="AJ6" s="31" t="s">
        <v>198</v>
      </c>
      <c r="AK6" s="31" t="s">
        <v>199</v>
      </c>
      <c r="AL6" s="31" t="s">
        <v>200</v>
      </c>
      <c r="AM6" s="31" t="s">
        <v>201</v>
      </c>
      <c r="AN6" s="31" t="s">
        <v>202</v>
      </c>
      <c r="AO6" s="31" t="s">
        <v>203</v>
      </c>
      <c r="AP6" s="31" t="s">
        <v>204</v>
      </c>
      <c r="AQ6" s="31" t="s">
        <v>205</v>
      </c>
      <c r="AR6" s="31" t="s">
        <v>206</v>
      </c>
      <c r="AS6" s="31" t="s">
        <v>207</v>
      </c>
      <c r="AT6" s="31" t="s">
        <v>208</v>
      </c>
      <c r="AU6" s="31" t="s">
        <v>209</v>
      </c>
      <c r="AV6" s="31" t="s">
        <v>210</v>
      </c>
      <c r="AW6" s="31" t="s">
        <v>211</v>
      </c>
      <c r="AX6" s="31" t="s">
        <v>212</v>
      </c>
      <c r="AY6" s="31" t="s">
        <v>213</v>
      </c>
      <c r="AZ6" s="31" t="s">
        <v>214</v>
      </c>
      <c r="BA6" s="31" t="s">
        <v>215</v>
      </c>
      <c r="BB6" s="31" t="s">
        <v>216</v>
      </c>
      <c r="BC6" s="31" t="s">
        <v>217</v>
      </c>
      <c r="BD6" s="31" t="s">
        <v>218</v>
      </c>
      <c r="BE6" s="31" t="s">
        <v>219</v>
      </c>
      <c r="BF6" s="31" t="s">
        <v>220</v>
      </c>
      <c r="BG6" s="31" t="s">
        <v>221</v>
      </c>
      <c r="BH6" s="31" t="s">
        <v>222</v>
      </c>
      <c r="BI6" s="31" t="s">
        <v>223</v>
      </c>
      <c r="BJ6" s="31" t="s">
        <v>224</v>
      </c>
      <c r="BK6" s="31" t="s">
        <v>225</v>
      </c>
      <c r="BL6" s="31" t="s">
        <v>226</v>
      </c>
      <c r="BM6" s="31" t="s">
        <v>227</v>
      </c>
      <c r="BN6" s="31" t="s">
        <v>228</v>
      </c>
      <c r="BO6" s="31" t="s">
        <v>229</v>
      </c>
      <c r="BP6" s="67" t="s">
        <v>116</v>
      </c>
      <c r="BQ6" s="26" t="s">
        <v>20</v>
      </c>
      <c r="BR6" s="56" t="s">
        <v>118</v>
      </c>
      <c r="BS6" s="31" t="s">
        <v>21</v>
      </c>
      <c r="BT6" s="26" t="s">
        <v>22</v>
      </c>
      <c r="BU6" s="62" t="s">
        <v>119</v>
      </c>
    </row>
    <row r="7" spans="1:77" ht="15.75" customHeight="1">
      <c r="A7" s="188"/>
      <c r="B7" s="189"/>
      <c r="C7" s="50" t="s">
        <v>23</v>
      </c>
      <c r="D7" s="28" t="s">
        <v>230</v>
      </c>
      <c r="E7" s="28" t="s">
        <v>231</v>
      </c>
      <c r="F7" s="28" t="s">
        <v>232</v>
      </c>
      <c r="G7" s="28" t="s">
        <v>24</v>
      </c>
      <c r="H7" s="28" t="s">
        <v>233</v>
      </c>
      <c r="I7" s="28" t="s">
        <v>234</v>
      </c>
      <c r="J7" s="28" t="s">
        <v>235</v>
      </c>
      <c r="K7" s="28" t="s">
        <v>236</v>
      </c>
      <c r="L7" s="28" t="s">
        <v>237</v>
      </c>
      <c r="M7" s="28" t="s">
        <v>25</v>
      </c>
      <c r="N7" s="28" t="s">
        <v>238</v>
      </c>
      <c r="O7" s="28" t="s">
        <v>239</v>
      </c>
      <c r="P7" s="28" t="s">
        <v>240</v>
      </c>
      <c r="Q7" s="28" t="s">
        <v>241</v>
      </c>
      <c r="R7" s="28" t="s">
        <v>242</v>
      </c>
      <c r="S7" s="28" t="s">
        <v>243</v>
      </c>
      <c r="T7" s="28" t="s">
        <v>244</v>
      </c>
      <c r="U7" s="28" t="s">
        <v>245</v>
      </c>
      <c r="V7" s="28" t="s">
        <v>246</v>
      </c>
      <c r="W7" s="28" t="s">
        <v>247</v>
      </c>
      <c r="X7" s="28" t="s">
        <v>248</v>
      </c>
      <c r="Y7" s="28" t="s">
        <v>249</v>
      </c>
      <c r="Z7" s="28" t="s">
        <v>250</v>
      </c>
      <c r="AA7" s="28" t="s">
        <v>26</v>
      </c>
      <c r="AB7" s="28" t="s">
        <v>27</v>
      </c>
      <c r="AC7" s="28" t="s">
        <v>251</v>
      </c>
      <c r="AD7" s="28" t="s">
        <v>28</v>
      </c>
      <c r="AE7" s="28" t="s">
        <v>29</v>
      </c>
      <c r="AF7" s="28" t="s">
        <v>30</v>
      </c>
      <c r="AG7" s="28" t="s">
        <v>31</v>
      </c>
      <c r="AH7" s="28" t="s">
        <v>32</v>
      </c>
      <c r="AI7" s="28" t="s">
        <v>252</v>
      </c>
      <c r="AJ7" s="28" t="s">
        <v>253</v>
      </c>
      <c r="AK7" s="28" t="s">
        <v>254</v>
      </c>
      <c r="AL7" s="28" t="s">
        <v>33</v>
      </c>
      <c r="AM7" s="28" t="s">
        <v>34</v>
      </c>
      <c r="AN7" s="28" t="s">
        <v>255</v>
      </c>
      <c r="AO7" s="28" t="s">
        <v>256</v>
      </c>
      <c r="AP7" s="28" t="s">
        <v>35</v>
      </c>
      <c r="AQ7" s="28" t="s">
        <v>257</v>
      </c>
      <c r="AR7" s="28" t="s">
        <v>258</v>
      </c>
      <c r="AS7" s="28" t="s">
        <v>259</v>
      </c>
      <c r="AT7" s="28" t="s">
        <v>260</v>
      </c>
      <c r="AU7" s="28" t="s">
        <v>36</v>
      </c>
      <c r="AV7" s="28" t="s">
        <v>261</v>
      </c>
      <c r="AW7" s="28" t="s">
        <v>262</v>
      </c>
      <c r="AX7" s="28" t="s">
        <v>263</v>
      </c>
      <c r="AY7" s="28" t="s">
        <v>264</v>
      </c>
      <c r="AZ7" s="28" t="s">
        <v>265</v>
      </c>
      <c r="BA7" s="28" t="s">
        <v>266</v>
      </c>
      <c r="BB7" s="28" t="s">
        <v>267</v>
      </c>
      <c r="BC7" s="28" t="s">
        <v>268</v>
      </c>
      <c r="BD7" s="28" t="s">
        <v>269</v>
      </c>
      <c r="BE7" s="28" t="s">
        <v>37</v>
      </c>
      <c r="BF7" s="28" t="s">
        <v>38</v>
      </c>
      <c r="BG7" s="28" t="s">
        <v>270</v>
      </c>
      <c r="BH7" s="28" t="s">
        <v>271</v>
      </c>
      <c r="BI7" s="28" t="s">
        <v>272</v>
      </c>
      <c r="BJ7" s="28" t="s">
        <v>273</v>
      </c>
      <c r="BK7" s="28" t="s">
        <v>274</v>
      </c>
      <c r="BL7" s="28" t="s">
        <v>275</v>
      </c>
      <c r="BM7" s="28" t="s">
        <v>276</v>
      </c>
      <c r="BN7" s="28" t="s">
        <v>277</v>
      </c>
      <c r="BO7" s="28" t="s">
        <v>278</v>
      </c>
      <c r="BP7" s="38"/>
      <c r="BQ7" s="57" t="s">
        <v>39</v>
      </c>
      <c r="BR7" s="58" t="s">
        <v>40</v>
      </c>
      <c r="BS7" s="27" t="s">
        <v>41</v>
      </c>
      <c r="BT7" s="29" t="s">
        <v>42</v>
      </c>
      <c r="BU7" s="40" t="s">
        <v>43</v>
      </c>
    </row>
    <row r="8" spans="1:77" ht="52.5" customHeight="1">
      <c r="A8" s="188"/>
      <c r="B8" s="189"/>
      <c r="C8" s="49" t="s">
        <v>44</v>
      </c>
      <c r="D8" s="31" t="s">
        <v>279</v>
      </c>
      <c r="E8" s="31" t="s">
        <v>280</v>
      </c>
      <c r="F8" s="31" t="s">
        <v>281</v>
      </c>
      <c r="G8" s="31" t="s">
        <v>3</v>
      </c>
      <c r="H8" s="31" t="s">
        <v>4</v>
      </c>
      <c r="I8" s="31" t="s">
        <v>5</v>
      </c>
      <c r="J8" s="31" t="s">
        <v>282</v>
      </c>
      <c r="K8" s="31" t="s">
        <v>283</v>
      </c>
      <c r="L8" s="31" t="s">
        <v>284</v>
      </c>
      <c r="M8" s="31" t="s">
        <v>285</v>
      </c>
      <c r="N8" s="31" t="s">
        <v>286</v>
      </c>
      <c r="O8" s="31" t="s">
        <v>287</v>
      </c>
      <c r="P8" s="31" t="s">
        <v>288</v>
      </c>
      <c r="Q8" s="31" t="s">
        <v>289</v>
      </c>
      <c r="R8" s="31" t="s">
        <v>290</v>
      </c>
      <c r="S8" s="31" t="s">
        <v>291</v>
      </c>
      <c r="T8" s="31" t="s">
        <v>292</v>
      </c>
      <c r="U8" s="31" t="s">
        <v>293</v>
      </c>
      <c r="V8" s="31" t="s">
        <v>294</v>
      </c>
      <c r="W8" s="31" t="s">
        <v>295</v>
      </c>
      <c r="X8" s="31" t="s">
        <v>296</v>
      </c>
      <c r="Y8" s="31" t="s">
        <v>297</v>
      </c>
      <c r="Z8" s="31" t="s">
        <v>298</v>
      </c>
      <c r="AA8" s="31" t="s">
        <v>299</v>
      </c>
      <c r="AB8" s="31" t="s">
        <v>300</v>
      </c>
      <c r="AC8" s="31" t="s">
        <v>55</v>
      </c>
      <c r="AD8" s="31" t="s">
        <v>301</v>
      </c>
      <c r="AE8" s="31" t="s">
        <v>6</v>
      </c>
      <c r="AF8" s="31" t="s">
        <v>7</v>
      </c>
      <c r="AG8" s="31" t="s">
        <v>8</v>
      </c>
      <c r="AH8" s="31" t="s">
        <v>9</v>
      </c>
      <c r="AI8" s="31" t="s">
        <v>302</v>
      </c>
      <c r="AJ8" s="31" t="s">
        <v>303</v>
      </c>
      <c r="AK8" s="31" t="s">
        <v>304</v>
      </c>
      <c r="AL8" s="31" t="s">
        <v>10</v>
      </c>
      <c r="AM8" s="31" t="s">
        <v>11</v>
      </c>
      <c r="AN8" s="31" t="s">
        <v>305</v>
      </c>
      <c r="AO8" s="31" t="s">
        <v>306</v>
      </c>
      <c r="AP8" s="31" t="s">
        <v>12</v>
      </c>
      <c r="AQ8" s="31" t="s">
        <v>13</v>
      </c>
      <c r="AR8" s="31" t="s">
        <v>307</v>
      </c>
      <c r="AS8" s="31" t="s">
        <v>308</v>
      </c>
      <c r="AT8" s="31" t="s">
        <v>309</v>
      </c>
      <c r="AU8" s="31" t="s">
        <v>14</v>
      </c>
      <c r="AV8" s="31" t="s">
        <v>310</v>
      </c>
      <c r="AW8" s="31" t="s">
        <v>311</v>
      </c>
      <c r="AX8" s="31" t="s">
        <v>312</v>
      </c>
      <c r="AY8" s="31" t="s">
        <v>313</v>
      </c>
      <c r="AZ8" s="31" t="s">
        <v>314</v>
      </c>
      <c r="BA8" s="31" t="s">
        <v>315</v>
      </c>
      <c r="BB8" s="31" t="s">
        <v>316</v>
      </c>
      <c r="BC8" s="31" t="s">
        <v>317</v>
      </c>
      <c r="BD8" s="31" t="s">
        <v>318</v>
      </c>
      <c r="BE8" s="31" t="s">
        <v>15</v>
      </c>
      <c r="BF8" s="31" t="s">
        <v>16</v>
      </c>
      <c r="BG8" s="31" t="s">
        <v>17</v>
      </c>
      <c r="BH8" s="31" t="s">
        <v>319</v>
      </c>
      <c r="BI8" s="31" t="s">
        <v>320</v>
      </c>
      <c r="BJ8" s="31" t="s">
        <v>321</v>
      </c>
      <c r="BK8" s="31" t="s">
        <v>322</v>
      </c>
      <c r="BL8" s="31" t="s">
        <v>323</v>
      </c>
      <c r="BM8" s="31" t="s">
        <v>324</v>
      </c>
      <c r="BN8" s="31" t="s">
        <v>325</v>
      </c>
      <c r="BO8" s="31" t="s">
        <v>326</v>
      </c>
      <c r="BP8" s="38" t="s">
        <v>1</v>
      </c>
      <c r="BQ8" s="30" t="s">
        <v>99</v>
      </c>
      <c r="BR8" s="38" t="s">
        <v>45</v>
      </c>
      <c r="BS8" s="26" t="s">
        <v>46</v>
      </c>
      <c r="BT8" s="26" t="s">
        <v>47</v>
      </c>
      <c r="BU8" s="40" t="s">
        <v>48</v>
      </c>
    </row>
    <row r="9" spans="1:77" ht="17.25" customHeight="1">
      <c r="A9" s="190"/>
      <c r="B9" s="191"/>
      <c r="C9" s="51" t="s">
        <v>49</v>
      </c>
      <c r="D9" s="28" t="s">
        <v>230</v>
      </c>
      <c r="E9" s="28" t="s">
        <v>231</v>
      </c>
      <c r="F9" s="28" t="s">
        <v>232</v>
      </c>
      <c r="G9" s="28" t="s">
        <v>24</v>
      </c>
      <c r="H9" s="28" t="s">
        <v>233</v>
      </c>
      <c r="I9" s="28" t="s">
        <v>234</v>
      </c>
      <c r="J9" s="28" t="s">
        <v>235</v>
      </c>
      <c r="K9" s="28" t="s">
        <v>236</v>
      </c>
      <c r="L9" s="28" t="s">
        <v>237</v>
      </c>
      <c r="M9" s="28" t="s">
        <v>25</v>
      </c>
      <c r="N9" s="28" t="s">
        <v>238</v>
      </c>
      <c r="O9" s="28" t="s">
        <v>239</v>
      </c>
      <c r="P9" s="28" t="s">
        <v>240</v>
      </c>
      <c r="Q9" s="28" t="s">
        <v>241</v>
      </c>
      <c r="R9" s="28" t="s">
        <v>242</v>
      </c>
      <c r="S9" s="28" t="s">
        <v>243</v>
      </c>
      <c r="T9" s="28" t="s">
        <v>244</v>
      </c>
      <c r="U9" s="28" t="s">
        <v>245</v>
      </c>
      <c r="V9" s="28" t="s">
        <v>246</v>
      </c>
      <c r="W9" s="28" t="s">
        <v>247</v>
      </c>
      <c r="X9" s="28" t="s">
        <v>248</v>
      </c>
      <c r="Y9" s="28" t="s">
        <v>249</v>
      </c>
      <c r="Z9" s="28" t="s">
        <v>250</v>
      </c>
      <c r="AA9" s="28" t="s">
        <v>26</v>
      </c>
      <c r="AB9" s="28" t="s">
        <v>27</v>
      </c>
      <c r="AC9" s="28" t="s">
        <v>251</v>
      </c>
      <c r="AD9" s="28" t="s">
        <v>28</v>
      </c>
      <c r="AE9" s="28" t="s">
        <v>29</v>
      </c>
      <c r="AF9" s="28" t="s">
        <v>30</v>
      </c>
      <c r="AG9" s="28" t="s">
        <v>31</v>
      </c>
      <c r="AH9" s="28" t="s">
        <v>32</v>
      </c>
      <c r="AI9" s="28" t="s">
        <v>252</v>
      </c>
      <c r="AJ9" s="28" t="s">
        <v>253</v>
      </c>
      <c r="AK9" s="28" t="s">
        <v>254</v>
      </c>
      <c r="AL9" s="28" t="s">
        <v>33</v>
      </c>
      <c r="AM9" s="28" t="s">
        <v>34</v>
      </c>
      <c r="AN9" s="28" t="s">
        <v>255</v>
      </c>
      <c r="AO9" s="28" t="s">
        <v>256</v>
      </c>
      <c r="AP9" s="28" t="s">
        <v>35</v>
      </c>
      <c r="AQ9" s="28" t="s">
        <v>257</v>
      </c>
      <c r="AR9" s="28" t="s">
        <v>258</v>
      </c>
      <c r="AS9" s="28" t="s">
        <v>259</v>
      </c>
      <c r="AT9" s="28" t="s">
        <v>260</v>
      </c>
      <c r="AU9" s="28" t="s">
        <v>36</v>
      </c>
      <c r="AV9" s="28" t="s">
        <v>261</v>
      </c>
      <c r="AW9" s="28" t="s">
        <v>262</v>
      </c>
      <c r="AX9" s="28" t="s">
        <v>263</v>
      </c>
      <c r="AY9" s="28" t="s">
        <v>264</v>
      </c>
      <c r="AZ9" s="28" t="s">
        <v>265</v>
      </c>
      <c r="BA9" s="28" t="s">
        <v>266</v>
      </c>
      <c r="BB9" s="28" t="s">
        <v>267</v>
      </c>
      <c r="BC9" s="28" t="s">
        <v>268</v>
      </c>
      <c r="BD9" s="28" t="s">
        <v>269</v>
      </c>
      <c r="BE9" s="28" t="s">
        <v>37</v>
      </c>
      <c r="BF9" s="28" t="s">
        <v>38</v>
      </c>
      <c r="BG9" s="28" t="s">
        <v>270</v>
      </c>
      <c r="BH9" s="28" t="s">
        <v>271</v>
      </c>
      <c r="BI9" s="28" t="s">
        <v>272</v>
      </c>
      <c r="BJ9" s="28" t="s">
        <v>273</v>
      </c>
      <c r="BK9" s="28" t="s">
        <v>274</v>
      </c>
      <c r="BL9" s="28" t="s">
        <v>275</v>
      </c>
      <c r="BM9" s="28" t="s">
        <v>276</v>
      </c>
      <c r="BN9" s="28" t="s">
        <v>277</v>
      </c>
      <c r="BO9" s="28" t="s">
        <v>278</v>
      </c>
      <c r="BP9" s="39" t="s">
        <v>50</v>
      </c>
      <c r="BQ9" s="41" t="s">
        <v>39</v>
      </c>
      <c r="BR9" s="39" t="s">
        <v>40</v>
      </c>
      <c r="BS9" s="42" t="s">
        <v>41</v>
      </c>
      <c r="BT9" s="41" t="s">
        <v>42</v>
      </c>
      <c r="BU9" s="43" t="s">
        <v>43</v>
      </c>
    </row>
    <row r="10" spans="1:77">
      <c r="A10" s="48" t="s">
        <v>98</v>
      </c>
      <c r="B10" s="52" t="s">
        <v>19</v>
      </c>
      <c r="C10" s="52" t="s">
        <v>44</v>
      </c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96"/>
      <c r="BS10" s="35"/>
      <c r="BT10" s="35"/>
      <c r="BU10" s="36"/>
    </row>
    <row r="11" spans="1:77">
      <c r="A11" s="32" t="s">
        <v>405</v>
      </c>
      <c r="B11" s="117" t="s">
        <v>328</v>
      </c>
      <c r="C11" s="82" t="s">
        <v>122</v>
      </c>
      <c r="D11" s="78">
        <v>377910.06242815842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120">
        <v>0</v>
      </c>
      <c r="AV11" s="78">
        <v>0</v>
      </c>
      <c r="AW11" s="78">
        <v>0</v>
      </c>
      <c r="AX11" s="78">
        <v>0</v>
      </c>
      <c r="AY11" s="78">
        <v>0</v>
      </c>
      <c r="AZ11" s="78">
        <v>0</v>
      </c>
      <c r="BA11" s="78">
        <v>0</v>
      </c>
      <c r="BB11" s="78">
        <v>0</v>
      </c>
      <c r="BC11" s="78">
        <v>0</v>
      </c>
      <c r="BD11" s="78">
        <v>0</v>
      </c>
      <c r="BE11" s="78">
        <v>43.422723461197528</v>
      </c>
      <c r="BF11" s="78">
        <v>1.5859868181396473</v>
      </c>
      <c r="BG11" s="78">
        <v>0</v>
      </c>
      <c r="BH11" s="78">
        <v>0</v>
      </c>
      <c r="BI11" s="78">
        <v>0</v>
      </c>
      <c r="BJ11" s="78">
        <v>0</v>
      </c>
      <c r="BK11" s="78">
        <v>0</v>
      </c>
      <c r="BL11" s="78">
        <v>0</v>
      </c>
      <c r="BM11" s="78">
        <v>0</v>
      </c>
      <c r="BN11" s="78">
        <v>0</v>
      </c>
      <c r="BO11" s="78">
        <v>0</v>
      </c>
      <c r="BP11" s="113">
        <v>377955.07113843772</v>
      </c>
      <c r="BQ11" s="78">
        <v>23183.751575496644</v>
      </c>
      <c r="BR11" s="113">
        <v>401138.82271393435</v>
      </c>
      <c r="BS11" s="78">
        <v>64140.45244061439</v>
      </c>
      <c r="BT11" s="78">
        <v>-2123.2360204848778</v>
      </c>
      <c r="BU11" s="115">
        <v>463156.03913406387</v>
      </c>
      <c r="BX11" s="81"/>
      <c r="BY11" s="16" t="s">
        <v>18</v>
      </c>
    </row>
    <row r="12" spans="1:77">
      <c r="A12" s="32" t="s">
        <v>406</v>
      </c>
      <c r="B12" s="117" t="s">
        <v>329</v>
      </c>
      <c r="C12" s="98" t="s">
        <v>123</v>
      </c>
      <c r="D12" s="78">
        <v>0</v>
      </c>
      <c r="E12" s="78">
        <v>5608.1477553180748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8">
        <v>0</v>
      </c>
      <c r="AN12" s="78">
        <v>0</v>
      </c>
      <c r="AO12" s="78">
        <v>0</v>
      </c>
      <c r="AP12" s="78">
        <v>0</v>
      </c>
      <c r="AQ12" s="78">
        <v>0</v>
      </c>
      <c r="AR12" s="78">
        <v>0</v>
      </c>
      <c r="AS12" s="78">
        <v>0</v>
      </c>
      <c r="AT12" s="78">
        <v>0</v>
      </c>
      <c r="AU12" s="120">
        <v>0</v>
      </c>
      <c r="AV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0</v>
      </c>
      <c r="BF12" s="78">
        <v>0</v>
      </c>
      <c r="BG12" s="78">
        <v>0</v>
      </c>
      <c r="BH12" s="78">
        <v>0</v>
      </c>
      <c r="BI12" s="78">
        <v>0</v>
      </c>
      <c r="BJ12" s="78">
        <v>0</v>
      </c>
      <c r="BK12" s="78">
        <v>0</v>
      </c>
      <c r="BL12" s="78">
        <v>0</v>
      </c>
      <c r="BM12" s="78">
        <v>0</v>
      </c>
      <c r="BN12" s="78">
        <v>0</v>
      </c>
      <c r="BO12" s="78">
        <v>0</v>
      </c>
      <c r="BP12" s="113">
        <v>5608.1477553180748</v>
      </c>
      <c r="BQ12" s="78">
        <v>295.74220368155881</v>
      </c>
      <c r="BR12" s="113">
        <v>5903.8899589996336</v>
      </c>
      <c r="BS12" s="78">
        <v>1037.0369760685669</v>
      </c>
      <c r="BT12" s="78">
        <v>1991.1376461763159</v>
      </c>
      <c r="BU12" s="115">
        <v>8932.0645812445164</v>
      </c>
      <c r="BX12" s="81"/>
    </row>
    <row r="13" spans="1:77">
      <c r="A13" s="32" t="s">
        <v>407</v>
      </c>
      <c r="B13" s="117" t="s">
        <v>356</v>
      </c>
      <c r="C13" s="98" t="s">
        <v>124</v>
      </c>
      <c r="D13" s="78">
        <v>0</v>
      </c>
      <c r="E13" s="78">
        <v>0</v>
      </c>
      <c r="F13" s="78">
        <v>10981.466541582267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120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7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78">
        <v>0</v>
      </c>
      <c r="BO13" s="78">
        <v>0</v>
      </c>
      <c r="BP13" s="113">
        <v>10981.466541582267</v>
      </c>
      <c r="BQ13" s="78">
        <v>1673.5169339025265</v>
      </c>
      <c r="BR13" s="113">
        <v>12654.983475484794</v>
      </c>
      <c r="BS13" s="78">
        <v>3545.8100897741942</v>
      </c>
      <c r="BT13" s="78">
        <v>518.12990871307261</v>
      </c>
      <c r="BU13" s="115">
        <v>16718.92347397206</v>
      </c>
      <c r="BX13" s="81"/>
    </row>
    <row r="14" spans="1:77">
      <c r="A14" s="32" t="s">
        <v>408</v>
      </c>
      <c r="B14" s="117" t="s">
        <v>357</v>
      </c>
      <c r="C14" s="98" t="s">
        <v>3</v>
      </c>
      <c r="D14" s="78">
        <v>0</v>
      </c>
      <c r="E14" s="78">
        <v>0</v>
      </c>
      <c r="F14" s="78">
        <v>0</v>
      </c>
      <c r="G14" s="78">
        <v>65251.873262636975</v>
      </c>
      <c r="H14" s="78">
        <v>0</v>
      </c>
      <c r="I14" s="78">
        <v>3.7647685928915964</v>
      </c>
      <c r="J14" s="78">
        <v>0</v>
      </c>
      <c r="K14" s="78">
        <v>0</v>
      </c>
      <c r="L14" s="78">
        <v>0</v>
      </c>
      <c r="M14" s="78">
        <v>0</v>
      </c>
      <c r="N14" s="78">
        <v>12.555427045371102</v>
      </c>
      <c r="O14" s="78">
        <v>0</v>
      </c>
      <c r="P14" s="78">
        <v>0</v>
      </c>
      <c r="Q14" s="78">
        <v>1541.5911147918071</v>
      </c>
      <c r="R14" s="78">
        <v>635.17778801473401</v>
      </c>
      <c r="S14" s="78">
        <v>58.736647822999807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23.670416163729154</v>
      </c>
      <c r="Z14" s="78">
        <v>0</v>
      </c>
      <c r="AA14" s="78">
        <v>0</v>
      </c>
      <c r="AB14" s="78">
        <v>0</v>
      </c>
      <c r="AC14" s="78">
        <v>8.2304642749165513</v>
      </c>
      <c r="AD14" s="78">
        <v>0</v>
      </c>
      <c r="AE14" s="78">
        <v>0</v>
      </c>
      <c r="AF14" s="78">
        <v>5.3652211321177488</v>
      </c>
      <c r="AG14" s="78">
        <v>3.565661192824829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120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113">
        <v>67544.53077166836</v>
      </c>
      <c r="BQ14" s="78">
        <v>4225.6825879503285</v>
      </c>
      <c r="BR14" s="113">
        <v>71770.213359618705</v>
      </c>
      <c r="BS14" s="78">
        <v>1333.0766777505007</v>
      </c>
      <c r="BT14" s="78">
        <v>6675.9475369320726</v>
      </c>
      <c r="BU14" s="115">
        <v>79779.237574301267</v>
      </c>
      <c r="BX14" s="81"/>
    </row>
    <row r="15" spans="1:77">
      <c r="A15" s="32" t="s">
        <v>409</v>
      </c>
      <c r="B15" s="117" t="s">
        <v>330</v>
      </c>
      <c r="C15" s="98" t="s">
        <v>51</v>
      </c>
      <c r="D15" s="78">
        <v>83488.840994214697</v>
      </c>
      <c r="E15" s="78">
        <v>0</v>
      </c>
      <c r="F15" s="78">
        <v>0</v>
      </c>
      <c r="G15" s="78">
        <v>342.54637468605858</v>
      </c>
      <c r="H15" s="78">
        <v>95706.813592853738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26.594921924713923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2.1026770422733994</v>
      </c>
      <c r="Z15" s="78">
        <v>4.5718501472085507</v>
      </c>
      <c r="AA15" s="78">
        <v>0</v>
      </c>
      <c r="AB15" s="78">
        <v>0</v>
      </c>
      <c r="AC15" s="78">
        <v>27.70886863287636</v>
      </c>
      <c r="AD15" s="78">
        <v>0</v>
      </c>
      <c r="AE15" s="78">
        <v>0.5919035720379543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11.617402762816585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120">
        <v>0</v>
      </c>
      <c r="AV15" s="78">
        <v>0</v>
      </c>
      <c r="AW15" s="78">
        <v>0</v>
      </c>
      <c r="AX15" s="78">
        <v>0</v>
      </c>
      <c r="AY15" s="78">
        <v>0</v>
      </c>
      <c r="AZ15" s="78">
        <v>0</v>
      </c>
      <c r="BA15" s="78">
        <v>0</v>
      </c>
      <c r="BB15" s="78">
        <v>0</v>
      </c>
      <c r="BC15" s="78">
        <v>0</v>
      </c>
      <c r="BD15" s="78">
        <v>0</v>
      </c>
      <c r="BE15" s="78">
        <v>0</v>
      </c>
      <c r="BF15" s="78">
        <v>0</v>
      </c>
      <c r="BG15" s="78">
        <v>0</v>
      </c>
      <c r="BH15" s="78">
        <v>0</v>
      </c>
      <c r="BI15" s="78">
        <v>0</v>
      </c>
      <c r="BJ15" s="78">
        <v>0</v>
      </c>
      <c r="BK15" s="78">
        <v>0</v>
      </c>
      <c r="BL15" s="78">
        <v>0</v>
      </c>
      <c r="BM15" s="78">
        <v>0</v>
      </c>
      <c r="BN15" s="78">
        <v>0</v>
      </c>
      <c r="BO15" s="78">
        <v>0</v>
      </c>
      <c r="BP15" s="113">
        <v>179611.38858583642</v>
      </c>
      <c r="BQ15" s="78">
        <v>93391.031879996648</v>
      </c>
      <c r="BR15" s="113">
        <v>273002.42046583304</v>
      </c>
      <c r="BS15" s="78">
        <v>79578.872483893516</v>
      </c>
      <c r="BT15" s="78">
        <v>56695.507224154928</v>
      </c>
      <c r="BU15" s="115">
        <v>409276.80017388152</v>
      </c>
      <c r="BX15" s="81"/>
    </row>
    <row r="16" spans="1:77">
      <c r="A16" s="32" t="s">
        <v>410</v>
      </c>
      <c r="B16" s="117" t="s">
        <v>331</v>
      </c>
      <c r="C16" s="98" t="s">
        <v>52</v>
      </c>
      <c r="D16" s="78">
        <v>97.766582399080093</v>
      </c>
      <c r="E16" s="78">
        <v>0</v>
      </c>
      <c r="F16" s="78">
        <v>0</v>
      </c>
      <c r="G16" s="78">
        <v>0</v>
      </c>
      <c r="H16" s="78">
        <v>0</v>
      </c>
      <c r="I16" s="78">
        <v>67377.542061185144</v>
      </c>
      <c r="J16" s="78">
        <v>0</v>
      </c>
      <c r="K16" s="78">
        <v>0</v>
      </c>
      <c r="L16" s="78">
        <v>0</v>
      </c>
      <c r="M16" s="78">
        <v>0</v>
      </c>
      <c r="N16" s="78">
        <v>78.07089266233163</v>
      </c>
      <c r="O16" s="78">
        <v>0</v>
      </c>
      <c r="P16" s="78">
        <v>36.748367848603564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368.06122249975073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120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0</v>
      </c>
      <c r="BB16" s="78">
        <v>0</v>
      </c>
      <c r="BC16" s="78">
        <v>0</v>
      </c>
      <c r="BD16" s="78">
        <v>0</v>
      </c>
      <c r="BE16" s="78">
        <v>0</v>
      </c>
      <c r="BF16" s="78">
        <v>0</v>
      </c>
      <c r="BG16" s="78">
        <v>0</v>
      </c>
      <c r="BH16" s="78">
        <v>0</v>
      </c>
      <c r="BI16" s="78">
        <v>0</v>
      </c>
      <c r="BJ16" s="78">
        <v>0</v>
      </c>
      <c r="BK16" s="78">
        <v>0</v>
      </c>
      <c r="BL16" s="78">
        <v>0</v>
      </c>
      <c r="BM16" s="78">
        <v>0</v>
      </c>
      <c r="BN16" s="78">
        <v>0</v>
      </c>
      <c r="BO16" s="78">
        <v>0</v>
      </c>
      <c r="BP16" s="113">
        <v>67958.189126594909</v>
      </c>
      <c r="BQ16" s="78">
        <v>84333.51632664814</v>
      </c>
      <c r="BR16" s="113">
        <v>152291.70545324305</v>
      </c>
      <c r="BS16" s="78">
        <v>23327.036993835005</v>
      </c>
      <c r="BT16" s="78">
        <v>17098.296844235345</v>
      </c>
      <c r="BU16" s="115">
        <v>192717.03929131341</v>
      </c>
      <c r="BX16" s="81"/>
    </row>
    <row r="17" spans="1:76">
      <c r="A17" s="32" t="s">
        <v>411</v>
      </c>
      <c r="B17" s="117" t="s">
        <v>358</v>
      </c>
      <c r="C17" s="98" t="s">
        <v>125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31.151221121070545</v>
      </c>
      <c r="J17" s="78">
        <v>7080.3645275821818</v>
      </c>
      <c r="K17" s="78">
        <v>192.57617813077877</v>
      </c>
      <c r="L17" s="78">
        <v>0</v>
      </c>
      <c r="M17" s="78">
        <v>0</v>
      </c>
      <c r="N17" s="78">
        <v>0.3590038069592823</v>
      </c>
      <c r="O17" s="78">
        <v>0</v>
      </c>
      <c r="P17" s="78">
        <v>0</v>
      </c>
      <c r="Q17" s="78">
        <v>0</v>
      </c>
      <c r="R17" s="78">
        <v>0</v>
      </c>
      <c r="S17" s="78">
        <v>108.29927135103105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713.15077958059715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120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0</v>
      </c>
      <c r="BG17" s="78">
        <v>0</v>
      </c>
      <c r="BH17" s="78">
        <v>0</v>
      </c>
      <c r="BI17" s="78">
        <v>0</v>
      </c>
      <c r="BJ17" s="78">
        <v>0</v>
      </c>
      <c r="BK17" s="78">
        <v>0</v>
      </c>
      <c r="BL17" s="78">
        <v>0</v>
      </c>
      <c r="BM17" s="78">
        <v>0</v>
      </c>
      <c r="BN17" s="78">
        <v>0</v>
      </c>
      <c r="BO17" s="78">
        <v>0</v>
      </c>
      <c r="BP17" s="113">
        <v>8125.9009815726195</v>
      </c>
      <c r="BQ17" s="78">
        <v>9894.8968979363963</v>
      </c>
      <c r="BR17" s="113">
        <v>18020.797879509017</v>
      </c>
      <c r="BS17" s="78">
        <v>7089.8583765566345</v>
      </c>
      <c r="BT17" s="78">
        <v>1873.9509813235268</v>
      </c>
      <c r="BU17" s="115">
        <v>26984.60723738918</v>
      </c>
      <c r="BX17" s="81"/>
    </row>
    <row r="18" spans="1:76">
      <c r="A18" s="32" t="s">
        <v>412</v>
      </c>
      <c r="B18" s="117" t="s">
        <v>332</v>
      </c>
      <c r="C18" s="98" t="s">
        <v>126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363.78919410741844</v>
      </c>
      <c r="J18" s="78">
        <v>0</v>
      </c>
      <c r="K18" s="78">
        <v>8906.2695711508404</v>
      </c>
      <c r="L18" s="78">
        <v>1159.1727599954479</v>
      </c>
      <c r="M18" s="78">
        <v>0</v>
      </c>
      <c r="N18" s="78">
        <v>1.4074052689631713</v>
      </c>
      <c r="O18" s="78">
        <v>0</v>
      </c>
      <c r="P18" s="78">
        <v>1.2987425044426939</v>
      </c>
      <c r="Q18" s="78">
        <v>115.88266996813722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5.5835422673671644</v>
      </c>
      <c r="Z18" s="78">
        <v>25.332399398270585</v>
      </c>
      <c r="AA18" s="78">
        <v>0</v>
      </c>
      <c r="AB18" s="78">
        <v>0</v>
      </c>
      <c r="AC18" s="78">
        <v>97.20658686016769</v>
      </c>
      <c r="AD18" s="78">
        <v>0</v>
      </c>
      <c r="AE18" s="78">
        <v>0</v>
      </c>
      <c r="AF18" s="78">
        <v>5.2494186343898788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120">
        <v>0</v>
      </c>
      <c r="AV18" s="78">
        <v>0</v>
      </c>
      <c r="AW18" s="78">
        <v>0</v>
      </c>
      <c r="AX18" s="78">
        <v>0</v>
      </c>
      <c r="AY18" s="78">
        <v>0</v>
      </c>
      <c r="AZ18" s="78">
        <v>0</v>
      </c>
      <c r="BA18" s="78">
        <v>0</v>
      </c>
      <c r="BB18" s="78">
        <v>0</v>
      </c>
      <c r="BC18" s="78">
        <v>0</v>
      </c>
      <c r="BD18" s="78">
        <v>0</v>
      </c>
      <c r="BE18" s="78">
        <v>0</v>
      </c>
      <c r="BF18" s="78">
        <v>0</v>
      </c>
      <c r="BG18" s="78">
        <v>0</v>
      </c>
      <c r="BH18" s="78">
        <v>0</v>
      </c>
      <c r="BI18" s="78">
        <v>0</v>
      </c>
      <c r="BJ18" s="78">
        <v>0</v>
      </c>
      <c r="BK18" s="78">
        <v>0</v>
      </c>
      <c r="BL18" s="78">
        <v>0</v>
      </c>
      <c r="BM18" s="78">
        <v>0</v>
      </c>
      <c r="BN18" s="78">
        <v>0</v>
      </c>
      <c r="BO18" s="78">
        <v>0</v>
      </c>
      <c r="BP18" s="113">
        <v>10681.192290155444</v>
      </c>
      <c r="BQ18" s="78">
        <v>14022.715150201153</v>
      </c>
      <c r="BR18" s="113">
        <v>24703.907440356597</v>
      </c>
      <c r="BS18" s="78">
        <v>5480.5325053247698</v>
      </c>
      <c r="BT18" s="78">
        <v>2659.9088762304573</v>
      </c>
      <c r="BU18" s="115">
        <v>32844.348821911823</v>
      </c>
      <c r="BX18" s="81"/>
    </row>
    <row r="19" spans="1:76">
      <c r="A19" s="32" t="s">
        <v>413</v>
      </c>
      <c r="B19" s="117" t="s">
        <v>333</v>
      </c>
      <c r="C19" s="98" t="s">
        <v>127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5874.6660538379638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78">
        <v>0</v>
      </c>
      <c r="AO19" s="78">
        <v>0</v>
      </c>
      <c r="AP19" s="78">
        <v>127.85740075360479</v>
      </c>
      <c r="AQ19" s="78">
        <v>0</v>
      </c>
      <c r="AR19" s="78">
        <v>0</v>
      </c>
      <c r="AS19" s="78">
        <v>0</v>
      </c>
      <c r="AT19" s="78">
        <v>0</v>
      </c>
      <c r="AU19" s="120">
        <v>0</v>
      </c>
      <c r="AV19" s="78">
        <v>0</v>
      </c>
      <c r="AW19" s="78">
        <v>0</v>
      </c>
      <c r="AX19" s="78">
        <v>1.4643636580100896</v>
      </c>
      <c r="AY19" s="78">
        <v>0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11.492150640540324</v>
      </c>
      <c r="BF19" s="78">
        <v>0.28469177303968951</v>
      </c>
      <c r="BG19" s="78">
        <v>0.24246060765605135</v>
      </c>
      <c r="BH19" s="78">
        <v>0</v>
      </c>
      <c r="BI19" s="78">
        <v>0</v>
      </c>
      <c r="BJ19" s="78">
        <v>0</v>
      </c>
      <c r="BK19" s="78">
        <v>0</v>
      </c>
      <c r="BL19" s="78">
        <v>0</v>
      </c>
      <c r="BM19" s="78">
        <v>0</v>
      </c>
      <c r="BN19" s="78">
        <v>0</v>
      </c>
      <c r="BO19" s="78">
        <v>0</v>
      </c>
      <c r="BP19" s="113">
        <v>6016.0071212708135</v>
      </c>
      <c r="BQ19" s="78">
        <v>18.511750880593013</v>
      </c>
      <c r="BR19" s="113">
        <v>6034.5188721514069</v>
      </c>
      <c r="BS19" s="78">
        <v>641.10306226292585</v>
      </c>
      <c r="BT19" s="78">
        <v>220.97213106074415</v>
      </c>
      <c r="BU19" s="115">
        <v>6896.5940654750766</v>
      </c>
      <c r="BX19" s="81"/>
    </row>
    <row r="20" spans="1:76">
      <c r="A20" s="32" t="s">
        <v>414</v>
      </c>
      <c r="B20" s="117" t="s">
        <v>359</v>
      </c>
      <c r="C20" s="98" t="s">
        <v>128</v>
      </c>
      <c r="D20" s="78">
        <v>0</v>
      </c>
      <c r="E20" s="78">
        <v>0</v>
      </c>
      <c r="F20" s="78">
        <v>0</v>
      </c>
      <c r="G20" s="78">
        <v>0</v>
      </c>
      <c r="H20" s="78">
        <v>56.501686659510256</v>
      </c>
      <c r="I20" s="78">
        <v>0</v>
      </c>
      <c r="J20" s="78">
        <v>0</v>
      </c>
      <c r="K20" s="78">
        <v>0</v>
      </c>
      <c r="L20" s="78">
        <v>0</v>
      </c>
      <c r="M20" s="78">
        <v>2027.3392172117508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157.84215575244988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120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0</v>
      </c>
      <c r="BG20" s="78">
        <v>0</v>
      </c>
      <c r="BH20" s="78">
        <v>0</v>
      </c>
      <c r="BI20" s="78">
        <v>0</v>
      </c>
      <c r="BJ20" s="78">
        <v>0</v>
      </c>
      <c r="BK20" s="78">
        <v>0</v>
      </c>
      <c r="BL20" s="78">
        <v>0</v>
      </c>
      <c r="BM20" s="78">
        <v>0</v>
      </c>
      <c r="BN20" s="78">
        <v>0</v>
      </c>
      <c r="BO20" s="78">
        <v>0</v>
      </c>
      <c r="BP20" s="113">
        <v>2241.683059623711</v>
      </c>
      <c r="BQ20" s="78">
        <v>60660.327752669895</v>
      </c>
      <c r="BR20" s="113">
        <v>62902.010812293607</v>
      </c>
      <c r="BS20" s="78">
        <v>25788.393852500089</v>
      </c>
      <c r="BT20" s="78">
        <v>51138.724285401157</v>
      </c>
      <c r="BU20" s="115">
        <v>139829.12895019486</v>
      </c>
      <c r="BX20" s="81"/>
    </row>
    <row r="21" spans="1:76">
      <c r="A21" s="32" t="s">
        <v>415</v>
      </c>
      <c r="B21" s="117" t="s">
        <v>334</v>
      </c>
      <c r="C21" s="98" t="s">
        <v>129</v>
      </c>
      <c r="D21" s="78">
        <v>0</v>
      </c>
      <c r="E21" s="78">
        <v>0</v>
      </c>
      <c r="F21" s="78">
        <v>0</v>
      </c>
      <c r="G21" s="78">
        <v>171.37605809020243</v>
      </c>
      <c r="H21" s="78">
        <v>0</v>
      </c>
      <c r="I21" s="78">
        <v>0</v>
      </c>
      <c r="J21" s="78">
        <v>73.681661723088851</v>
      </c>
      <c r="K21" s="78">
        <v>1.4118960073156337</v>
      </c>
      <c r="L21" s="78">
        <v>58.169557482848461</v>
      </c>
      <c r="M21" s="78">
        <v>0</v>
      </c>
      <c r="N21" s="78">
        <v>4737.8313845793709</v>
      </c>
      <c r="O21" s="78">
        <v>3.8861562240977179</v>
      </c>
      <c r="P21" s="78">
        <v>316.42233654645003</v>
      </c>
      <c r="Q21" s="78">
        <v>642.06315412012952</v>
      </c>
      <c r="R21" s="78">
        <v>0</v>
      </c>
      <c r="S21" s="78">
        <v>53.294552384738623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120">
        <v>0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0</v>
      </c>
      <c r="BG21" s="78">
        <v>0</v>
      </c>
      <c r="BH21" s="78">
        <v>0</v>
      </c>
      <c r="BI21" s="78">
        <v>0</v>
      </c>
      <c r="BJ21" s="78">
        <v>0</v>
      </c>
      <c r="BK21" s="78">
        <v>0</v>
      </c>
      <c r="BL21" s="78">
        <v>0</v>
      </c>
      <c r="BM21" s="78">
        <v>0</v>
      </c>
      <c r="BN21" s="78">
        <v>0</v>
      </c>
      <c r="BO21" s="78">
        <v>0</v>
      </c>
      <c r="BP21" s="113">
        <v>6058.1367571582423</v>
      </c>
      <c r="BQ21" s="78">
        <v>48521.461524822065</v>
      </c>
      <c r="BR21" s="113">
        <v>54579.59828198031</v>
      </c>
      <c r="BS21" s="78">
        <v>19788.386093251087</v>
      </c>
      <c r="BT21" s="78">
        <v>11594.002233001376</v>
      </c>
      <c r="BU21" s="115">
        <v>85961.986608232779</v>
      </c>
      <c r="BX21" s="81"/>
    </row>
    <row r="22" spans="1:76">
      <c r="A22" s="32" t="s">
        <v>416</v>
      </c>
      <c r="B22" s="117" t="s">
        <v>360</v>
      </c>
      <c r="C22" s="98" t="s">
        <v>130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4340.0857859770858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120">
        <v>0</v>
      </c>
      <c r="AV22" s="78">
        <v>0</v>
      </c>
      <c r="AW22" s="78">
        <v>0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113">
        <v>4340.0857859770858</v>
      </c>
      <c r="BQ22" s="78">
        <v>22217.635503594629</v>
      </c>
      <c r="BR22" s="113">
        <v>26557.721289571717</v>
      </c>
      <c r="BS22" s="78">
        <v>13563.752420850507</v>
      </c>
      <c r="BT22" s="78">
        <v>3831.6773150881218</v>
      </c>
      <c r="BU22" s="115">
        <v>43953.151025510342</v>
      </c>
      <c r="BX22" s="81"/>
    </row>
    <row r="23" spans="1:76">
      <c r="A23" s="32" t="s">
        <v>417</v>
      </c>
      <c r="B23" s="117" t="s">
        <v>335</v>
      </c>
      <c r="C23" s="98" t="s">
        <v>131</v>
      </c>
      <c r="D23" s="78">
        <v>0</v>
      </c>
      <c r="E23" s="78">
        <v>0</v>
      </c>
      <c r="F23" s="78">
        <v>0</v>
      </c>
      <c r="G23" s="78">
        <v>0</v>
      </c>
      <c r="H23" s="78">
        <v>1.0453512237485021</v>
      </c>
      <c r="I23" s="78">
        <v>216.48724621214816</v>
      </c>
      <c r="J23" s="78">
        <v>20.597913561254842</v>
      </c>
      <c r="K23" s="78">
        <v>12.323084708792489</v>
      </c>
      <c r="L23" s="78">
        <v>122.69670656458605</v>
      </c>
      <c r="M23" s="78">
        <v>0</v>
      </c>
      <c r="N23" s="78">
        <v>201.93326519510998</v>
      </c>
      <c r="O23" s="78">
        <v>0</v>
      </c>
      <c r="P23" s="78">
        <v>7493.5255106459654</v>
      </c>
      <c r="Q23" s="78">
        <v>16.485257085296592</v>
      </c>
      <c r="R23" s="78">
        <v>0</v>
      </c>
      <c r="S23" s="78">
        <v>277.30375168867744</v>
      </c>
      <c r="T23" s="78">
        <v>0</v>
      </c>
      <c r="U23" s="78">
        <v>0</v>
      </c>
      <c r="V23" s="78">
        <v>86.68651942020189</v>
      </c>
      <c r="W23" s="78">
        <v>0</v>
      </c>
      <c r="X23" s="78">
        <v>2.5331620293495374</v>
      </c>
      <c r="Y23" s="78">
        <v>341.84146729011309</v>
      </c>
      <c r="Z23" s="78">
        <v>49.137373667067223</v>
      </c>
      <c r="AA23" s="78">
        <v>0</v>
      </c>
      <c r="AB23" s="78">
        <v>0</v>
      </c>
      <c r="AC23" s="78">
        <v>167.65434167385902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120">
        <v>0</v>
      </c>
      <c r="AV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0</v>
      </c>
      <c r="BF23" s="78">
        <v>0</v>
      </c>
      <c r="BG23" s="78">
        <v>0</v>
      </c>
      <c r="BH23" s="78">
        <v>0</v>
      </c>
      <c r="BI23" s="78">
        <v>0</v>
      </c>
      <c r="BJ23" s="78">
        <v>0</v>
      </c>
      <c r="BK23" s="78">
        <v>0</v>
      </c>
      <c r="BL23" s="78">
        <v>0</v>
      </c>
      <c r="BM23" s="78">
        <v>0</v>
      </c>
      <c r="BN23" s="78">
        <v>0</v>
      </c>
      <c r="BO23" s="78">
        <v>0</v>
      </c>
      <c r="BP23" s="113">
        <v>9010.2509509661686</v>
      </c>
      <c r="BQ23" s="78">
        <v>25213.698771810083</v>
      </c>
      <c r="BR23" s="113">
        <v>34223.949722776248</v>
      </c>
      <c r="BS23" s="78">
        <v>8990.5386087753614</v>
      </c>
      <c r="BT23" s="78">
        <v>5529.6013582721707</v>
      </c>
      <c r="BU23" s="115">
        <v>48744.089689823784</v>
      </c>
      <c r="BX23" s="81"/>
    </row>
    <row r="24" spans="1:76">
      <c r="A24" s="32" t="s">
        <v>418</v>
      </c>
      <c r="B24" s="117" t="s">
        <v>336</v>
      </c>
      <c r="C24" s="98" t="s">
        <v>132</v>
      </c>
      <c r="D24" s="78">
        <v>0</v>
      </c>
      <c r="E24" s="78">
        <v>0</v>
      </c>
      <c r="F24" s="78">
        <v>0</v>
      </c>
      <c r="G24" s="78">
        <v>821.50543246726943</v>
      </c>
      <c r="H24" s="78">
        <v>0</v>
      </c>
      <c r="I24" s="78">
        <v>1.3399145340739085</v>
      </c>
      <c r="J24" s="78">
        <v>7.2078836149747776</v>
      </c>
      <c r="K24" s="78">
        <v>0</v>
      </c>
      <c r="L24" s="78">
        <v>0</v>
      </c>
      <c r="M24" s="78">
        <v>0</v>
      </c>
      <c r="N24" s="78">
        <v>422.39596893323778</v>
      </c>
      <c r="O24" s="78">
        <v>0</v>
      </c>
      <c r="P24" s="78">
        <v>49.354943292340579</v>
      </c>
      <c r="Q24" s="78">
        <v>54921.565347671545</v>
      </c>
      <c r="R24" s="78">
        <v>57.148457920818139</v>
      </c>
      <c r="S24" s="78">
        <v>487.57261946680745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39.81530493683821</v>
      </c>
      <c r="Z24" s="78">
        <v>5.8683169188376452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7.2115373356989316</v>
      </c>
      <c r="AG24" s="78">
        <v>4.0250845251626535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120">
        <v>0</v>
      </c>
      <c r="AV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0</v>
      </c>
      <c r="BF24" s="78">
        <v>0</v>
      </c>
      <c r="BG24" s="78">
        <v>0</v>
      </c>
      <c r="BH24" s="78">
        <v>0</v>
      </c>
      <c r="BI24" s="78">
        <v>0</v>
      </c>
      <c r="BJ24" s="78">
        <v>0</v>
      </c>
      <c r="BK24" s="78">
        <v>0</v>
      </c>
      <c r="BL24" s="78">
        <v>0</v>
      </c>
      <c r="BM24" s="78">
        <v>0</v>
      </c>
      <c r="BN24" s="78">
        <v>0</v>
      </c>
      <c r="BO24" s="78">
        <v>0</v>
      </c>
      <c r="BP24" s="113">
        <v>56825.010811617612</v>
      </c>
      <c r="BQ24" s="78">
        <v>22109.812413803171</v>
      </c>
      <c r="BR24" s="113">
        <v>78934.823225420783</v>
      </c>
      <c r="BS24" s="78">
        <v>25629.225318763329</v>
      </c>
      <c r="BT24" s="78">
        <v>5442.69299327523</v>
      </c>
      <c r="BU24" s="115">
        <v>110006.74153745934</v>
      </c>
      <c r="BX24" s="81"/>
    </row>
    <row r="25" spans="1:76">
      <c r="A25" s="32" t="s">
        <v>419</v>
      </c>
      <c r="B25" s="117" t="s">
        <v>361</v>
      </c>
      <c r="C25" s="98" t="s">
        <v>133</v>
      </c>
      <c r="D25" s="78">
        <v>0</v>
      </c>
      <c r="E25" s="78">
        <v>0</v>
      </c>
      <c r="F25" s="78">
        <v>0</v>
      </c>
      <c r="G25" s="78">
        <v>2387.2688291335066</v>
      </c>
      <c r="H25" s="78">
        <v>0</v>
      </c>
      <c r="I25" s="78">
        <v>0</v>
      </c>
      <c r="J25" s="78">
        <v>415.81934943237349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1.7960096231808256</v>
      </c>
      <c r="Q25" s="78">
        <v>183.36966095130973</v>
      </c>
      <c r="R25" s="78">
        <v>58887.73913868361</v>
      </c>
      <c r="S25" s="78">
        <v>1398.4096005847136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77.051802100758721</v>
      </c>
      <c r="AA25" s="78">
        <v>0</v>
      </c>
      <c r="AB25" s="78">
        <v>0</v>
      </c>
      <c r="AC25" s="78">
        <v>3493.3841253916548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  <c r="AK25" s="78">
        <v>0</v>
      </c>
      <c r="AL25" s="78">
        <v>0</v>
      </c>
      <c r="AM25" s="78">
        <v>0</v>
      </c>
      <c r="AN25" s="78">
        <v>0</v>
      </c>
      <c r="AO25" s="78">
        <v>0</v>
      </c>
      <c r="AP25" s="78">
        <v>0</v>
      </c>
      <c r="AQ25" s="78">
        <v>0</v>
      </c>
      <c r="AR25" s="78">
        <v>0</v>
      </c>
      <c r="AS25" s="78">
        <v>0</v>
      </c>
      <c r="AT25" s="78">
        <v>0</v>
      </c>
      <c r="AU25" s="120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0</v>
      </c>
      <c r="BE25" s="78">
        <v>0</v>
      </c>
      <c r="BF25" s="78">
        <v>0</v>
      </c>
      <c r="BG25" s="78">
        <v>0</v>
      </c>
      <c r="BH25" s="78">
        <v>0</v>
      </c>
      <c r="BI25" s="78">
        <v>0</v>
      </c>
      <c r="BJ25" s="78">
        <v>0</v>
      </c>
      <c r="BK25" s="78">
        <v>0</v>
      </c>
      <c r="BL25" s="78">
        <v>0</v>
      </c>
      <c r="BM25" s="78">
        <v>0</v>
      </c>
      <c r="BN25" s="78">
        <v>0</v>
      </c>
      <c r="BO25" s="78">
        <v>0</v>
      </c>
      <c r="BP25" s="113">
        <v>66844.838515901109</v>
      </c>
      <c r="BQ25" s="78">
        <v>53139.20195700301</v>
      </c>
      <c r="BR25" s="113">
        <v>119984.04047290412</v>
      </c>
      <c r="BS25" s="78">
        <v>16830.772068565675</v>
      </c>
      <c r="BT25" s="78">
        <v>12617.60190822902</v>
      </c>
      <c r="BU25" s="115">
        <v>149432.41444969882</v>
      </c>
      <c r="BX25" s="81"/>
    </row>
    <row r="26" spans="1:76">
      <c r="A26" s="32" t="s">
        <v>420</v>
      </c>
      <c r="B26" s="117" t="s">
        <v>337</v>
      </c>
      <c r="C26" s="98" t="s">
        <v>134</v>
      </c>
      <c r="D26" s="78">
        <v>0</v>
      </c>
      <c r="E26" s="78">
        <v>0</v>
      </c>
      <c r="F26" s="78">
        <v>0</v>
      </c>
      <c r="G26" s="78">
        <v>10.417020127009891</v>
      </c>
      <c r="H26" s="78">
        <v>0</v>
      </c>
      <c r="I26" s="78">
        <v>196.70775217781207</v>
      </c>
      <c r="J26" s="78">
        <v>0</v>
      </c>
      <c r="K26" s="78">
        <v>0</v>
      </c>
      <c r="L26" s="78">
        <v>4.7233208903245139</v>
      </c>
      <c r="M26" s="78">
        <v>0</v>
      </c>
      <c r="N26" s="78">
        <v>6.682681578454412</v>
      </c>
      <c r="O26" s="78">
        <v>0</v>
      </c>
      <c r="P26" s="78">
        <v>41.459357561723451</v>
      </c>
      <c r="Q26" s="78">
        <v>8.4856422239710785</v>
      </c>
      <c r="R26" s="78">
        <v>2175.6770637650434</v>
      </c>
      <c r="S26" s="78">
        <v>36173.240061874065</v>
      </c>
      <c r="T26" s="78">
        <v>0</v>
      </c>
      <c r="U26" s="78">
        <v>9.8145573901402763</v>
      </c>
      <c r="V26" s="78">
        <v>38.931770461889357</v>
      </c>
      <c r="W26" s="78">
        <v>0</v>
      </c>
      <c r="X26" s="78">
        <v>0</v>
      </c>
      <c r="Y26" s="78">
        <v>557.88838617082661</v>
      </c>
      <c r="Z26" s="78">
        <v>480.96694401744907</v>
      </c>
      <c r="AA26" s="78">
        <v>0</v>
      </c>
      <c r="AB26" s="78">
        <v>0</v>
      </c>
      <c r="AC26" s="78">
        <v>84.209251043354016</v>
      </c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120">
        <v>0</v>
      </c>
      <c r="AV26" s="78">
        <v>0</v>
      </c>
      <c r="AW26" s="78">
        <v>0</v>
      </c>
      <c r="AX26" s="78">
        <v>0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0</v>
      </c>
      <c r="BG26" s="78">
        <v>0</v>
      </c>
      <c r="BH26" s="78">
        <v>0</v>
      </c>
      <c r="BI26" s="78">
        <v>0</v>
      </c>
      <c r="BJ26" s="78">
        <v>0</v>
      </c>
      <c r="BK26" s="78">
        <v>0</v>
      </c>
      <c r="BL26" s="78">
        <v>0</v>
      </c>
      <c r="BM26" s="78">
        <v>0</v>
      </c>
      <c r="BN26" s="78">
        <v>0</v>
      </c>
      <c r="BO26" s="78">
        <v>0</v>
      </c>
      <c r="BP26" s="113">
        <v>39789.203809282059</v>
      </c>
      <c r="BQ26" s="78">
        <v>22531.755978931469</v>
      </c>
      <c r="BR26" s="113">
        <v>62320.959788213528</v>
      </c>
      <c r="BS26" s="78">
        <v>10077.199195493047</v>
      </c>
      <c r="BT26" s="78">
        <v>7094.4708225334743</v>
      </c>
      <c r="BU26" s="115">
        <v>79492.629806240046</v>
      </c>
      <c r="BX26" s="81"/>
    </row>
    <row r="27" spans="1:76">
      <c r="A27" s="32" t="s">
        <v>421</v>
      </c>
      <c r="B27" s="117" t="s">
        <v>338</v>
      </c>
      <c r="C27" s="98" t="s">
        <v>135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70.657158645515551</v>
      </c>
      <c r="R27" s="78">
        <v>0</v>
      </c>
      <c r="S27" s="78">
        <v>0</v>
      </c>
      <c r="T27" s="78">
        <v>422.41231675128898</v>
      </c>
      <c r="U27" s="78">
        <v>0</v>
      </c>
      <c r="V27" s="78">
        <v>176.39393094017242</v>
      </c>
      <c r="W27" s="78">
        <v>0</v>
      </c>
      <c r="X27" s="78">
        <v>0</v>
      </c>
      <c r="Y27" s="78">
        <v>0</v>
      </c>
      <c r="Z27" s="78">
        <v>32.108289296064058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78">
        <v>0</v>
      </c>
      <c r="AN27" s="78">
        <v>0</v>
      </c>
      <c r="AO27" s="78">
        <v>0</v>
      </c>
      <c r="AP27" s="78">
        <v>0</v>
      </c>
      <c r="AQ27" s="78">
        <v>0</v>
      </c>
      <c r="AR27" s="78">
        <v>0</v>
      </c>
      <c r="AS27" s="78">
        <v>0</v>
      </c>
      <c r="AT27" s="78">
        <v>0</v>
      </c>
      <c r="AU27" s="120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0</v>
      </c>
      <c r="BD27" s="78">
        <v>0</v>
      </c>
      <c r="BE27" s="78">
        <v>0</v>
      </c>
      <c r="BF27" s="78">
        <v>0</v>
      </c>
      <c r="BG27" s="78">
        <v>0</v>
      </c>
      <c r="BH27" s="78">
        <v>0</v>
      </c>
      <c r="BI27" s="78">
        <v>0</v>
      </c>
      <c r="BJ27" s="78">
        <v>0</v>
      </c>
      <c r="BK27" s="78">
        <v>0</v>
      </c>
      <c r="BL27" s="78">
        <v>0</v>
      </c>
      <c r="BM27" s="78">
        <v>0</v>
      </c>
      <c r="BN27" s="78">
        <v>0</v>
      </c>
      <c r="BO27" s="78">
        <v>0</v>
      </c>
      <c r="BP27" s="113">
        <v>701.57169563304103</v>
      </c>
      <c r="BQ27" s="78">
        <v>29394.609514066397</v>
      </c>
      <c r="BR27" s="113">
        <v>30096.181209699436</v>
      </c>
      <c r="BS27" s="78">
        <v>9941.7538055150253</v>
      </c>
      <c r="BT27" s="78">
        <v>6570.6337964143986</v>
      </c>
      <c r="BU27" s="115">
        <v>46608.568811628866</v>
      </c>
      <c r="BX27" s="81"/>
    </row>
    <row r="28" spans="1:76">
      <c r="A28" s="32" t="s">
        <v>422</v>
      </c>
      <c r="B28" s="117" t="s">
        <v>339</v>
      </c>
      <c r="C28" s="98" t="s">
        <v>136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95.666575144895191</v>
      </c>
      <c r="O28" s="78">
        <v>0</v>
      </c>
      <c r="P28" s="78">
        <v>0</v>
      </c>
      <c r="Q28" s="78">
        <v>0</v>
      </c>
      <c r="R28" s="78">
        <v>0</v>
      </c>
      <c r="S28" s="78">
        <v>255.47297992548098</v>
      </c>
      <c r="T28" s="78">
        <v>0</v>
      </c>
      <c r="U28" s="78">
        <v>7314.986273194213</v>
      </c>
      <c r="V28" s="78">
        <v>98.600425552431531</v>
      </c>
      <c r="W28" s="78">
        <v>0</v>
      </c>
      <c r="X28" s="78">
        <v>0</v>
      </c>
      <c r="Y28" s="78">
        <v>0</v>
      </c>
      <c r="Z28" s="78">
        <v>9.857409127033069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120">
        <v>0</v>
      </c>
      <c r="AV28" s="78">
        <v>0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0</v>
      </c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78">
        <v>0</v>
      </c>
      <c r="BM28" s="78">
        <v>0</v>
      </c>
      <c r="BN28" s="78">
        <v>0</v>
      </c>
      <c r="BO28" s="78">
        <v>0</v>
      </c>
      <c r="BP28" s="113">
        <v>7774.5836629440537</v>
      </c>
      <c r="BQ28" s="78">
        <v>40129.839108509324</v>
      </c>
      <c r="BR28" s="113">
        <v>47904.422771453377</v>
      </c>
      <c r="BS28" s="78">
        <v>14356.716525572981</v>
      </c>
      <c r="BT28" s="78">
        <v>8959.9654794227245</v>
      </c>
      <c r="BU28" s="115">
        <v>71221.10477644908</v>
      </c>
      <c r="BX28" s="81"/>
    </row>
    <row r="29" spans="1:76">
      <c r="A29" s="32" t="s">
        <v>423</v>
      </c>
      <c r="B29" s="117" t="s">
        <v>340</v>
      </c>
      <c r="C29" s="98" t="s">
        <v>137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30.552365936972659</v>
      </c>
      <c r="O29" s="78">
        <v>0</v>
      </c>
      <c r="P29" s="78">
        <v>0</v>
      </c>
      <c r="Q29" s="78">
        <v>2.7777120698811055</v>
      </c>
      <c r="R29" s="78">
        <v>23.068803289667489</v>
      </c>
      <c r="S29" s="78">
        <v>80.668116904120609</v>
      </c>
      <c r="T29" s="78">
        <v>0</v>
      </c>
      <c r="U29" s="78">
        <v>263.52360907456239</v>
      </c>
      <c r="V29" s="78">
        <v>1098.5253945342779</v>
      </c>
      <c r="W29" s="78">
        <v>0</v>
      </c>
      <c r="X29" s="78">
        <v>0</v>
      </c>
      <c r="Y29" s="78">
        <v>221.6812115415326</v>
      </c>
      <c r="Z29" s="78">
        <v>201.40885106966144</v>
      </c>
      <c r="AA29" s="78">
        <v>0</v>
      </c>
      <c r="AB29" s="78">
        <v>0</v>
      </c>
      <c r="AC29" s="78">
        <v>13.138245067617305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120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78">
        <v>0</v>
      </c>
      <c r="BC29" s="78">
        <v>0</v>
      </c>
      <c r="BD29" s="78">
        <v>0</v>
      </c>
      <c r="BE29" s="78">
        <v>0</v>
      </c>
      <c r="BF29" s="78">
        <v>0</v>
      </c>
      <c r="BG29" s="78">
        <v>0</v>
      </c>
      <c r="BH29" s="78">
        <v>0</v>
      </c>
      <c r="BI29" s="78">
        <v>0</v>
      </c>
      <c r="BJ29" s="78">
        <v>0</v>
      </c>
      <c r="BK29" s="78">
        <v>0</v>
      </c>
      <c r="BL29" s="78">
        <v>0</v>
      </c>
      <c r="BM29" s="78">
        <v>0</v>
      </c>
      <c r="BN29" s="78">
        <v>0</v>
      </c>
      <c r="BO29" s="78">
        <v>0</v>
      </c>
      <c r="BP29" s="113">
        <v>1935.3443094882937</v>
      </c>
      <c r="BQ29" s="78">
        <v>41912.246744191994</v>
      </c>
      <c r="BR29" s="113">
        <v>43847.591053680291</v>
      </c>
      <c r="BS29" s="78">
        <v>15833.159547979325</v>
      </c>
      <c r="BT29" s="78">
        <v>10480.535044781989</v>
      </c>
      <c r="BU29" s="115">
        <v>70161.285646441596</v>
      </c>
      <c r="BX29" s="81"/>
    </row>
    <row r="30" spans="1:76">
      <c r="A30" s="32" t="s">
        <v>424</v>
      </c>
      <c r="B30" s="117" t="s">
        <v>362</v>
      </c>
      <c r="C30" s="98" t="s">
        <v>138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33.656785919892251</v>
      </c>
      <c r="M30" s="78">
        <v>0</v>
      </c>
      <c r="N30" s="78">
        <v>0</v>
      </c>
      <c r="O30" s="78">
        <v>0</v>
      </c>
      <c r="P30" s="78">
        <v>966.56033516370087</v>
      </c>
      <c r="Q30" s="78">
        <v>0</v>
      </c>
      <c r="R30" s="78">
        <v>0</v>
      </c>
      <c r="S30" s="78">
        <v>15.789582727361042</v>
      </c>
      <c r="T30" s="78">
        <v>0</v>
      </c>
      <c r="U30" s="78">
        <v>599.32537191513813</v>
      </c>
      <c r="V30" s="78">
        <v>50.200065651098861</v>
      </c>
      <c r="W30" s="78">
        <v>6746.2041850085097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120">
        <v>0</v>
      </c>
      <c r="AV30" s="78">
        <v>0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0</v>
      </c>
      <c r="BH30" s="78">
        <v>0</v>
      </c>
      <c r="BI30" s="78">
        <v>0</v>
      </c>
      <c r="BJ30" s="78">
        <v>0</v>
      </c>
      <c r="BK30" s="78">
        <v>0</v>
      </c>
      <c r="BL30" s="78">
        <v>0</v>
      </c>
      <c r="BM30" s="78">
        <v>0</v>
      </c>
      <c r="BN30" s="78">
        <v>0</v>
      </c>
      <c r="BO30" s="78">
        <v>0</v>
      </c>
      <c r="BP30" s="113">
        <v>8411.7363263857005</v>
      </c>
      <c r="BQ30" s="78">
        <v>40967.029781626974</v>
      </c>
      <c r="BR30" s="113">
        <v>49378.766108012671</v>
      </c>
      <c r="BS30" s="78">
        <v>10326.396163891095</v>
      </c>
      <c r="BT30" s="78">
        <v>7940.6545062018849</v>
      </c>
      <c r="BU30" s="115">
        <v>67645.816778105655</v>
      </c>
      <c r="BX30" s="81"/>
    </row>
    <row r="31" spans="1:76">
      <c r="A31" s="32" t="s">
        <v>425</v>
      </c>
      <c r="B31" s="117" t="s">
        <v>341</v>
      </c>
      <c r="C31" s="98" t="s">
        <v>139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144.20769446559996</v>
      </c>
      <c r="T31" s="78">
        <v>0</v>
      </c>
      <c r="U31" s="78">
        <v>0</v>
      </c>
      <c r="V31" s="78">
        <v>0</v>
      </c>
      <c r="W31" s="78">
        <v>0</v>
      </c>
      <c r="X31" s="78">
        <v>642.90761238611515</v>
      </c>
      <c r="Y31" s="78">
        <v>36.812435348242964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0</v>
      </c>
      <c r="AH31" s="78">
        <v>0</v>
      </c>
      <c r="AI31" s="78">
        <v>0</v>
      </c>
      <c r="AJ31" s="78">
        <v>0</v>
      </c>
      <c r="AK31" s="78">
        <v>0</v>
      </c>
      <c r="AL31" s="78">
        <v>0</v>
      </c>
      <c r="AM31" s="78">
        <v>0</v>
      </c>
      <c r="AN31" s="78">
        <v>0</v>
      </c>
      <c r="AO31" s="78">
        <v>0</v>
      </c>
      <c r="AP31" s="78">
        <v>0</v>
      </c>
      <c r="AQ31" s="78">
        <v>0</v>
      </c>
      <c r="AR31" s="78">
        <v>0</v>
      </c>
      <c r="AS31" s="78">
        <v>0</v>
      </c>
      <c r="AT31" s="78">
        <v>0</v>
      </c>
      <c r="AU31" s="120">
        <v>0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0</v>
      </c>
      <c r="BB31" s="78">
        <v>0</v>
      </c>
      <c r="BC31" s="78">
        <v>0</v>
      </c>
      <c r="BD31" s="78">
        <v>0</v>
      </c>
      <c r="BE31" s="78">
        <v>0</v>
      </c>
      <c r="BF31" s="78">
        <v>0</v>
      </c>
      <c r="BG31" s="78">
        <v>0</v>
      </c>
      <c r="BH31" s="78">
        <v>0</v>
      </c>
      <c r="BI31" s="78">
        <v>0</v>
      </c>
      <c r="BJ31" s="78">
        <v>0</v>
      </c>
      <c r="BK31" s="78">
        <v>0</v>
      </c>
      <c r="BL31" s="78">
        <v>0</v>
      </c>
      <c r="BM31" s="78">
        <v>0</v>
      </c>
      <c r="BN31" s="78">
        <v>0</v>
      </c>
      <c r="BO31" s="78">
        <v>0</v>
      </c>
      <c r="BP31" s="113">
        <v>823.92774219995806</v>
      </c>
      <c r="BQ31" s="78">
        <v>4322.8842810238048</v>
      </c>
      <c r="BR31" s="113">
        <v>5146.8120232237625</v>
      </c>
      <c r="BS31" s="78">
        <v>75.386670099529439</v>
      </c>
      <c r="BT31" s="78">
        <v>1096.2048268643148</v>
      </c>
      <c r="BU31" s="115">
        <v>6318.4035201876068</v>
      </c>
      <c r="BX31" s="81"/>
    </row>
    <row r="32" spans="1:76">
      <c r="A32" s="32" t="s">
        <v>426</v>
      </c>
      <c r="B32" s="117" t="s">
        <v>342</v>
      </c>
      <c r="C32" s="98" t="s">
        <v>140</v>
      </c>
      <c r="D32" s="78">
        <v>0</v>
      </c>
      <c r="E32" s="78">
        <v>0</v>
      </c>
      <c r="F32" s="78">
        <v>0</v>
      </c>
      <c r="G32" s="78">
        <v>2.8162839601373624</v>
      </c>
      <c r="H32" s="78">
        <v>0</v>
      </c>
      <c r="I32" s="78">
        <v>73.436320429541496</v>
      </c>
      <c r="J32" s="78">
        <v>317.73225599496357</v>
      </c>
      <c r="K32" s="78">
        <v>0</v>
      </c>
      <c r="L32" s="78">
        <v>0</v>
      </c>
      <c r="M32" s="78">
        <v>0</v>
      </c>
      <c r="N32" s="78">
        <v>0.2704718600080076</v>
      </c>
      <c r="O32" s="78">
        <v>0</v>
      </c>
      <c r="P32" s="78">
        <v>0</v>
      </c>
      <c r="Q32" s="78">
        <v>2.3899357983146006</v>
      </c>
      <c r="R32" s="78">
        <v>0</v>
      </c>
      <c r="S32" s="78">
        <v>334.00697757417953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14453.156702007833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120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0</v>
      </c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78">
        <v>0</v>
      </c>
      <c r="BM32" s="78">
        <v>0</v>
      </c>
      <c r="BN32" s="78">
        <v>0</v>
      </c>
      <c r="BO32" s="78">
        <v>0</v>
      </c>
      <c r="BP32" s="113">
        <v>15183.808947624977</v>
      </c>
      <c r="BQ32" s="78">
        <v>20178.878421663434</v>
      </c>
      <c r="BR32" s="113">
        <v>35362.687369288411</v>
      </c>
      <c r="BS32" s="78">
        <v>8053.1357605250741</v>
      </c>
      <c r="BT32" s="78">
        <v>3822.5344176922245</v>
      </c>
      <c r="BU32" s="115">
        <v>47238.357547505715</v>
      </c>
      <c r="BX32" s="81"/>
    </row>
    <row r="33" spans="1:76">
      <c r="A33" s="32" t="s">
        <v>427</v>
      </c>
      <c r="B33" s="117" t="s">
        <v>343</v>
      </c>
      <c r="C33" s="98" t="s">
        <v>141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24.433723597609475</v>
      </c>
      <c r="K33" s="78">
        <v>0</v>
      </c>
      <c r="L33" s="78">
        <v>2.7273923908157456</v>
      </c>
      <c r="M33" s="78">
        <v>0</v>
      </c>
      <c r="N33" s="78">
        <v>0</v>
      </c>
      <c r="O33" s="78">
        <v>0</v>
      </c>
      <c r="P33" s="78">
        <v>32.005474017270274</v>
      </c>
      <c r="Q33" s="78">
        <v>0</v>
      </c>
      <c r="R33" s="78">
        <v>0</v>
      </c>
      <c r="S33" s="78">
        <v>426.65728477235564</v>
      </c>
      <c r="T33" s="78">
        <v>197.1195859094843</v>
      </c>
      <c r="U33" s="78">
        <v>2.6392597049590076</v>
      </c>
      <c r="V33" s="78">
        <v>22.036182690875311</v>
      </c>
      <c r="W33" s="78">
        <v>0</v>
      </c>
      <c r="X33" s="78">
        <v>0</v>
      </c>
      <c r="Y33" s="78">
        <v>0</v>
      </c>
      <c r="Z33" s="78">
        <v>4776.5678043014905</v>
      </c>
      <c r="AA33" s="78">
        <v>0</v>
      </c>
      <c r="AB33" s="78">
        <v>0</v>
      </c>
      <c r="AC33" s="78">
        <v>15.027170552135606</v>
      </c>
      <c r="AD33" s="78">
        <v>268.60038988467284</v>
      </c>
      <c r="AE33" s="78">
        <v>16.155875988693715</v>
      </c>
      <c r="AF33" s="78">
        <v>0</v>
      </c>
      <c r="AG33" s="78">
        <v>2.5484920952312411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120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0</v>
      </c>
      <c r="BK33" s="78">
        <v>0</v>
      </c>
      <c r="BL33" s="78">
        <v>0</v>
      </c>
      <c r="BM33" s="78">
        <v>0</v>
      </c>
      <c r="BN33" s="78">
        <v>0</v>
      </c>
      <c r="BO33" s="78">
        <v>0</v>
      </c>
      <c r="BP33" s="113">
        <v>5786.5186359055942</v>
      </c>
      <c r="BQ33" s="78">
        <v>0</v>
      </c>
      <c r="BR33" s="113">
        <v>5786.5186359055942</v>
      </c>
      <c r="BS33" s="78">
        <v>91.908447944806838</v>
      </c>
      <c r="BT33" s="78">
        <v>273.24371939205759</v>
      </c>
      <c r="BU33" s="115">
        <v>6151.6708032424585</v>
      </c>
      <c r="BX33" s="81"/>
    </row>
    <row r="34" spans="1:76">
      <c r="A34" s="32" t="s">
        <v>428</v>
      </c>
      <c r="B34" s="117" t="s">
        <v>363</v>
      </c>
      <c r="C34" s="98" t="s">
        <v>53</v>
      </c>
      <c r="D34" s="78">
        <v>0</v>
      </c>
      <c r="E34" s="78">
        <v>0</v>
      </c>
      <c r="F34" s="78">
        <v>0</v>
      </c>
      <c r="G34" s="78">
        <v>801.78380585016657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585.24775647163881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72591.086544024714</v>
      </c>
      <c r="AB34" s="78">
        <v>0</v>
      </c>
      <c r="AC34" s="78">
        <v>0</v>
      </c>
      <c r="AD34" s="78">
        <v>22.093708690112777</v>
      </c>
      <c r="AE34" s="78">
        <v>0</v>
      </c>
      <c r="AF34" s="78">
        <v>27.690182389381103</v>
      </c>
      <c r="AG34" s="78">
        <v>0</v>
      </c>
      <c r="AH34" s="78">
        <v>711.83777518036607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548.55444820207845</v>
      </c>
      <c r="AQ34" s="78">
        <v>0</v>
      </c>
      <c r="AR34" s="78">
        <v>0</v>
      </c>
      <c r="AS34" s="78">
        <v>0</v>
      </c>
      <c r="AT34" s="78">
        <v>0</v>
      </c>
      <c r="AU34" s="120">
        <v>2176.9981053568376</v>
      </c>
      <c r="AV34" s="78">
        <v>91.745519682877145</v>
      </c>
      <c r="AW34" s="78">
        <v>52.512151669654017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30.695704143044082</v>
      </c>
      <c r="BM34" s="78">
        <v>0</v>
      </c>
      <c r="BN34" s="78">
        <v>0</v>
      </c>
      <c r="BO34" s="78">
        <v>0</v>
      </c>
      <c r="BP34" s="113">
        <v>77640.245701660868</v>
      </c>
      <c r="BQ34" s="78">
        <v>15640.364815117347</v>
      </c>
      <c r="BR34" s="113">
        <v>93280.610516778223</v>
      </c>
      <c r="BS34" s="78">
        <v>393.47043058258646</v>
      </c>
      <c r="BT34" s="78">
        <v>17275.713642539864</v>
      </c>
      <c r="BU34" s="115">
        <v>110949.79458990067</v>
      </c>
      <c r="BX34" s="81"/>
    </row>
    <row r="35" spans="1:76">
      <c r="A35" s="32" t="s">
        <v>429</v>
      </c>
      <c r="B35" s="117" t="s">
        <v>344</v>
      </c>
      <c r="C35" s="98" t="s">
        <v>54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23167.071556996398</v>
      </c>
      <c r="AC35" s="78">
        <v>0</v>
      </c>
      <c r="AD35" s="78">
        <v>0</v>
      </c>
      <c r="AE35" s="78">
        <v>0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120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0</v>
      </c>
      <c r="BG35" s="78">
        <v>0</v>
      </c>
      <c r="BH35" s="78">
        <v>0</v>
      </c>
      <c r="BI35" s="78">
        <v>0</v>
      </c>
      <c r="BJ35" s="78">
        <v>0</v>
      </c>
      <c r="BK35" s="78">
        <v>0</v>
      </c>
      <c r="BL35" s="78">
        <v>0</v>
      </c>
      <c r="BM35" s="78">
        <v>0</v>
      </c>
      <c r="BN35" s="78">
        <v>0</v>
      </c>
      <c r="BO35" s="78">
        <v>0</v>
      </c>
      <c r="BP35" s="113">
        <v>23167.071556996398</v>
      </c>
      <c r="BQ35" s="78">
        <v>3.4674850629091175E-2</v>
      </c>
      <c r="BR35" s="113">
        <v>23167.106231847029</v>
      </c>
      <c r="BS35" s="78">
        <v>130.02348187229111</v>
      </c>
      <c r="BT35" s="78">
        <v>263.75445299377583</v>
      </c>
      <c r="BU35" s="115">
        <v>23560.884166713098</v>
      </c>
      <c r="BX35" s="81"/>
    </row>
    <row r="36" spans="1:76">
      <c r="A36" s="32" t="s">
        <v>430</v>
      </c>
      <c r="B36" s="117" t="s">
        <v>364</v>
      </c>
      <c r="C36" s="98" t="s">
        <v>55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129.06810476690612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13197.925717860628</v>
      </c>
      <c r="AD36" s="78">
        <v>7267.3437590877138</v>
      </c>
      <c r="AE36" s="78">
        <v>0</v>
      </c>
      <c r="AF36" s="78">
        <v>14.356166353280285</v>
      </c>
      <c r="AG36" s="78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354.84094956905437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78">
        <v>0</v>
      </c>
      <c r="AU36" s="120">
        <v>1.1908685283985099</v>
      </c>
      <c r="AV36" s="78">
        <v>0</v>
      </c>
      <c r="AW36" s="78">
        <v>0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261.51586815174534</v>
      </c>
      <c r="BL36" s="78">
        <v>0</v>
      </c>
      <c r="BM36" s="78">
        <v>58.558481970100168</v>
      </c>
      <c r="BN36" s="78">
        <v>0</v>
      </c>
      <c r="BO36" s="78">
        <v>0</v>
      </c>
      <c r="BP36" s="113">
        <v>21284.79991628783</v>
      </c>
      <c r="BQ36" s="78">
        <v>4799.4185247592513</v>
      </c>
      <c r="BR36" s="113">
        <v>26084.218441047076</v>
      </c>
      <c r="BS36" s="78">
        <v>3724.2236300630325</v>
      </c>
      <c r="BT36" s="78">
        <v>1921.848386561702</v>
      </c>
      <c r="BU36" s="115">
        <v>31730.290457671814</v>
      </c>
      <c r="BX36" s="81"/>
    </row>
    <row r="37" spans="1:76">
      <c r="A37" s="32" t="s">
        <v>431</v>
      </c>
      <c r="B37" s="117" t="s">
        <v>365</v>
      </c>
      <c r="C37" s="98" t="s">
        <v>56</v>
      </c>
      <c r="D37" s="78">
        <v>0</v>
      </c>
      <c r="E37" s="78">
        <v>0</v>
      </c>
      <c r="F37" s="78">
        <v>0</v>
      </c>
      <c r="G37" s="78">
        <v>561.81705050559958</v>
      </c>
      <c r="H37" s="78">
        <v>0</v>
      </c>
      <c r="I37" s="78">
        <v>18.643905791528404</v>
      </c>
      <c r="J37" s="78">
        <v>933.08973510079181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3757.1863967620129</v>
      </c>
      <c r="R37" s="78">
        <v>0</v>
      </c>
      <c r="S37" s="78">
        <v>1460.7061341819817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250.77002128579244</v>
      </c>
      <c r="Z37" s="78">
        <v>0</v>
      </c>
      <c r="AA37" s="78">
        <v>254.71056357944448</v>
      </c>
      <c r="AB37" s="78">
        <v>209.03032351530683</v>
      </c>
      <c r="AC37" s="78">
        <v>104.19618506584339</v>
      </c>
      <c r="AD37" s="78">
        <v>471337.87312472652</v>
      </c>
      <c r="AE37" s="78">
        <v>22.483129877493909</v>
      </c>
      <c r="AF37" s="78">
        <v>3615.1883889852857</v>
      </c>
      <c r="AG37" s="78">
        <v>853.48403946439157</v>
      </c>
      <c r="AH37" s="78">
        <v>1447.9030598996976</v>
      </c>
      <c r="AI37" s="78">
        <v>0</v>
      </c>
      <c r="AJ37" s="78">
        <v>0</v>
      </c>
      <c r="AK37" s="78">
        <v>31.697534993814692</v>
      </c>
      <c r="AL37" s="78">
        <v>0</v>
      </c>
      <c r="AM37" s="78">
        <v>1559.7605353402598</v>
      </c>
      <c r="AN37" s="78">
        <v>0</v>
      </c>
      <c r="AO37" s="78">
        <v>0</v>
      </c>
      <c r="AP37" s="78">
        <v>0</v>
      </c>
      <c r="AQ37" s="78">
        <v>15.086463842690666</v>
      </c>
      <c r="AR37" s="78">
        <v>0</v>
      </c>
      <c r="AS37" s="78">
        <v>0</v>
      </c>
      <c r="AT37" s="78">
        <v>0</v>
      </c>
      <c r="AU37" s="120">
        <v>2231.841332340598</v>
      </c>
      <c r="AV37" s="78">
        <v>0</v>
      </c>
      <c r="AW37" s="78">
        <v>1666.8810723515032</v>
      </c>
      <c r="AX37" s="78">
        <v>0</v>
      </c>
      <c r="AY37" s="78">
        <v>0</v>
      </c>
      <c r="AZ37" s="78">
        <v>0</v>
      </c>
      <c r="BA37" s="78">
        <v>381.86384254114296</v>
      </c>
      <c r="BB37" s="78">
        <v>0</v>
      </c>
      <c r="BC37" s="78">
        <v>882.9656546115956</v>
      </c>
      <c r="BD37" s="78">
        <v>713.481195655227</v>
      </c>
      <c r="BE37" s="78">
        <v>0</v>
      </c>
      <c r="BF37" s="78">
        <v>0</v>
      </c>
      <c r="BG37" s="78">
        <v>0</v>
      </c>
      <c r="BH37" s="78">
        <v>0</v>
      </c>
      <c r="BI37" s="78">
        <v>0</v>
      </c>
      <c r="BJ37" s="78">
        <v>0</v>
      </c>
      <c r="BK37" s="78">
        <v>0</v>
      </c>
      <c r="BL37" s="78">
        <v>123.56279169025375</v>
      </c>
      <c r="BM37" s="78">
        <v>0</v>
      </c>
      <c r="BN37" s="78">
        <v>0</v>
      </c>
      <c r="BO37" s="78">
        <v>0</v>
      </c>
      <c r="BP37" s="113">
        <v>492434.22248210869</v>
      </c>
      <c r="BQ37" s="78">
        <v>457.40629797272874</v>
      </c>
      <c r="BR37" s="113">
        <v>492891.62878008152</v>
      </c>
      <c r="BS37" s="78">
        <v>8565.3941293317093</v>
      </c>
      <c r="BT37" s="78">
        <v>10204.225126150523</v>
      </c>
      <c r="BU37" s="115">
        <v>511661.24803556374</v>
      </c>
      <c r="BX37" s="81"/>
    </row>
    <row r="38" spans="1:76">
      <c r="A38" s="32" t="s">
        <v>432</v>
      </c>
      <c r="B38" s="117" t="s">
        <v>345</v>
      </c>
      <c r="C38" s="98" t="s">
        <v>57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430.00223157832994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6.8932386308854081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37.428969541875134</v>
      </c>
      <c r="AA38" s="78">
        <v>0</v>
      </c>
      <c r="AB38" s="78">
        <v>0</v>
      </c>
      <c r="AC38" s="78">
        <v>20.098934228832757</v>
      </c>
      <c r="AD38" s="78">
        <v>894.55380072448986</v>
      </c>
      <c r="AE38" s="78">
        <v>36073.883863312971</v>
      </c>
      <c r="AF38" s="78">
        <v>248.92874699749532</v>
      </c>
      <c r="AG38" s="78">
        <v>464.41108392855438</v>
      </c>
      <c r="AH38" s="78">
        <v>148.34223081163626</v>
      </c>
      <c r="AI38" s="78">
        <v>0</v>
      </c>
      <c r="AJ38" s="78">
        <v>0</v>
      </c>
      <c r="AK38" s="78">
        <v>1.8156679520638923</v>
      </c>
      <c r="AL38" s="78">
        <v>0</v>
      </c>
      <c r="AM38" s="78">
        <v>77.771581172886016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  <c r="AU38" s="120">
        <v>268.20886713348432</v>
      </c>
      <c r="AV38" s="78">
        <v>0</v>
      </c>
      <c r="AW38" s="78">
        <v>1046.3234391821325</v>
      </c>
      <c r="AX38" s="78">
        <v>0</v>
      </c>
      <c r="AY38" s="78">
        <v>0</v>
      </c>
      <c r="AZ38" s="78">
        <v>0</v>
      </c>
      <c r="BA38" s="78">
        <v>163.41332250341753</v>
      </c>
      <c r="BB38" s="78">
        <v>0</v>
      </c>
      <c r="BC38" s="78">
        <v>116.45919880527286</v>
      </c>
      <c r="BD38" s="78">
        <v>14.142816132212999</v>
      </c>
      <c r="BE38" s="78">
        <v>0</v>
      </c>
      <c r="BF38" s="78">
        <v>17.189197778432259</v>
      </c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78">
        <v>1.6334403317076784</v>
      </c>
      <c r="BM38" s="78">
        <v>29.219008500323259</v>
      </c>
      <c r="BN38" s="78">
        <v>0</v>
      </c>
      <c r="BO38" s="78">
        <v>0</v>
      </c>
      <c r="BP38" s="113">
        <v>40060.719639247</v>
      </c>
      <c r="BQ38" s="78">
        <v>1016.2973785708494</v>
      </c>
      <c r="BR38" s="113">
        <v>41077.017017817852</v>
      </c>
      <c r="BS38" s="78">
        <v>-1559.8460711188086</v>
      </c>
      <c r="BT38" s="78">
        <v>241.33738417159739</v>
      </c>
      <c r="BU38" s="115">
        <v>39758.508330870638</v>
      </c>
      <c r="BX38" s="81"/>
    </row>
    <row r="39" spans="1:76">
      <c r="A39" s="32" t="s">
        <v>433</v>
      </c>
      <c r="B39" s="117" t="s">
        <v>366</v>
      </c>
      <c r="C39" s="98" t="s">
        <v>58</v>
      </c>
      <c r="D39" s="78">
        <v>0</v>
      </c>
      <c r="E39" s="78">
        <v>0</v>
      </c>
      <c r="F39" s="78">
        <v>0</v>
      </c>
      <c r="G39" s="78">
        <v>226.30972717337849</v>
      </c>
      <c r="H39" s="78">
        <v>2996.9076879324098</v>
      </c>
      <c r="I39" s="78">
        <v>19.585865526475953</v>
      </c>
      <c r="J39" s="78">
        <v>739.39785161569296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360.28328408753129</v>
      </c>
      <c r="Q39" s="78">
        <v>278.70591512774558</v>
      </c>
      <c r="R39" s="78">
        <v>1149.2433400802374</v>
      </c>
      <c r="S39" s="78">
        <v>647.27575676912841</v>
      </c>
      <c r="T39" s="78">
        <v>0</v>
      </c>
      <c r="U39" s="78">
        <v>279.71758765521912</v>
      </c>
      <c r="V39" s="78">
        <v>43.493044626162359</v>
      </c>
      <c r="W39" s="78">
        <v>0</v>
      </c>
      <c r="X39" s="78">
        <v>0</v>
      </c>
      <c r="Y39" s="78">
        <v>154.50102702980567</v>
      </c>
      <c r="Z39" s="78">
        <v>3.0824983520364113</v>
      </c>
      <c r="AA39" s="78">
        <v>0</v>
      </c>
      <c r="AB39" s="78">
        <v>0</v>
      </c>
      <c r="AC39" s="78">
        <v>0</v>
      </c>
      <c r="AD39" s="78">
        <v>4011.1944914353121</v>
      </c>
      <c r="AE39" s="78">
        <v>7.3402796215885147</v>
      </c>
      <c r="AF39" s="78">
        <v>178673.38873085819</v>
      </c>
      <c r="AG39" s="78">
        <v>5520.2116587986166</v>
      </c>
      <c r="AH39" s="78">
        <v>693.28726604963754</v>
      </c>
      <c r="AI39" s="78">
        <v>0</v>
      </c>
      <c r="AJ39" s="78">
        <v>0</v>
      </c>
      <c r="AK39" s="78">
        <v>22.429473621060225</v>
      </c>
      <c r="AL39" s="78">
        <v>0</v>
      </c>
      <c r="AM39" s="78">
        <v>2245.3143250346616</v>
      </c>
      <c r="AN39" s="78">
        <v>224.79454490201371</v>
      </c>
      <c r="AO39" s="78">
        <v>0</v>
      </c>
      <c r="AP39" s="78">
        <v>46.056345954456546</v>
      </c>
      <c r="AQ39" s="78">
        <v>1461.2078090544492</v>
      </c>
      <c r="AR39" s="78">
        <v>0</v>
      </c>
      <c r="AS39" s="78">
        <v>0</v>
      </c>
      <c r="AT39" s="78">
        <v>0</v>
      </c>
      <c r="AU39" s="120">
        <v>278.49393256207475</v>
      </c>
      <c r="AV39" s="78">
        <v>690.36413048396344</v>
      </c>
      <c r="AW39" s="78">
        <v>176.62437808605353</v>
      </c>
      <c r="AX39" s="78">
        <v>0</v>
      </c>
      <c r="AY39" s="78">
        <v>0</v>
      </c>
      <c r="AZ39" s="78">
        <v>0.30587582317176615</v>
      </c>
      <c r="BA39" s="78">
        <v>0</v>
      </c>
      <c r="BB39" s="78">
        <v>0</v>
      </c>
      <c r="BC39" s="78">
        <v>0</v>
      </c>
      <c r="BD39" s="78">
        <v>844.96067251835154</v>
      </c>
      <c r="BE39" s="78">
        <v>296.95738153387117</v>
      </c>
      <c r="BF39" s="78">
        <v>215.22389866939909</v>
      </c>
      <c r="BG39" s="78">
        <v>1019.8204614031441</v>
      </c>
      <c r="BH39" s="78">
        <v>4.1149565981088916</v>
      </c>
      <c r="BI39" s="78">
        <v>5.5323521556073931</v>
      </c>
      <c r="BJ39" s="78">
        <v>127.6974328429706</v>
      </c>
      <c r="BK39" s="78">
        <v>0</v>
      </c>
      <c r="BL39" s="78">
        <v>335.28096643326512</v>
      </c>
      <c r="BM39" s="78">
        <v>510.13389084066984</v>
      </c>
      <c r="BN39" s="78">
        <v>0</v>
      </c>
      <c r="BO39" s="78">
        <v>0</v>
      </c>
      <c r="BP39" s="113">
        <v>204309.23884125645</v>
      </c>
      <c r="BQ39" s="78">
        <v>533.78233891740274</v>
      </c>
      <c r="BR39" s="113">
        <v>204843.02118017382</v>
      </c>
      <c r="BS39" s="78">
        <v>-190317.00867871413</v>
      </c>
      <c r="BT39" s="78">
        <v>11481.294672238819</v>
      </c>
      <c r="BU39" s="115">
        <v>26007.3071736985</v>
      </c>
      <c r="BX39" s="81"/>
    </row>
    <row r="40" spans="1:76">
      <c r="A40" s="32" t="s">
        <v>434</v>
      </c>
      <c r="B40" s="117" t="s">
        <v>367</v>
      </c>
      <c r="C40" s="98" t="s">
        <v>59</v>
      </c>
      <c r="D40" s="78">
        <v>0</v>
      </c>
      <c r="E40" s="78">
        <v>0</v>
      </c>
      <c r="F40" s="78">
        <v>0</v>
      </c>
      <c r="G40" s="78">
        <v>0</v>
      </c>
      <c r="H40" s="78">
        <v>3373.9480423707405</v>
      </c>
      <c r="I40" s="78">
        <v>187.37475607531059</v>
      </c>
      <c r="J40" s="78">
        <v>551.05505458658763</v>
      </c>
      <c r="K40" s="78">
        <v>0</v>
      </c>
      <c r="L40" s="78">
        <v>44.218294204683907</v>
      </c>
      <c r="M40" s="78">
        <v>0</v>
      </c>
      <c r="N40" s="78">
        <v>0</v>
      </c>
      <c r="O40" s="78">
        <v>0</v>
      </c>
      <c r="P40" s="78">
        <v>0</v>
      </c>
      <c r="Q40" s="78">
        <v>103.58669823942995</v>
      </c>
      <c r="R40" s="78">
        <v>0</v>
      </c>
      <c r="S40" s="78">
        <v>1350.5415088832744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54.053488902033109</v>
      </c>
      <c r="Z40" s="78">
        <v>0</v>
      </c>
      <c r="AA40" s="78">
        <v>56.287965998210431</v>
      </c>
      <c r="AB40" s="78">
        <v>0</v>
      </c>
      <c r="AC40" s="78">
        <v>0</v>
      </c>
      <c r="AD40" s="78">
        <v>2348.3197409417539</v>
      </c>
      <c r="AE40" s="78">
        <v>2754.8224090450994</v>
      </c>
      <c r="AF40" s="78">
        <v>5351.8439364325623</v>
      </c>
      <c r="AG40" s="78">
        <v>126505.48016105937</v>
      </c>
      <c r="AH40" s="78">
        <v>60.767729367237806</v>
      </c>
      <c r="AI40" s="78">
        <v>0</v>
      </c>
      <c r="AJ40" s="78">
        <v>0</v>
      </c>
      <c r="AK40" s="78">
        <v>0</v>
      </c>
      <c r="AL40" s="78">
        <v>0</v>
      </c>
      <c r="AM40" s="78">
        <v>1613.0246978934515</v>
      </c>
      <c r="AN40" s="78">
        <v>0</v>
      </c>
      <c r="AO40" s="78">
        <v>0</v>
      </c>
      <c r="AP40" s="78">
        <v>524.0559459996731</v>
      </c>
      <c r="AQ40" s="78">
        <v>251.99319332434843</v>
      </c>
      <c r="AR40" s="78">
        <v>0</v>
      </c>
      <c r="AS40" s="78">
        <v>0</v>
      </c>
      <c r="AT40" s="78">
        <v>0</v>
      </c>
      <c r="AU40" s="120">
        <v>128.5926716910717</v>
      </c>
      <c r="AV40" s="78">
        <v>817.98439472994528</v>
      </c>
      <c r="AW40" s="78">
        <v>110.21101334602571</v>
      </c>
      <c r="AX40" s="78">
        <v>0</v>
      </c>
      <c r="AY40" s="78">
        <v>0</v>
      </c>
      <c r="AZ40" s="78">
        <v>1.5829648654035475</v>
      </c>
      <c r="BA40" s="78">
        <v>72.733565844316914</v>
      </c>
      <c r="BB40" s="78">
        <v>0</v>
      </c>
      <c r="BC40" s="78">
        <v>1108.2754885103959</v>
      </c>
      <c r="BD40" s="78">
        <v>26.967916243544177</v>
      </c>
      <c r="BE40" s="78">
        <v>0.80228298703921419</v>
      </c>
      <c r="BF40" s="78">
        <v>2.112496481146505</v>
      </c>
      <c r="BG40" s="78">
        <v>0</v>
      </c>
      <c r="BH40" s="78">
        <v>0</v>
      </c>
      <c r="BI40" s="78">
        <v>0</v>
      </c>
      <c r="BJ40" s="78">
        <v>25.457580689595272</v>
      </c>
      <c r="BK40" s="78">
        <v>0</v>
      </c>
      <c r="BL40" s="78">
        <v>306.43766670969944</v>
      </c>
      <c r="BM40" s="78">
        <v>229.31369348554242</v>
      </c>
      <c r="BN40" s="78">
        <v>0</v>
      </c>
      <c r="BO40" s="78">
        <v>0</v>
      </c>
      <c r="BP40" s="113">
        <v>147961.84535890754</v>
      </c>
      <c r="BQ40" s="78">
        <v>178.66220040793004</v>
      </c>
      <c r="BR40" s="113">
        <v>148140.50755931548</v>
      </c>
      <c r="BS40" s="78">
        <v>-125048.9684733355</v>
      </c>
      <c r="BT40" s="78">
        <v>1715.7260574723075</v>
      </c>
      <c r="BU40" s="115">
        <v>24807.2651434523</v>
      </c>
      <c r="BX40" s="81"/>
    </row>
    <row r="41" spans="1:76">
      <c r="A41" s="32" t="s">
        <v>435</v>
      </c>
      <c r="B41" s="117" t="s">
        <v>368</v>
      </c>
      <c r="C41" s="98" t="s">
        <v>60</v>
      </c>
      <c r="D41" s="78">
        <v>0</v>
      </c>
      <c r="E41" s="78">
        <v>0</v>
      </c>
      <c r="F41" s="78">
        <v>0</v>
      </c>
      <c r="G41" s="78">
        <v>340.31616960547115</v>
      </c>
      <c r="H41" s="78">
        <v>554.29399667637108</v>
      </c>
      <c r="I41" s="78">
        <v>1048.3506971566017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444.1465774892286</v>
      </c>
      <c r="R41" s="78">
        <v>0</v>
      </c>
      <c r="S41" s="78">
        <v>1533.7520256249018</v>
      </c>
      <c r="T41" s="78">
        <v>0</v>
      </c>
      <c r="U41" s="78">
        <v>0</v>
      </c>
      <c r="V41" s="78">
        <v>0</v>
      </c>
      <c r="W41" s="78">
        <v>0</v>
      </c>
      <c r="X41" s="78">
        <v>43.204728950885332</v>
      </c>
      <c r="Y41" s="78">
        <v>0</v>
      </c>
      <c r="Z41" s="78">
        <v>0</v>
      </c>
      <c r="AA41" s="78">
        <v>6289.9373762965961</v>
      </c>
      <c r="AB41" s="78">
        <v>0</v>
      </c>
      <c r="AC41" s="78">
        <v>0</v>
      </c>
      <c r="AD41" s="78">
        <v>5785.4181283973448</v>
      </c>
      <c r="AE41" s="78">
        <v>326.38011805594664</v>
      </c>
      <c r="AF41" s="78">
        <v>6762.1998221254198</v>
      </c>
      <c r="AG41" s="78">
        <v>10548.192816642319</v>
      </c>
      <c r="AH41" s="78">
        <v>58519.576738134077</v>
      </c>
      <c r="AI41" s="78">
        <v>49.540120672068937</v>
      </c>
      <c r="AJ41" s="78">
        <v>0</v>
      </c>
      <c r="AK41" s="78">
        <v>145.1143595635379</v>
      </c>
      <c r="AL41" s="78">
        <v>0</v>
      </c>
      <c r="AM41" s="78">
        <v>1327.2607643882006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  <c r="AU41" s="120">
        <v>0</v>
      </c>
      <c r="AV41" s="78">
        <v>6.5059308037373178</v>
      </c>
      <c r="AW41" s="78">
        <v>0</v>
      </c>
      <c r="AX41" s="78">
        <v>0</v>
      </c>
      <c r="AY41" s="78">
        <v>51.605392072963703</v>
      </c>
      <c r="AZ41" s="78">
        <v>0</v>
      </c>
      <c r="BA41" s="78">
        <v>654.70874674375102</v>
      </c>
      <c r="BB41" s="78">
        <v>0</v>
      </c>
      <c r="BC41" s="78">
        <v>214.19834664627737</v>
      </c>
      <c r="BD41" s="78">
        <v>577.56234943930826</v>
      </c>
      <c r="BE41" s="78">
        <v>0</v>
      </c>
      <c r="BF41" s="78">
        <v>0</v>
      </c>
      <c r="BG41" s="78">
        <v>0</v>
      </c>
      <c r="BH41" s="78">
        <v>0</v>
      </c>
      <c r="BI41" s="78">
        <v>0</v>
      </c>
      <c r="BJ41" s="78">
        <v>2.471859331069167</v>
      </c>
      <c r="BK41" s="78">
        <v>0</v>
      </c>
      <c r="BL41" s="78">
        <v>0</v>
      </c>
      <c r="BM41" s="78">
        <v>20.094618616836321</v>
      </c>
      <c r="BN41" s="78">
        <v>0</v>
      </c>
      <c r="BO41" s="78">
        <v>0</v>
      </c>
      <c r="BP41" s="113">
        <v>95244.831683432902</v>
      </c>
      <c r="BQ41" s="78">
        <v>33470.623753695552</v>
      </c>
      <c r="BR41" s="113">
        <v>128715.45543712843</v>
      </c>
      <c r="BS41" s="78">
        <v>-61946.080930169162</v>
      </c>
      <c r="BT41" s="78">
        <v>805.17082511490685</v>
      </c>
      <c r="BU41" s="115">
        <v>67574.54533207418</v>
      </c>
      <c r="BX41" s="81"/>
    </row>
    <row r="42" spans="1:76">
      <c r="A42" s="32" t="s">
        <v>436</v>
      </c>
      <c r="B42" s="117" t="s">
        <v>369</v>
      </c>
      <c r="C42" s="98" t="s">
        <v>142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2842.2545630745376</v>
      </c>
      <c r="AJ42" s="78">
        <v>0</v>
      </c>
      <c r="AK42" s="78">
        <v>64.108722749633571</v>
      </c>
      <c r="AL42" s="78">
        <v>0</v>
      </c>
      <c r="AM42" s="78">
        <v>941.55353805048298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  <c r="AU42" s="120">
        <v>0</v>
      </c>
      <c r="AV42" s="78">
        <v>0</v>
      </c>
      <c r="AW42" s="78">
        <v>0</v>
      </c>
      <c r="AX42" s="78">
        <v>0</v>
      </c>
      <c r="AY42" s="78">
        <v>0</v>
      </c>
      <c r="AZ42" s="78">
        <v>0</v>
      </c>
      <c r="BA42" s="78">
        <v>0</v>
      </c>
      <c r="BB42" s="78">
        <v>0</v>
      </c>
      <c r="BC42" s="78">
        <v>1.9698289231933135</v>
      </c>
      <c r="BD42" s="78">
        <v>0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</v>
      </c>
      <c r="BK42" s="78">
        <v>0</v>
      </c>
      <c r="BL42" s="78">
        <v>0</v>
      </c>
      <c r="BM42" s="78">
        <v>0</v>
      </c>
      <c r="BN42" s="78">
        <v>0</v>
      </c>
      <c r="BO42" s="78">
        <v>0</v>
      </c>
      <c r="BP42" s="113">
        <v>3849.8866527978475</v>
      </c>
      <c r="BQ42" s="78">
        <v>32967.408660936344</v>
      </c>
      <c r="BR42" s="113">
        <v>36817.29531373419</v>
      </c>
      <c r="BS42" s="78">
        <v>-9074.0202246381305</v>
      </c>
      <c r="BT42" s="78">
        <v>27.074704166569528</v>
      </c>
      <c r="BU42" s="115">
        <v>27770.349793262627</v>
      </c>
      <c r="BX42" s="81"/>
    </row>
    <row r="43" spans="1:76">
      <c r="A43" s="32" t="s">
        <v>437</v>
      </c>
      <c r="B43" s="117" t="s">
        <v>370</v>
      </c>
      <c r="C43" s="98" t="s">
        <v>143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0</v>
      </c>
      <c r="AF43" s="78">
        <v>0</v>
      </c>
      <c r="AG43" s="78">
        <v>0</v>
      </c>
      <c r="AH43" s="78">
        <v>0</v>
      </c>
      <c r="AI43" s="78">
        <v>0</v>
      </c>
      <c r="AJ43" s="78">
        <v>14668.450894647678</v>
      </c>
      <c r="AK43" s="78">
        <v>0</v>
      </c>
      <c r="AL43" s="78">
        <v>0</v>
      </c>
      <c r="AM43" s="78">
        <v>0</v>
      </c>
      <c r="AN43" s="78">
        <v>0</v>
      </c>
      <c r="AO43" s="78">
        <v>0</v>
      </c>
      <c r="AP43" s="78">
        <v>37.568353874323599</v>
      </c>
      <c r="AQ43" s="78">
        <v>0</v>
      </c>
      <c r="AR43" s="78">
        <v>0</v>
      </c>
      <c r="AS43" s="78">
        <v>0</v>
      </c>
      <c r="AT43" s="78">
        <v>0</v>
      </c>
      <c r="AU43" s="120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0</v>
      </c>
      <c r="BG43" s="78">
        <v>0</v>
      </c>
      <c r="BH43" s="78">
        <v>0</v>
      </c>
      <c r="BI43" s="78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113">
        <v>14706.019248522001</v>
      </c>
      <c r="BQ43" s="78">
        <v>19013.890524292077</v>
      </c>
      <c r="BR43" s="113">
        <v>33719.909772814077</v>
      </c>
      <c r="BS43" s="78">
        <v>-2476.4035818985908</v>
      </c>
      <c r="BT43" s="78">
        <v>28.771220671568372</v>
      </c>
      <c r="BU43" s="115">
        <v>31272.277411587052</v>
      </c>
      <c r="BX43" s="81"/>
    </row>
    <row r="44" spans="1:76">
      <c r="A44" s="32" t="s">
        <v>438</v>
      </c>
      <c r="B44" s="117" t="s">
        <v>371</v>
      </c>
      <c r="C44" s="98" t="s">
        <v>144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93.992540504671254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732.77596331019038</v>
      </c>
      <c r="AE44" s="78">
        <v>2.9404882049024588</v>
      </c>
      <c r="AF44" s="78">
        <v>0</v>
      </c>
      <c r="AG44" s="78">
        <v>25.258404483817529</v>
      </c>
      <c r="AH44" s="78">
        <v>818.54848419795906</v>
      </c>
      <c r="AI44" s="78">
        <v>130.67293908514191</v>
      </c>
      <c r="AJ44" s="78">
        <v>0</v>
      </c>
      <c r="AK44" s="78">
        <v>38923.522146460848</v>
      </c>
      <c r="AL44" s="78">
        <v>0</v>
      </c>
      <c r="AM44" s="78">
        <v>1.5545194326390817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120">
        <v>11.68462854975299</v>
      </c>
      <c r="AV44" s="78">
        <v>0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78">
        <v>0</v>
      </c>
      <c r="BC44" s="78">
        <v>3.2015589091449654</v>
      </c>
      <c r="BD44" s="78">
        <v>4.3106134488857712</v>
      </c>
      <c r="BE44" s="78">
        <v>244.44612485226995</v>
      </c>
      <c r="BF44" s="78">
        <v>0</v>
      </c>
      <c r="BG44" s="78">
        <v>64.746006774181808</v>
      </c>
      <c r="BH44" s="78">
        <v>0</v>
      </c>
      <c r="BI44" s="78">
        <v>0</v>
      </c>
      <c r="BJ44" s="78">
        <v>0</v>
      </c>
      <c r="BK44" s="78">
        <v>0</v>
      </c>
      <c r="BL44" s="78">
        <v>0</v>
      </c>
      <c r="BM44" s="78">
        <v>5.9856310773554986</v>
      </c>
      <c r="BN44" s="78">
        <v>0</v>
      </c>
      <c r="BO44" s="78">
        <v>0</v>
      </c>
      <c r="BP44" s="113">
        <v>41063.64004929176</v>
      </c>
      <c r="BQ44" s="78">
        <v>9572.4404065733015</v>
      </c>
      <c r="BR44" s="113">
        <v>50636.080455865063</v>
      </c>
      <c r="BS44" s="78">
        <v>0</v>
      </c>
      <c r="BT44" s="78">
        <v>635.30527810431443</v>
      </c>
      <c r="BU44" s="115">
        <v>51271.385733969379</v>
      </c>
      <c r="BX44" s="81"/>
    </row>
    <row r="45" spans="1:76">
      <c r="A45" s="32" t="s">
        <v>439</v>
      </c>
      <c r="B45" s="118" t="s">
        <v>372</v>
      </c>
      <c r="C45" s="83" t="s">
        <v>61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812.08400034790827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3.9437675636935858</v>
      </c>
      <c r="AH45" s="78">
        <v>0</v>
      </c>
      <c r="AI45" s="78">
        <v>0</v>
      </c>
      <c r="AJ45" s="78">
        <v>0</v>
      </c>
      <c r="AK45" s="78">
        <v>2187.7741724038465</v>
      </c>
      <c r="AL45" s="78">
        <v>10290.402992287869</v>
      </c>
      <c r="AM45" s="78">
        <v>12.942349855288958</v>
      </c>
      <c r="AN45" s="78">
        <v>0</v>
      </c>
      <c r="AO45" s="78">
        <v>0</v>
      </c>
      <c r="AP45" s="78">
        <v>0</v>
      </c>
      <c r="AQ45" s="78">
        <v>0</v>
      </c>
      <c r="AR45" s="78">
        <v>0</v>
      </c>
      <c r="AS45" s="78">
        <v>0</v>
      </c>
      <c r="AT45" s="78">
        <v>0</v>
      </c>
      <c r="AU45" s="120">
        <v>0</v>
      </c>
      <c r="AV45" s="78">
        <v>0</v>
      </c>
      <c r="AW45" s="78">
        <v>0</v>
      </c>
      <c r="AX45" s="78">
        <v>0</v>
      </c>
      <c r="AY45" s="78">
        <v>0</v>
      </c>
      <c r="AZ45" s="78">
        <v>8.2443469499564763</v>
      </c>
      <c r="BA45" s="78">
        <v>0</v>
      </c>
      <c r="BB45" s="78">
        <v>0</v>
      </c>
      <c r="BC45" s="78">
        <v>0</v>
      </c>
      <c r="BD45" s="78">
        <v>0</v>
      </c>
      <c r="BE45" s="78">
        <v>0</v>
      </c>
      <c r="BF45" s="78">
        <v>0</v>
      </c>
      <c r="BG45" s="78">
        <v>0</v>
      </c>
      <c r="BH45" s="78">
        <v>0</v>
      </c>
      <c r="BI45" s="78">
        <v>0</v>
      </c>
      <c r="BJ45" s="78">
        <v>0</v>
      </c>
      <c r="BK45" s="78">
        <v>0</v>
      </c>
      <c r="BL45" s="78">
        <v>0</v>
      </c>
      <c r="BM45" s="78">
        <v>0</v>
      </c>
      <c r="BN45" s="78">
        <v>0</v>
      </c>
      <c r="BO45" s="78">
        <v>0</v>
      </c>
      <c r="BP45" s="113">
        <v>13315.391629408563</v>
      </c>
      <c r="BQ45" s="78">
        <v>307.23024178541976</v>
      </c>
      <c r="BR45" s="113">
        <v>13622.621871193982</v>
      </c>
      <c r="BS45" s="78">
        <v>6232.950836131341</v>
      </c>
      <c r="BT45" s="78">
        <v>69.065688944129022</v>
      </c>
      <c r="BU45" s="115">
        <v>19924.638396269453</v>
      </c>
      <c r="BX45" s="81"/>
    </row>
    <row r="46" spans="1:76">
      <c r="A46" s="32" t="s">
        <v>440</v>
      </c>
      <c r="B46" s="118" t="s">
        <v>373</v>
      </c>
      <c r="C46" s="83" t="s">
        <v>62</v>
      </c>
      <c r="D46" s="78">
        <v>27193.041035943148</v>
      </c>
      <c r="E46" s="78">
        <v>0</v>
      </c>
      <c r="F46" s="78">
        <v>0</v>
      </c>
      <c r="G46" s="78">
        <v>172.01883370019613</v>
      </c>
      <c r="H46" s="78">
        <v>206.51562985744204</v>
      </c>
      <c r="I46" s="78">
        <v>0</v>
      </c>
      <c r="J46" s="78">
        <v>0</v>
      </c>
      <c r="K46" s="78">
        <v>48.461674907042415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71.686367418526956</v>
      </c>
      <c r="T46" s="78">
        <v>0</v>
      </c>
      <c r="U46" s="78">
        <v>0</v>
      </c>
      <c r="V46" s="78">
        <v>0</v>
      </c>
      <c r="W46" s="78">
        <v>0</v>
      </c>
      <c r="X46" s="78">
        <v>11.580342120458759</v>
      </c>
      <c r="Y46" s="78">
        <v>0</v>
      </c>
      <c r="Z46" s="78">
        <v>0</v>
      </c>
      <c r="AA46" s="78">
        <v>0</v>
      </c>
      <c r="AB46" s="78">
        <v>0</v>
      </c>
      <c r="AC46" s="78">
        <v>0</v>
      </c>
      <c r="AD46" s="78">
        <v>1985.0340166054202</v>
      </c>
      <c r="AE46" s="78">
        <v>8.6636152506193422</v>
      </c>
      <c r="AF46" s="78">
        <v>3573.8821262856441</v>
      </c>
      <c r="AG46" s="78">
        <v>3172.7025001538686</v>
      </c>
      <c r="AH46" s="78">
        <v>3.2706438820930952</v>
      </c>
      <c r="AI46" s="78">
        <v>0</v>
      </c>
      <c r="AJ46" s="78">
        <v>0</v>
      </c>
      <c r="AK46" s="78">
        <v>3206.1813267409975</v>
      </c>
      <c r="AL46" s="78">
        <v>5.8696996910099184</v>
      </c>
      <c r="AM46" s="78">
        <v>152959.40962966825</v>
      </c>
      <c r="AN46" s="78">
        <v>0.44466672654199529</v>
      </c>
      <c r="AO46" s="78">
        <v>9.5895387015561315</v>
      </c>
      <c r="AP46" s="78">
        <v>0</v>
      </c>
      <c r="AQ46" s="78">
        <v>260.54075915857175</v>
      </c>
      <c r="AR46" s="78">
        <v>0</v>
      </c>
      <c r="AS46" s="78">
        <v>0</v>
      </c>
      <c r="AT46" s="78">
        <v>0</v>
      </c>
      <c r="AU46" s="120">
        <v>219.42938736840847</v>
      </c>
      <c r="AV46" s="78">
        <v>10.267178528164285</v>
      </c>
      <c r="AW46" s="78">
        <v>3.1219351965846953</v>
      </c>
      <c r="AX46" s="78">
        <v>0</v>
      </c>
      <c r="AY46" s="78">
        <v>0</v>
      </c>
      <c r="AZ46" s="78">
        <v>0</v>
      </c>
      <c r="BA46" s="78">
        <v>28.387073137480559</v>
      </c>
      <c r="BB46" s="78">
        <v>0</v>
      </c>
      <c r="BC46" s="78">
        <v>498.19101848027032</v>
      </c>
      <c r="BD46" s="78">
        <v>919.92820950399346</v>
      </c>
      <c r="BE46" s="78">
        <v>10.373287833449705</v>
      </c>
      <c r="BF46" s="78">
        <v>82.523810350070349</v>
      </c>
      <c r="BG46" s="78">
        <v>56.385059658272063</v>
      </c>
      <c r="BH46" s="78">
        <v>0</v>
      </c>
      <c r="BI46" s="78">
        <v>347.39497337629484</v>
      </c>
      <c r="BJ46" s="78">
        <v>393.82375200181201</v>
      </c>
      <c r="BK46" s="78">
        <v>0</v>
      </c>
      <c r="BL46" s="78">
        <v>0</v>
      </c>
      <c r="BM46" s="78">
        <v>122.05530810519707</v>
      </c>
      <c r="BN46" s="78">
        <v>0</v>
      </c>
      <c r="BO46" s="78">
        <v>0</v>
      </c>
      <c r="BP46" s="113">
        <v>195580.77340035138</v>
      </c>
      <c r="BQ46" s="78">
        <v>104881.31968351574</v>
      </c>
      <c r="BR46" s="113">
        <v>300462.09308386716</v>
      </c>
      <c r="BS46" s="78">
        <v>3698.0122643665463</v>
      </c>
      <c r="BT46" s="78">
        <v>3111.2028152860012</v>
      </c>
      <c r="BU46" s="115">
        <v>307271.30816351972</v>
      </c>
      <c r="BX46" s="81"/>
    </row>
    <row r="47" spans="1:76">
      <c r="A47" s="32" t="s">
        <v>441</v>
      </c>
      <c r="B47" s="118" t="s">
        <v>346</v>
      </c>
      <c r="C47" s="83" t="s">
        <v>145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8">
        <v>3226.0247075219008</v>
      </c>
      <c r="AO47" s="78">
        <v>0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  <c r="AU47" s="120">
        <v>0</v>
      </c>
      <c r="AV47" s="78">
        <v>0</v>
      </c>
      <c r="AW47" s="78">
        <v>0</v>
      </c>
      <c r="AX47" s="78">
        <v>0</v>
      </c>
      <c r="AY47" s="78">
        <v>0</v>
      </c>
      <c r="AZ47" s="78">
        <v>0</v>
      </c>
      <c r="BA47" s="78">
        <v>0</v>
      </c>
      <c r="BB47" s="78">
        <v>0</v>
      </c>
      <c r="BC47" s="78">
        <v>0</v>
      </c>
      <c r="BD47" s="78">
        <v>0</v>
      </c>
      <c r="BE47" s="78">
        <v>0</v>
      </c>
      <c r="BF47" s="78">
        <v>0</v>
      </c>
      <c r="BG47" s="78">
        <v>0</v>
      </c>
      <c r="BH47" s="78">
        <v>0</v>
      </c>
      <c r="BI47" s="78">
        <v>0</v>
      </c>
      <c r="BJ47" s="78">
        <v>0</v>
      </c>
      <c r="BK47" s="78">
        <v>0</v>
      </c>
      <c r="BL47" s="78">
        <v>0</v>
      </c>
      <c r="BM47" s="78">
        <v>0</v>
      </c>
      <c r="BN47" s="78">
        <v>0</v>
      </c>
      <c r="BO47" s="78">
        <v>0</v>
      </c>
      <c r="BP47" s="113">
        <v>3226.0247075219008</v>
      </c>
      <c r="BQ47" s="78">
        <v>5035.6351344619161</v>
      </c>
      <c r="BR47" s="113">
        <v>8261.6598419838174</v>
      </c>
      <c r="BS47" s="78">
        <v>903.39460288962732</v>
      </c>
      <c r="BT47" s="78">
        <v>479.27756877878551</v>
      </c>
      <c r="BU47" s="115">
        <v>9644.3320136522307</v>
      </c>
      <c r="BX47" s="81"/>
    </row>
    <row r="48" spans="1:76">
      <c r="A48" s="32" t="s">
        <v>442</v>
      </c>
      <c r="B48" s="118" t="s">
        <v>374</v>
      </c>
      <c r="C48" s="83" t="s">
        <v>146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81.574942859506734</v>
      </c>
      <c r="AN48" s="78">
        <v>2.4929585111335451</v>
      </c>
      <c r="AO48" s="78">
        <v>19117.041825557597</v>
      </c>
      <c r="AP48" s="78">
        <v>0</v>
      </c>
      <c r="AQ48" s="78">
        <v>0</v>
      </c>
      <c r="AR48" s="78">
        <v>0</v>
      </c>
      <c r="AS48" s="78">
        <v>0</v>
      </c>
      <c r="AT48" s="78">
        <v>0</v>
      </c>
      <c r="AU48" s="120">
        <v>0</v>
      </c>
      <c r="AV48" s="78">
        <v>0</v>
      </c>
      <c r="AW48" s="78">
        <v>0</v>
      </c>
      <c r="AX48" s="78">
        <v>0</v>
      </c>
      <c r="AY48" s="78">
        <v>0</v>
      </c>
      <c r="AZ48" s="78">
        <v>0</v>
      </c>
      <c r="BA48" s="78">
        <v>0</v>
      </c>
      <c r="BB48" s="78">
        <v>0</v>
      </c>
      <c r="BC48" s="78">
        <v>0</v>
      </c>
      <c r="BD48" s="78">
        <v>0</v>
      </c>
      <c r="BE48" s="78">
        <v>0</v>
      </c>
      <c r="BF48" s="78">
        <v>0</v>
      </c>
      <c r="BG48" s="78">
        <v>0</v>
      </c>
      <c r="BH48" s="78">
        <v>0</v>
      </c>
      <c r="BI48" s="78">
        <v>0</v>
      </c>
      <c r="BJ48" s="78">
        <v>0</v>
      </c>
      <c r="BK48" s="78">
        <v>0</v>
      </c>
      <c r="BL48" s="78">
        <v>0</v>
      </c>
      <c r="BM48" s="78">
        <v>0</v>
      </c>
      <c r="BN48" s="78">
        <v>0</v>
      </c>
      <c r="BO48" s="78">
        <v>0</v>
      </c>
      <c r="BP48" s="113">
        <v>19201.109726928236</v>
      </c>
      <c r="BQ48" s="78">
        <v>2657.1165670253426</v>
      </c>
      <c r="BR48" s="113">
        <v>21858.226293953579</v>
      </c>
      <c r="BS48" s="78">
        <v>244.37118279756226</v>
      </c>
      <c r="BT48" s="78">
        <v>787.21633893706246</v>
      </c>
      <c r="BU48" s="115">
        <v>22889.813815688205</v>
      </c>
      <c r="BX48" s="81"/>
    </row>
    <row r="49" spans="1:76">
      <c r="A49" s="32" t="s">
        <v>443</v>
      </c>
      <c r="B49" s="118" t="s">
        <v>375</v>
      </c>
      <c r="C49" s="83" t="s">
        <v>63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1653.835885560994</v>
      </c>
      <c r="AE49" s="78">
        <v>0</v>
      </c>
      <c r="AF49" s="78">
        <v>0</v>
      </c>
      <c r="AG49" s="78">
        <v>29.32732523752394</v>
      </c>
      <c r="AH49" s="78">
        <v>0</v>
      </c>
      <c r="AI49" s="78">
        <v>0</v>
      </c>
      <c r="AJ49" s="78">
        <v>0</v>
      </c>
      <c r="AK49" s="78">
        <v>0</v>
      </c>
      <c r="AL49" s="78">
        <v>0</v>
      </c>
      <c r="AM49" s="78">
        <v>0</v>
      </c>
      <c r="AN49" s="78">
        <v>0</v>
      </c>
      <c r="AO49" s="78">
        <v>0</v>
      </c>
      <c r="AP49" s="78">
        <v>71993.477282656022</v>
      </c>
      <c r="AQ49" s="78">
        <v>51.37174770650514</v>
      </c>
      <c r="AR49" s="78">
        <v>0</v>
      </c>
      <c r="AS49" s="78">
        <v>0</v>
      </c>
      <c r="AT49" s="78">
        <v>0</v>
      </c>
      <c r="AU49" s="120">
        <v>0.97457127460427373</v>
      </c>
      <c r="AV49" s="78">
        <v>0</v>
      </c>
      <c r="AW49" s="78">
        <v>0.17116440982324774</v>
      </c>
      <c r="AX49" s="78">
        <v>0</v>
      </c>
      <c r="AY49" s="78">
        <v>0</v>
      </c>
      <c r="AZ49" s="78">
        <v>0</v>
      </c>
      <c r="BA49" s="78">
        <v>0</v>
      </c>
      <c r="BB49" s="78">
        <v>0</v>
      </c>
      <c r="BC49" s="78">
        <v>0</v>
      </c>
      <c r="BD49" s="78">
        <v>27.975890137553694</v>
      </c>
      <c r="BE49" s="78">
        <v>0</v>
      </c>
      <c r="BF49" s="78">
        <v>0</v>
      </c>
      <c r="BG49" s="78">
        <v>0</v>
      </c>
      <c r="BH49" s="78">
        <v>0</v>
      </c>
      <c r="BI49" s="78">
        <v>0</v>
      </c>
      <c r="BJ49" s="78">
        <v>0</v>
      </c>
      <c r="BK49" s="78">
        <v>0</v>
      </c>
      <c r="BL49" s="78">
        <v>0</v>
      </c>
      <c r="BM49" s="78">
        <v>9.5871325290656237</v>
      </c>
      <c r="BN49" s="78">
        <v>0</v>
      </c>
      <c r="BO49" s="78">
        <v>0</v>
      </c>
      <c r="BP49" s="113">
        <v>73766.720999512108</v>
      </c>
      <c r="BQ49" s="78">
        <v>8130.1290759631174</v>
      </c>
      <c r="BR49" s="113">
        <v>81896.850075475231</v>
      </c>
      <c r="BS49" s="78">
        <v>182.67843489483542</v>
      </c>
      <c r="BT49" s="78">
        <v>2648.148954834408</v>
      </c>
      <c r="BU49" s="115">
        <v>84727.677465204484</v>
      </c>
      <c r="BX49" s="81"/>
    </row>
    <row r="50" spans="1:76">
      <c r="A50" s="32" t="s">
        <v>444</v>
      </c>
      <c r="B50" s="118" t="s">
        <v>376</v>
      </c>
      <c r="C50" s="83" t="s">
        <v>64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5.2551367676342053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230.52688809997443</v>
      </c>
      <c r="AE50" s="78">
        <v>0</v>
      </c>
      <c r="AF50" s="78">
        <v>509.18779660145987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40.211725774256855</v>
      </c>
      <c r="AN50" s="78">
        <v>10.375068293503842</v>
      </c>
      <c r="AO50" s="78">
        <v>87.110053615678396</v>
      </c>
      <c r="AP50" s="78">
        <v>2770.404990529626</v>
      </c>
      <c r="AQ50" s="78">
        <v>50754.470924409659</v>
      </c>
      <c r="AR50" s="78">
        <v>0</v>
      </c>
      <c r="AS50" s="78">
        <v>0</v>
      </c>
      <c r="AT50" s="78">
        <v>0</v>
      </c>
      <c r="AU50" s="120">
        <v>0</v>
      </c>
      <c r="AV50" s="78">
        <v>594.67220620702403</v>
      </c>
      <c r="AW50" s="78">
        <v>0</v>
      </c>
      <c r="AX50" s="78">
        <v>0</v>
      </c>
      <c r="AY50" s="78">
        <v>42.664968909579621</v>
      </c>
      <c r="AZ50" s="78">
        <v>0</v>
      </c>
      <c r="BA50" s="78">
        <v>0</v>
      </c>
      <c r="BB50" s="78">
        <v>0</v>
      </c>
      <c r="BC50" s="78">
        <v>1.9125763088759544</v>
      </c>
      <c r="BD50" s="78">
        <v>501.11905293722964</v>
      </c>
      <c r="BE50" s="78">
        <v>0</v>
      </c>
      <c r="BF50" s="78">
        <v>17.191362562915312</v>
      </c>
      <c r="BG50" s="78">
        <v>0</v>
      </c>
      <c r="BH50" s="78">
        <v>0</v>
      </c>
      <c r="BI50" s="78">
        <v>0</v>
      </c>
      <c r="BJ50" s="78">
        <v>0</v>
      </c>
      <c r="BK50" s="78">
        <v>0</v>
      </c>
      <c r="BL50" s="78">
        <v>0</v>
      </c>
      <c r="BM50" s="78">
        <v>0</v>
      </c>
      <c r="BN50" s="78">
        <v>0</v>
      </c>
      <c r="BO50" s="78">
        <v>0</v>
      </c>
      <c r="BP50" s="113">
        <v>55565.102751017424</v>
      </c>
      <c r="BQ50" s="78">
        <v>7361.6223123788141</v>
      </c>
      <c r="BR50" s="113">
        <v>62926.725063396239</v>
      </c>
      <c r="BS50" s="78">
        <v>633.16403475879838</v>
      </c>
      <c r="BT50" s="78">
        <v>643.68424200632228</v>
      </c>
      <c r="BU50" s="115">
        <v>64203.573340161362</v>
      </c>
      <c r="BX50" s="81"/>
    </row>
    <row r="51" spans="1:76">
      <c r="A51" s="32" t="s">
        <v>445</v>
      </c>
      <c r="B51" s="22" t="s">
        <v>347</v>
      </c>
      <c r="C51" s="84" t="s">
        <v>147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338.98691931215552</v>
      </c>
      <c r="AG51" s="78">
        <v>3.6631372407488678</v>
      </c>
      <c r="AH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78">
        <v>0</v>
      </c>
      <c r="AQ51" s="78">
        <v>0</v>
      </c>
      <c r="AR51" s="78">
        <v>65528.590858036725</v>
      </c>
      <c r="AS51" s="78">
        <v>0</v>
      </c>
      <c r="AT51" s="78">
        <v>0</v>
      </c>
      <c r="AU51" s="120">
        <v>0</v>
      </c>
      <c r="AV51" s="78">
        <v>0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0</v>
      </c>
      <c r="BD51" s="78">
        <v>0</v>
      </c>
      <c r="BE51" s="78">
        <v>0.1225002757082916</v>
      </c>
      <c r="BF51" s="78">
        <v>0</v>
      </c>
      <c r="BG51" s="78">
        <v>0</v>
      </c>
      <c r="BH51" s="78">
        <v>0</v>
      </c>
      <c r="BI51" s="78">
        <v>0</v>
      </c>
      <c r="BJ51" s="78">
        <v>0</v>
      </c>
      <c r="BK51" s="78">
        <v>0</v>
      </c>
      <c r="BL51" s="78">
        <v>0</v>
      </c>
      <c r="BM51" s="78">
        <v>0</v>
      </c>
      <c r="BN51" s="78">
        <v>0</v>
      </c>
      <c r="BO51" s="78">
        <v>0</v>
      </c>
      <c r="BP51" s="113">
        <v>65871.363414865336</v>
      </c>
      <c r="BQ51" s="78">
        <v>2565.1435305169025</v>
      </c>
      <c r="BR51" s="113">
        <v>68436.506945382236</v>
      </c>
      <c r="BS51" s="78">
        <v>0</v>
      </c>
      <c r="BT51" s="78">
        <v>559.72986358101082</v>
      </c>
      <c r="BU51" s="115">
        <v>68996.236808963236</v>
      </c>
      <c r="BX51" s="81"/>
    </row>
    <row r="52" spans="1:76">
      <c r="A52" s="32" t="s">
        <v>446</v>
      </c>
      <c r="B52" s="22" t="s">
        <v>377</v>
      </c>
      <c r="C52" s="84" t="s">
        <v>148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14398.657836250559</v>
      </c>
      <c r="AT52" s="78">
        <v>0</v>
      </c>
      <c r="AU52" s="120">
        <v>0</v>
      </c>
      <c r="AV52" s="78">
        <v>0</v>
      </c>
      <c r="AW52" s="78">
        <v>0</v>
      </c>
      <c r="AX52" s="78">
        <v>0</v>
      </c>
      <c r="AY52" s="78">
        <v>0</v>
      </c>
      <c r="AZ52" s="78">
        <v>0</v>
      </c>
      <c r="BA52" s="78">
        <v>0</v>
      </c>
      <c r="BB52" s="78">
        <v>0</v>
      </c>
      <c r="BC52" s="78">
        <v>0</v>
      </c>
      <c r="BD52" s="78">
        <v>0</v>
      </c>
      <c r="BE52" s="78">
        <v>0</v>
      </c>
      <c r="BF52" s="78">
        <v>0</v>
      </c>
      <c r="BG52" s="78">
        <v>0</v>
      </c>
      <c r="BH52" s="78">
        <v>0</v>
      </c>
      <c r="BI52" s="78">
        <v>0</v>
      </c>
      <c r="BJ52" s="78">
        <v>0</v>
      </c>
      <c r="BK52" s="78">
        <v>0</v>
      </c>
      <c r="BL52" s="78">
        <v>0</v>
      </c>
      <c r="BM52" s="78">
        <v>0</v>
      </c>
      <c r="BN52" s="78">
        <v>0</v>
      </c>
      <c r="BO52" s="78">
        <v>0</v>
      </c>
      <c r="BP52" s="113">
        <v>14398.657836250559</v>
      </c>
      <c r="BQ52" s="78">
        <v>11164.034142381892</v>
      </c>
      <c r="BR52" s="113">
        <v>25562.691978632451</v>
      </c>
      <c r="BS52" s="78">
        <v>0</v>
      </c>
      <c r="BT52" s="78">
        <v>7.8200890115616781</v>
      </c>
      <c r="BU52" s="115">
        <v>25570.512067644013</v>
      </c>
      <c r="BX52" s="81"/>
    </row>
    <row r="53" spans="1:76">
      <c r="A53" s="32" t="s">
        <v>447</v>
      </c>
      <c r="B53" s="22" t="s">
        <v>348</v>
      </c>
      <c r="C53" s="84" t="s">
        <v>149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2.8935206387200645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1082.4766631071423</v>
      </c>
      <c r="AU53" s="120">
        <v>5.2254260543579063</v>
      </c>
      <c r="AV53" s="78">
        <v>209.66728119726147</v>
      </c>
      <c r="AW53" s="78">
        <v>0</v>
      </c>
      <c r="AX53" s="78">
        <v>0</v>
      </c>
      <c r="AY53" s="78">
        <v>0</v>
      </c>
      <c r="AZ53" s="78">
        <v>0</v>
      </c>
      <c r="BA53" s="78">
        <v>0</v>
      </c>
      <c r="BB53" s="78">
        <v>0</v>
      </c>
      <c r="BC53" s="78">
        <v>140.0456461192903</v>
      </c>
      <c r="BD53" s="78">
        <v>0</v>
      </c>
      <c r="BE53" s="78">
        <v>0</v>
      </c>
      <c r="BF53" s="78">
        <v>0</v>
      </c>
      <c r="BG53" s="78">
        <v>0</v>
      </c>
      <c r="BH53" s="78">
        <v>0</v>
      </c>
      <c r="BI53" s="78">
        <v>0</v>
      </c>
      <c r="BJ53" s="78">
        <v>0</v>
      </c>
      <c r="BK53" s="78">
        <v>0</v>
      </c>
      <c r="BL53" s="78">
        <v>0</v>
      </c>
      <c r="BM53" s="78">
        <v>0</v>
      </c>
      <c r="BN53" s="78">
        <v>0</v>
      </c>
      <c r="BO53" s="78">
        <v>0</v>
      </c>
      <c r="BP53" s="113">
        <v>1440.308537116772</v>
      </c>
      <c r="BQ53" s="78">
        <v>0</v>
      </c>
      <c r="BR53" s="113">
        <v>1440.308537116772</v>
      </c>
      <c r="BS53" s="78">
        <v>0</v>
      </c>
      <c r="BT53" s="78">
        <v>148.3509940236971</v>
      </c>
      <c r="BU53" s="115">
        <v>1588.659531140469</v>
      </c>
      <c r="BX53" s="81"/>
    </row>
    <row r="54" spans="1:76" s="24" customFormat="1">
      <c r="A54" s="32" t="s">
        <v>448</v>
      </c>
      <c r="B54" s="22" t="s">
        <v>66</v>
      </c>
      <c r="C54" s="84" t="s">
        <v>65</v>
      </c>
      <c r="D54" s="120">
        <v>0</v>
      </c>
      <c r="E54" s="120">
        <v>0</v>
      </c>
      <c r="F54" s="120">
        <v>0</v>
      </c>
      <c r="G54" s="120">
        <v>311.99766976810469</v>
      </c>
      <c r="H54" s="120">
        <v>1146.1401258388319</v>
      </c>
      <c r="I54" s="120">
        <v>0</v>
      </c>
      <c r="J54" s="120">
        <v>448.78718795386618</v>
      </c>
      <c r="K54" s="120">
        <v>821.41562009578786</v>
      </c>
      <c r="L54" s="120">
        <v>0</v>
      </c>
      <c r="M54" s="120">
        <v>0</v>
      </c>
      <c r="N54" s="120">
        <v>0</v>
      </c>
      <c r="O54" s="120">
        <v>0</v>
      </c>
      <c r="P54" s="120">
        <v>0</v>
      </c>
      <c r="Q54" s="120">
        <v>330.83480706702852</v>
      </c>
      <c r="R54" s="120">
        <v>0</v>
      </c>
      <c r="S54" s="120">
        <v>0</v>
      </c>
      <c r="T54" s="120">
        <v>0</v>
      </c>
      <c r="U54" s="120">
        <v>0</v>
      </c>
      <c r="V54" s="120">
        <v>0</v>
      </c>
      <c r="W54" s="120">
        <v>6.3646051983931082</v>
      </c>
      <c r="X54" s="120">
        <v>0</v>
      </c>
      <c r="Y54" s="120">
        <v>0</v>
      </c>
      <c r="Z54" s="120">
        <v>0</v>
      </c>
      <c r="AA54" s="120">
        <v>0</v>
      </c>
      <c r="AB54" s="120">
        <v>0</v>
      </c>
      <c r="AC54" s="120">
        <v>3.1359688891903915E-2</v>
      </c>
      <c r="AD54" s="120">
        <v>1324.2497769092688</v>
      </c>
      <c r="AE54" s="120">
        <v>84.756898865128775</v>
      </c>
      <c r="AF54" s="120">
        <v>513.79828964467788</v>
      </c>
      <c r="AG54" s="120">
        <v>165.36016329981234</v>
      </c>
      <c r="AH54" s="120">
        <v>63.598128670677099</v>
      </c>
      <c r="AI54" s="120">
        <v>0</v>
      </c>
      <c r="AJ54" s="120">
        <v>0</v>
      </c>
      <c r="AK54" s="120">
        <v>0.17343737175726487</v>
      </c>
      <c r="AL54" s="120">
        <v>0</v>
      </c>
      <c r="AM54" s="120">
        <v>570.68709719870731</v>
      </c>
      <c r="AN54" s="120">
        <v>3.0389754725228935</v>
      </c>
      <c r="AO54" s="120">
        <v>0</v>
      </c>
      <c r="AP54" s="120">
        <v>546.12895963280209</v>
      </c>
      <c r="AQ54" s="120">
        <v>0</v>
      </c>
      <c r="AR54" s="120">
        <v>0</v>
      </c>
      <c r="AS54" s="120">
        <v>0</v>
      </c>
      <c r="AT54" s="120">
        <v>0</v>
      </c>
      <c r="AU54" s="120">
        <v>123073.56802272868</v>
      </c>
      <c r="AV54" s="120">
        <v>23.341631423770771</v>
      </c>
      <c r="AW54" s="120">
        <v>25.760385643234606</v>
      </c>
      <c r="AX54" s="120">
        <v>10.325609735033105</v>
      </c>
      <c r="AY54" s="120">
        <v>0</v>
      </c>
      <c r="AZ54" s="120">
        <v>0.29149544336259187</v>
      </c>
      <c r="BA54" s="120">
        <v>0</v>
      </c>
      <c r="BB54" s="120">
        <v>0</v>
      </c>
      <c r="BC54" s="120">
        <v>1000.4804774267675</v>
      </c>
      <c r="BD54" s="120">
        <v>32.103491416051227</v>
      </c>
      <c r="BE54" s="120">
        <v>205.64536542895601</v>
      </c>
      <c r="BF54" s="120">
        <v>40.474039881478895</v>
      </c>
      <c r="BG54" s="120">
        <v>26.777640644463002</v>
      </c>
      <c r="BH54" s="120">
        <v>0</v>
      </c>
      <c r="BI54" s="120">
        <v>3.7165679857085245</v>
      </c>
      <c r="BJ54" s="120">
        <v>1.3837290533375279</v>
      </c>
      <c r="BK54" s="120">
        <v>68.18832245822307</v>
      </c>
      <c r="BL54" s="120">
        <v>0</v>
      </c>
      <c r="BM54" s="120">
        <v>0</v>
      </c>
      <c r="BN54" s="120">
        <v>0</v>
      </c>
      <c r="BO54" s="120">
        <v>0</v>
      </c>
      <c r="BP54" s="113">
        <v>130849.41988194533</v>
      </c>
      <c r="BQ54" s="139">
        <v>0</v>
      </c>
      <c r="BR54" s="113">
        <v>130849.41988194533</v>
      </c>
      <c r="BS54" s="120">
        <v>0</v>
      </c>
      <c r="BT54" s="120">
        <v>273.63160617919596</v>
      </c>
      <c r="BU54" s="168">
        <v>131123.05148812453</v>
      </c>
      <c r="BW54" s="76"/>
      <c r="BX54" s="116"/>
    </row>
    <row r="55" spans="1:76">
      <c r="A55" s="32" t="s">
        <v>449</v>
      </c>
      <c r="B55" s="22" t="s">
        <v>378</v>
      </c>
      <c r="C55" s="84" t="s">
        <v>150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78">
        <v>0</v>
      </c>
      <c r="AB55" s="78">
        <v>0</v>
      </c>
      <c r="AC55" s="78">
        <v>0</v>
      </c>
      <c r="AD55" s="78">
        <v>779.79480228795876</v>
      </c>
      <c r="AE55" s="78">
        <v>0</v>
      </c>
      <c r="AF55" s="78">
        <v>22.651420157176361</v>
      </c>
      <c r="AG55" s="78">
        <v>38.278264894941067</v>
      </c>
      <c r="AH55" s="78">
        <v>0</v>
      </c>
      <c r="AI55" s="78">
        <v>0</v>
      </c>
      <c r="AJ55" s="78">
        <v>0</v>
      </c>
      <c r="AK55" s="78">
        <v>0</v>
      </c>
      <c r="AL55" s="78">
        <v>0</v>
      </c>
      <c r="AM55" s="78">
        <v>0</v>
      </c>
      <c r="AN55" s="78">
        <v>23.832708613773633</v>
      </c>
      <c r="AO55" s="78">
        <v>0</v>
      </c>
      <c r="AP55" s="78">
        <v>0</v>
      </c>
      <c r="AQ55" s="78">
        <v>749.7732163937618</v>
      </c>
      <c r="AR55" s="78">
        <v>0</v>
      </c>
      <c r="AS55" s="78">
        <v>0</v>
      </c>
      <c r="AT55" s="78">
        <v>0</v>
      </c>
      <c r="AU55" s="120">
        <v>990.5489451813678</v>
      </c>
      <c r="AV55" s="78">
        <v>44933.59575787613</v>
      </c>
      <c r="AW55" s="78">
        <v>0</v>
      </c>
      <c r="AX55" s="78">
        <v>0</v>
      </c>
      <c r="AY55" s="78">
        <v>12.540698628073637</v>
      </c>
      <c r="AZ55" s="78">
        <v>4.4162878251169619</v>
      </c>
      <c r="BA55" s="78">
        <v>10.04637136432128</v>
      </c>
      <c r="BB55" s="78">
        <v>11.418369460736473</v>
      </c>
      <c r="BC55" s="78">
        <v>0</v>
      </c>
      <c r="BD55" s="78">
        <v>110.26809952285346</v>
      </c>
      <c r="BE55" s="78">
        <v>0</v>
      </c>
      <c r="BF55" s="78">
        <v>0</v>
      </c>
      <c r="BG55" s="78">
        <v>0</v>
      </c>
      <c r="BH55" s="78">
        <v>0</v>
      </c>
      <c r="BI55" s="78">
        <v>0</v>
      </c>
      <c r="BJ55" s="78">
        <v>0</v>
      </c>
      <c r="BK55" s="78">
        <v>0</v>
      </c>
      <c r="BL55" s="78">
        <v>0</v>
      </c>
      <c r="BM55" s="78">
        <v>5.881075210178853</v>
      </c>
      <c r="BN55" s="78">
        <v>0</v>
      </c>
      <c r="BO55" s="78">
        <v>0</v>
      </c>
      <c r="BP55" s="113">
        <v>47693.046017416382</v>
      </c>
      <c r="BQ55" s="78">
        <v>13570.078032529791</v>
      </c>
      <c r="BR55" s="113">
        <v>61263.124049946171</v>
      </c>
      <c r="BS55" s="78">
        <v>0</v>
      </c>
      <c r="BT55" s="78">
        <v>674.58745595847131</v>
      </c>
      <c r="BU55" s="115">
        <v>61937.711505904648</v>
      </c>
      <c r="BX55" s="81"/>
    </row>
    <row r="56" spans="1:76">
      <c r="A56" s="32" t="s">
        <v>450</v>
      </c>
      <c r="B56" s="22" t="s">
        <v>349</v>
      </c>
      <c r="C56" s="84" t="s">
        <v>151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0</v>
      </c>
      <c r="AB56" s="78">
        <v>0</v>
      </c>
      <c r="AC56" s="78">
        <v>0</v>
      </c>
      <c r="AD56" s="78">
        <v>1438.6688309412862</v>
      </c>
      <c r="AE56" s="78">
        <v>0</v>
      </c>
      <c r="AF56" s="78">
        <v>81.308983308337375</v>
      </c>
      <c r="AG56" s="78">
        <v>50.207395636593773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  <c r="AO56" s="78">
        <v>0</v>
      </c>
      <c r="AP56" s="78">
        <v>0</v>
      </c>
      <c r="AQ56" s="78">
        <v>0</v>
      </c>
      <c r="AR56" s="78">
        <v>0</v>
      </c>
      <c r="AS56" s="78">
        <v>0</v>
      </c>
      <c r="AT56" s="78">
        <v>0</v>
      </c>
      <c r="AU56" s="120">
        <v>0</v>
      </c>
      <c r="AV56" s="78">
        <v>3170.4382398882699</v>
      </c>
      <c r="AW56" s="78">
        <v>42959.206504053174</v>
      </c>
      <c r="AX56" s="78">
        <v>0</v>
      </c>
      <c r="AY56" s="78">
        <v>0</v>
      </c>
      <c r="AZ56" s="78">
        <v>11.464038027093148</v>
      </c>
      <c r="BA56" s="78">
        <v>0</v>
      </c>
      <c r="BB56" s="78">
        <v>0</v>
      </c>
      <c r="BC56" s="78">
        <v>0</v>
      </c>
      <c r="BD56" s="78">
        <v>20.370737592704042</v>
      </c>
      <c r="BE56" s="78">
        <v>0</v>
      </c>
      <c r="BF56" s="78">
        <v>0</v>
      </c>
      <c r="BG56" s="78">
        <v>0</v>
      </c>
      <c r="BH56" s="78">
        <v>0</v>
      </c>
      <c r="BI56" s="78">
        <v>0</v>
      </c>
      <c r="BJ56" s="78">
        <v>0</v>
      </c>
      <c r="BK56" s="78">
        <v>0</v>
      </c>
      <c r="BL56" s="78">
        <v>0</v>
      </c>
      <c r="BM56" s="78">
        <v>17.211919926294605</v>
      </c>
      <c r="BN56" s="78">
        <v>0</v>
      </c>
      <c r="BO56" s="78">
        <v>0</v>
      </c>
      <c r="BP56" s="113">
        <v>47748.876649373757</v>
      </c>
      <c r="BQ56" s="78">
        <v>1289.018342872195</v>
      </c>
      <c r="BR56" s="113">
        <v>49037.894992245951</v>
      </c>
      <c r="BS56" s="78">
        <v>2.0107497158858892E-3</v>
      </c>
      <c r="BT56" s="78">
        <v>987.21622673130094</v>
      </c>
      <c r="BU56" s="115">
        <v>50025.113229726972</v>
      </c>
      <c r="BX56" s="81"/>
    </row>
    <row r="57" spans="1:76">
      <c r="A57" s="32" t="s">
        <v>451</v>
      </c>
      <c r="B57" s="22" t="s">
        <v>379</v>
      </c>
      <c r="C57" s="84" t="s">
        <v>152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  <c r="AU57" s="120">
        <v>0</v>
      </c>
      <c r="AV57" s="78">
        <v>29.521356559589126</v>
      </c>
      <c r="AW57" s="78">
        <v>422.6593998053404</v>
      </c>
      <c r="AX57" s="78">
        <v>1391.6895596423049</v>
      </c>
      <c r="AY57" s="78">
        <v>0</v>
      </c>
      <c r="AZ57" s="78">
        <v>0</v>
      </c>
      <c r="BA57" s="78">
        <v>0</v>
      </c>
      <c r="BB57" s="78">
        <v>0</v>
      </c>
      <c r="BC57" s="78">
        <v>554.01708367581614</v>
      </c>
      <c r="BD57" s="78">
        <v>0</v>
      </c>
      <c r="BE57" s="78">
        <v>0</v>
      </c>
      <c r="BF57" s="78">
        <v>0</v>
      </c>
      <c r="BG57" s="78">
        <v>4.5107119188799576</v>
      </c>
      <c r="BH57" s="78">
        <v>0</v>
      </c>
      <c r="BI57" s="78">
        <v>0</v>
      </c>
      <c r="BJ57" s="78">
        <v>0</v>
      </c>
      <c r="BK57" s="78">
        <v>1160.8380772127352</v>
      </c>
      <c r="BL57" s="78">
        <v>0</v>
      </c>
      <c r="BM57" s="78">
        <v>0</v>
      </c>
      <c r="BN57" s="78">
        <v>0</v>
      </c>
      <c r="BO57" s="78">
        <v>0</v>
      </c>
      <c r="BP57" s="113">
        <v>3563.2361888146661</v>
      </c>
      <c r="BQ57" s="78">
        <v>1905.6660193357689</v>
      </c>
      <c r="BR57" s="113">
        <v>5468.9022081504354</v>
      </c>
      <c r="BS57" s="78">
        <v>0</v>
      </c>
      <c r="BT57" s="78">
        <v>40.77266576012957</v>
      </c>
      <c r="BU57" s="115">
        <v>5509.6748739105651</v>
      </c>
      <c r="BX57" s="81"/>
    </row>
    <row r="58" spans="1:76">
      <c r="A58" s="32" t="s">
        <v>452</v>
      </c>
      <c r="B58" s="23" t="s">
        <v>380</v>
      </c>
      <c r="C58" s="84" t="s">
        <v>153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3.2427785415400834</v>
      </c>
      <c r="AD58" s="78">
        <v>55.029630620847207</v>
      </c>
      <c r="AE58" s="78">
        <v>0</v>
      </c>
      <c r="AF58" s="78">
        <v>172.75555160401413</v>
      </c>
      <c r="AG58" s="78">
        <v>506.50257853548464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80.806613760864735</v>
      </c>
      <c r="AO58" s="78">
        <v>49.561295712583608</v>
      </c>
      <c r="AP58" s="78">
        <v>0</v>
      </c>
      <c r="AQ58" s="78">
        <v>312.69919146770559</v>
      </c>
      <c r="AR58" s="78">
        <v>0</v>
      </c>
      <c r="AS58" s="78">
        <v>0</v>
      </c>
      <c r="AT58" s="78">
        <v>0</v>
      </c>
      <c r="AU58" s="120">
        <v>0</v>
      </c>
      <c r="AV58" s="78">
        <v>95.695735920273606</v>
      </c>
      <c r="AW58" s="78">
        <v>0.19762606405662506</v>
      </c>
      <c r="AX58" s="78">
        <v>0</v>
      </c>
      <c r="AY58" s="78">
        <v>11088.125758921742</v>
      </c>
      <c r="AZ58" s="78">
        <v>50.679878524920788</v>
      </c>
      <c r="BA58" s="78">
        <v>13.367299700870321</v>
      </c>
      <c r="BB58" s="78">
        <v>0</v>
      </c>
      <c r="BC58" s="78">
        <v>0</v>
      </c>
      <c r="BD58" s="78">
        <v>167.11740169006347</v>
      </c>
      <c r="BE58" s="78">
        <v>0</v>
      </c>
      <c r="BF58" s="78">
        <v>0</v>
      </c>
      <c r="BG58" s="78">
        <v>0</v>
      </c>
      <c r="BH58" s="78">
        <v>0</v>
      </c>
      <c r="BI58" s="78">
        <v>0</v>
      </c>
      <c r="BJ58" s="78">
        <v>0</v>
      </c>
      <c r="BK58" s="78">
        <v>0</v>
      </c>
      <c r="BL58" s="78">
        <v>0</v>
      </c>
      <c r="BM58" s="78">
        <v>4.1949896755561786</v>
      </c>
      <c r="BN58" s="78">
        <v>0</v>
      </c>
      <c r="BO58" s="78">
        <v>0</v>
      </c>
      <c r="BP58" s="113">
        <v>12599.976330740525</v>
      </c>
      <c r="BQ58" s="78">
        <v>1359.3594886215021</v>
      </c>
      <c r="BR58" s="113">
        <v>13959.335819362026</v>
      </c>
      <c r="BS58" s="78">
        <v>160.47006037288969</v>
      </c>
      <c r="BT58" s="78">
        <v>1709.1031300224936</v>
      </c>
      <c r="BU58" s="115">
        <v>15828.909009757408</v>
      </c>
      <c r="BX58" s="81"/>
    </row>
    <row r="59" spans="1:76">
      <c r="A59" s="32" t="s">
        <v>453</v>
      </c>
      <c r="B59" s="22" t="s">
        <v>350</v>
      </c>
      <c r="C59" s="84" t="s">
        <v>154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72.764646133246259</v>
      </c>
      <c r="AF59" s="78">
        <v>0</v>
      </c>
      <c r="AG59" s="78">
        <v>0.77491457592256185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30.435529516450153</v>
      </c>
      <c r="AN59" s="78">
        <v>0</v>
      </c>
      <c r="AO59" s="78">
        <v>20.03648476608824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  <c r="AU59" s="120">
        <v>0.65185683917463633</v>
      </c>
      <c r="AV59" s="78">
        <v>1994.1587200951471</v>
      </c>
      <c r="AW59" s="78">
        <v>0</v>
      </c>
      <c r="AX59" s="78">
        <v>0</v>
      </c>
      <c r="AY59" s="78">
        <v>0</v>
      </c>
      <c r="AZ59" s="78">
        <v>7178.7092727202908</v>
      </c>
      <c r="BA59" s="78">
        <v>0</v>
      </c>
      <c r="BB59" s="78">
        <v>57.417082262693661</v>
      </c>
      <c r="BC59" s="78">
        <v>0</v>
      </c>
      <c r="BD59" s="78">
        <v>17.481656687685767</v>
      </c>
      <c r="BE59" s="78">
        <v>0</v>
      </c>
      <c r="BF59" s="78">
        <v>0</v>
      </c>
      <c r="BG59" s="78">
        <v>0</v>
      </c>
      <c r="BH59" s="78">
        <v>0</v>
      </c>
      <c r="BI59" s="78">
        <v>1.5994366422821942</v>
      </c>
      <c r="BJ59" s="78">
        <v>0</v>
      </c>
      <c r="BK59" s="78">
        <v>43.196943623557644</v>
      </c>
      <c r="BL59" s="78">
        <v>0</v>
      </c>
      <c r="BM59" s="78">
        <v>0</v>
      </c>
      <c r="BN59" s="78">
        <v>0</v>
      </c>
      <c r="BO59" s="78">
        <v>0</v>
      </c>
      <c r="BP59" s="113">
        <v>9417.2265438625382</v>
      </c>
      <c r="BQ59" s="78">
        <v>1569.657741243404</v>
      </c>
      <c r="BR59" s="113">
        <v>10986.884285105942</v>
      </c>
      <c r="BS59" s="78">
        <v>32.273783093012298</v>
      </c>
      <c r="BT59" s="78">
        <v>117.28879355361386</v>
      </c>
      <c r="BU59" s="115">
        <v>11136.446861752569</v>
      </c>
      <c r="BX59" s="81"/>
    </row>
    <row r="60" spans="1:76">
      <c r="A60" s="32" t="s">
        <v>454</v>
      </c>
      <c r="B60" s="22" t="s">
        <v>381</v>
      </c>
      <c r="C60" s="84" t="s">
        <v>155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95.740060524488925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4749.705601837316</v>
      </c>
      <c r="AE60" s="78">
        <v>589.35721700087083</v>
      </c>
      <c r="AF60" s="78">
        <v>284.70556869780978</v>
      </c>
      <c r="AG60" s="78">
        <v>0</v>
      </c>
      <c r="AH60" s="78">
        <v>1313.6981679425653</v>
      </c>
      <c r="AI60" s="78">
        <v>0</v>
      </c>
      <c r="AJ60" s="78">
        <v>0</v>
      </c>
      <c r="AK60" s="78">
        <v>560.62074513266339</v>
      </c>
      <c r="AL60" s="78">
        <v>0</v>
      </c>
      <c r="AM60" s="78">
        <v>680.58520790216232</v>
      </c>
      <c r="AN60" s="78">
        <v>0</v>
      </c>
      <c r="AO60" s="78">
        <v>0</v>
      </c>
      <c r="AP60" s="78">
        <v>0</v>
      </c>
      <c r="AQ60" s="78">
        <v>0</v>
      </c>
      <c r="AR60" s="78">
        <v>0</v>
      </c>
      <c r="AS60" s="78">
        <v>0</v>
      </c>
      <c r="AT60" s="78">
        <v>0</v>
      </c>
      <c r="AU60" s="120">
        <v>9.749445601820657</v>
      </c>
      <c r="AV60" s="78">
        <v>0</v>
      </c>
      <c r="AW60" s="78">
        <v>0</v>
      </c>
      <c r="AX60" s="78">
        <v>0</v>
      </c>
      <c r="AY60" s="78">
        <v>0</v>
      </c>
      <c r="AZ60" s="78">
        <v>0</v>
      </c>
      <c r="BA60" s="78">
        <v>5425.1251949191619</v>
      </c>
      <c r="BB60" s="78">
        <v>0</v>
      </c>
      <c r="BC60" s="78">
        <v>225.20614840555064</v>
      </c>
      <c r="BD60" s="78">
        <v>0</v>
      </c>
      <c r="BE60" s="78">
        <v>6.5196957733717644</v>
      </c>
      <c r="BF60" s="78">
        <v>0</v>
      </c>
      <c r="BG60" s="78">
        <v>0.67209391434491084</v>
      </c>
      <c r="BH60" s="78">
        <v>0</v>
      </c>
      <c r="BI60" s="78">
        <v>0</v>
      </c>
      <c r="BJ60" s="78">
        <v>4.2458795204421902</v>
      </c>
      <c r="BK60" s="78">
        <v>0</v>
      </c>
      <c r="BL60" s="78">
        <v>4.4401484103572848</v>
      </c>
      <c r="BM60" s="78">
        <v>0</v>
      </c>
      <c r="BN60" s="78">
        <v>0</v>
      </c>
      <c r="BO60" s="78">
        <v>0</v>
      </c>
      <c r="BP60" s="113">
        <v>13950.371175582926</v>
      </c>
      <c r="BQ60" s="78">
        <v>8484.8968593617228</v>
      </c>
      <c r="BR60" s="113">
        <v>22435.268034944649</v>
      </c>
      <c r="BS60" s="78">
        <v>0</v>
      </c>
      <c r="BT60" s="78">
        <v>201.84300842226341</v>
      </c>
      <c r="BU60" s="115">
        <v>22637.111043366913</v>
      </c>
      <c r="BW60" s="75" t="s">
        <v>18</v>
      </c>
      <c r="BX60" s="81"/>
    </row>
    <row r="61" spans="1:76">
      <c r="A61" s="32" t="s">
        <v>455</v>
      </c>
      <c r="B61" s="22" t="s">
        <v>382</v>
      </c>
      <c r="C61" s="84" t="s">
        <v>156</v>
      </c>
      <c r="D61" s="78">
        <v>0</v>
      </c>
      <c r="E61" s="78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78">
        <v>0</v>
      </c>
      <c r="AQ61" s="78">
        <v>6.802598812596151</v>
      </c>
      <c r="AR61" s="78">
        <v>0</v>
      </c>
      <c r="AS61" s="78">
        <v>0</v>
      </c>
      <c r="AT61" s="78">
        <v>0</v>
      </c>
      <c r="AU61" s="120">
        <v>0</v>
      </c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1844.958294612637</v>
      </c>
      <c r="BC61" s="78">
        <v>304.379291368449</v>
      </c>
      <c r="BD61" s="78">
        <v>0</v>
      </c>
      <c r="BE61" s="78">
        <v>0</v>
      </c>
      <c r="BF61" s="78">
        <v>0</v>
      </c>
      <c r="BG61" s="78">
        <v>0</v>
      </c>
      <c r="BH61" s="78">
        <v>0</v>
      </c>
      <c r="BI61" s="78">
        <v>0</v>
      </c>
      <c r="BJ61" s="78">
        <v>0</v>
      </c>
      <c r="BK61" s="78">
        <v>0</v>
      </c>
      <c r="BL61" s="78">
        <v>0</v>
      </c>
      <c r="BM61" s="78">
        <v>0</v>
      </c>
      <c r="BN61" s="78">
        <v>0</v>
      </c>
      <c r="BO61" s="78">
        <v>0</v>
      </c>
      <c r="BP61" s="113">
        <v>2156.1401847936822</v>
      </c>
      <c r="BQ61" s="78">
        <v>0</v>
      </c>
      <c r="BR61" s="113">
        <v>2156.1401847936822</v>
      </c>
      <c r="BS61" s="78">
        <v>0</v>
      </c>
      <c r="BT61" s="78">
        <v>-100.85685064231254</v>
      </c>
      <c r="BU61" s="115">
        <v>2055.2833341513697</v>
      </c>
      <c r="BX61" s="81"/>
    </row>
    <row r="62" spans="1:76">
      <c r="A62" s="32" t="s">
        <v>456</v>
      </c>
      <c r="B62" s="22" t="s">
        <v>383</v>
      </c>
      <c r="C62" s="84" t="s">
        <v>157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4.462724614758895</v>
      </c>
      <c r="AG62" s="78">
        <v>0</v>
      </c>
      <c r="AH62" s="78">
        <v>538.9350831708781</v>
      </c>
      <c r="AI62" s="78">
        <v>0</v>
      </c>
      <c r="AJ62" s="78">
        <v>0</v>
      </c>
      <c r="AK62" s="78">
        <v>0</v>
      </c>
      <c r="AL62" s="78">
        <v>0</v>
      </c>
      <c r="AM62" s="78">
        <v>1527.0141913753353</v>
      </c>
      <c r="AN62" s="78">
        <v>0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  <c r="AU62" s="120">
        <v>0</v>
      </c>
      <c r="AV62" s="78">
        <v>0</v>
      </c>
      <c r="AW62" s="78">
        <v>0</v>
      </c>
      <c r="AX62" s="78">
        <v>51.390117541301798</v>
      </c>
      <c r="AY62" s="78">
        <v>0</v>
      </c>
      <c r="AZ62" s="78">
        <v>0</v>
      </c>
      <c r="BA62" s="78">
        <v>115.12737535917141</v>
      </c>
      <c r="BB62" s="78">
        <v>0</v>
      </c>
      <c r="BC62" s="78">
        <v>49258.702688194768</v>
      </c>
      <c r="BD62" s="78">
        <v>0</v>
      </c>
      <c r="BE62" s="78">
        <v>0</v>
      </c>
      <c r="BF62" s="78">
        <v>2.6222685617178683</v>
      </c>
      <c r="BG62" s="78">
        <v>0</v>
      </c>
      <c r="BH62" s="78">
        <v>0</v>
      </c>
      <c r="BI62" s="78">
        <v>0</v>
      </c>
      <c r="BJ62" s="78">
        <v>0</v>
      </c>
      <c r="BK62" s="78">
        <v>0</v>
      </c>
      <c r="BL62" s="78">
        <v>0</v>
      </c>
      <c r="BM62" s="78">
        <v>0</v>
      </c>
      <c r="BN62" s="78">
        <v>0</v>
      </c>
      <c r="BO62" s="78">
        <v>0</v>
      </c>
      <c r="BP62" s="113">
        <v>51498.254448817934</v>
      </c>
      <c r="BQ62" s="78">
        <v>9954.5757661876414</v>
      </c>
      <c r="BR62" s="113">
        <v>61452.830215005575</v>
      </c>
      <c r="BS62" s="78">
        <v>0</v>
      </c>
      <c r="BT62" s="78">
        <v>132.11927551361663</v>
      </c>
      <c r="BU62" s="115">
        <v>61584.94949051919</v>
      </c>
      <c r="BX62" s="81"/>
    </row>
    <row r="63" spans="1:76">
      <c r="A63" s="32" t="s">
        <v>457</v>
      </c>
      <c r="B63" s="22" t="s">
        <v>384</v>
      </c>
      <c r="C63" s="84" t="s">
        <v>158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1.8395482987891534</v>
      </c>
      <c r="AG63" s="78">
        <v>178.01342190470189</v>
      </c>
      <c r="AH63" s="78">
        <v>0</v>
      </c>
      <c r="AI63" s="78">
        <v>0</v>
      </c>
      <c r="AJ63" s="78">
        <v>0</v>
      </c>
      <c r="AK63" s="78">
        <v>0</v>
      </c>
      <c r="AL63" s="78">
        <v>0</v>
      </c>
      <c r="AM63" s="78">
        <v>0</v>
      </c>
      <c r="AN63" s="78">
        <v>47.365972919288737</v>
      </c>
      <c r="AO63" s="78">
        <v>0</v>
      </c>
      <c r="AP63" s="78">
        <v>385.81547797140257</v>
      </c>
      <c r="AQ63" s="78">
        <v>72.691463854010138</v>
      </c>
      <c r="AR63" s="78">
        <v>0</v>
      </c>
      <c r="AS63" s="78">
        <v>0</v>
      </c>
      <c r="AT63" s="78">
        <v>0</v>
      </c>
      <c r="AU63" s="120">
        <v>0</v>
      </c>
      <c r="AV63" s="78">
        <v>1384.1466238371418</v>
      </c>
      <c r="AW63" s="78">
        <v>0</v>
      </c>
      <c r="AX63" s="78">
        <v>0</v>
      </c>
      <c r="AY63" s="78">
        <v>0</v>
      </c>
      <c r="AZ63" s="78">
        <v>0</v>
      </c>
      <c r="BA63" s="78">
        <v>0</v>
      </c>
      <c r="BB63" s="78">
        <v>0</v>
      </c>
      <c r="BC63" s="78">
        <v>61.366747564264436</v>
      </c>
      <c r="BD63" s="78">
        <v>70051.501912653825</v>
      </c>
      <c r="BE63" s="78">
        <v>2.1482436584835694E-2</v>
      </c>
      <c r="BF63" s="78">
        <v>4.7671109972961201</v>
      </c>
      <c r="BG63" s="78">
        <v>0</v>
      </c>
      <c r="BH63" s="78">
        <v>0</v>
      </c>
      <c r="BI63" s="78">
        <v>0</v>
      </c>
      <c r="BJ63" s="78">
        <v>0</v>
      </c>
      <c r="BK63" s="78">
        <v>0</v>
      </c>
      <c r="BL63" s="78">
        <v>21.788649846380714</v>
      </c>
      <c r="BM63" s="78">
        <v>26.237605506675063</v>
      </c>
      <c r="BN63" s="78">
        <v>0</v>
      </c>
      <c r="BO63" s="78">
        <v>0</v>
      </c>
      <c r="BP63" s="113">
        <v>72235.556017790354</v>
      </c>
      <c r="BQ63" s="78">
        <v>6655.8519414625935</v>
      </c>
      <c r="BR63" s="113">
        <v>78891.407959252945</v>
      </c>
      <c r="BS63" s="78">
        <v>0</v>
      </c>
      <c r="BT63" s="78">
        <v>770.52541880320416</v>
      </c>
      <c r="BU63" s="115">
        <v>79661.933378056157</v>
      </c>
      <c r="BX63" s="81"/>
    </row>
    <row r="64" spans="1:76">
      <c r="A64" s="32" t="s">
        <v>458</v>
      </c>
      <c r="B64" s="22" t="s">
        <v>385</v>
      </c>
      <c r="C64" s="84" t="s">
        <v>67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0.37454599451971787</v>
      </c>
      <c r="AA64" s="78">
        <v>0</v>
      </c>
      <c r="AB64" s="78">
        <v>0</v>
      </c>
      <c r="AC64" s="78">
        <v>2.4338847922169458</v>
      </c>
      <c r="AD64" s="78">
        <v>10.163916081532374</v>
      </c>
      <c r="AE64" s="78">
        <v>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0.25436380642484047</v>
      </c>
      <c r="AL64" s="78">
        <v>0</v>
      </c>
      <c r="AM64" s="78">
        <v>0</v>
      </c>
      <c r="AN64" s="78">
        <v>0</v>
      </c>
      <c r="AO64" s="78">
        <v>0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120">
        <v>0</v>
      </c>
      <c r="AV64" s="78">
        <v>0</v>
      </c>
      <c r="AW64" s="78">
        <v>0</v>
      </c>
      <c r="AX64" s="78">
        <v>6.5183277984267258</v>
      </c>
      <c r="AY64" s="78">
        <v>0</v>
      </c>
      <c r="AZ64" s="78">
        <v>2.5719644605133158</v>
      </c>
      <c r="BA64" s="78">
        <v>0</v>
      </c>
      <c r="BB64" s="78">
        <v>0</v>
      </c>
      <c r="BC64" s="78">
        <v>0</v>
      </c>
      <c r="BD64" s="78">
        <v>0</v>
      </c>
      <c r="BE64" s="78">
        <v>154984.23929641937</v>
      </c>
      <c r="BF64" s="78">
        <v>2.2170895779128674</v>
      </c>
      <c r="BG64" s="78">
        <v>156.99111511453594</v>
      </c>
      <c r="BH64" s="78">
        <v>0.40722194592832167</v>
      </c>
      <c r="BI64" s="78">
        <v>24.157484973743067</v>
      </c>
      <c r="BJ64" s="78">
        <v>0</v>
      </c>
      <c r="BK64" s="78">
        <v>188.16560270884756</v>
      </c>
      <c r="BL64" s="78">
        <v>0</v>
      </c>
      <c r="BM64" s="78">
        <v>0</v>
      </c>
      <c r="BN64" s="78">
        <v>0</v>
      </c>
      <c r="BO64" s="78">
        <v>0</v>
      </c>
      <c r="BP64" s="113">
        <v>155378.49481367401</v>
      </c>
      <c r="BQ64" s="78">
        <v>3734.1392508532331</v>
      </c>
      <c r="BR64" s="113">
        <v>159112.63406452726</v>
      </c>
      <c r="BS64" s="78">
        <v>0</v>
      </c>
      <c r="BT64" s="78">
        <v>33.119605763902037</v>
      </c>
      <c r="BU64" s="115">
        <v>159145.75367029116</v>
      </c>
      <c r="BX64" s="81"/>
    </row>
    <row r="65" spans="1:77">
      <c r="A65" s="32" t="s">
        <v>459</v>
      </c>
      <c r="B65" s="22" t="s">
        <v>386</v>
      </c>
      <c r="C65" s="84" t="s">
        <v>68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0</v>
      </c>
      <c r="AE65" s="78">
        <v>0</v>
      </c>
      <c r="AF65" s="78">
        <v>119.36215365634219</v>
      </c>
      <c r="AG65" s="78">
        <v>34.254216958256869</v>
      </c>
      <c r="AH65" s="78">
        <v>27.628651233616246</v>
      </c>
      <c r="AI65" s="78">
        <v>0</v>
      </c>
      <c r="AJ65" s="78">
        <v>0</v>
      </c>
      <c r="AK65" s="78">
        <v>0</v>
      </c>
      <c r="AL65" s="78">
        <v>0</v>
      </c>
      <c r="AM65" s="78">
        <v>5.3463130810760431</v>
      </c>
      <c r="AN65" s="78">
        <v>0</v>
      </c>
      <c r="AO65" s="78">
        <v>0</v>
      </c>
      <c r="AP65" s="78">
        <v>0</v>
      </c>
      <c r="AQ65" s="78">
        <v>61.60480717993466</v>
      </c>
      <c r="AR65" s="78">
        <v>0</v>
      </c>
      <c r="AS65" s="78">
        <v>0</v>
      </c>
      <c r="AT65" s="78">
        <v>0</v>
      </c>
      <c r="AU65" s="120">
        <v>0</v>
      </c>
      <c r="AV65" s="78">
        <v>0</v>
      </c>
      <c r="AW65" s="78">
        <v>32.534501356027413</v>
      </c>
      <c r="AX65" s="78">
        <v>0</v>
      </c>
      <c r="AY65" s="78">
        <v>110.05075024991667</v>
      </c>
      <c r="AZ65" s="78">
        <v>14.883872774564377</v>
      </c>
      <c r="BA65" s="78">
        <v>0</v>
      </c>
      <c r="BB65" s="78">
        <v>0</v>
      </c>
      <c r="BC65" s="78">
        <v>0</v>
      </c>
      <c r="BD65" s="78">
        <v>13.160508730490829</v>
      </c>
      <c r="BE65" s="78">
        <v>498.91708631182598</v>
      </c>
      <c r="BF65" s="78">
        <v>74511.476700923653</v>
      </c>
      <c r="BG65" s="78">
        <v>3.6713740055262543</v>
      </c>
      <c r="BH65" s="78">
        <v>28.126699509526482</v>
      </c>
      <c r="BI65" s="78">
        <v>0</v>
      </c>
      <c r="BJ65" s="78">
        <v>0</v>
      </c>
      <c r="BK65" s="78">
        <v>516.05834651978648</v>
      </c>
      <c r="BL65" s="78">
        <v>1.6932698193805513</v>
      </c>
      <c r="BM65" s="78">
        <v>22.935128696116735</v>
      </c>
      <c r="BN65" s="78">
        <v>0</v>
      </c>
      <c r="BO65" s="78">
        <v>0</v>
      </c>
      <c r="BP65" s="113">
        <v>76001.704381006042</v>
      </c>
      <c r="BQ65" s="78">
        <v>2051.4034614387292</v>
      </c>
      <c r="BR65" s="113">
        <v>78053.107842444777</v>
      </c>
      <c r="BS65" s="78">
        <v>0</v>
      </c>
      <c r="BT65" s="78">
        <v>36.678816757199662</v>
      </c>
      <c r="BU65" s="115">
        <v>78089.786659201971</v>
      </c>
      <c r="BX65" s="81"/>
    </row>
    <row r="66" spans="1:77">
      <c r="A66" s="32" t="s">
        <v>460</v>
      </c>
      <c r="B66" s="22" t="s">
        <v>387</v>
      </c>
      <c r="C66" s="84" t="s">
        <v>69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630.20268028805083</v>
      </c>
      <c r="Z66" s="78">
        <v>0</v>
      </c>
      <c r="AA66" s="78">
        <v>0</v>
      </c>
      <c r="AB66" s="78">
        <v>0</v>
      </c>
      <c r="AC66" s="78">
        <v>0</v>
      </c>
      <c r="AD66" s="78">
        <v>116.96202098829947</v>
      </c>
      <c r="AE66" s="78">
        <v>0</v>
      </c>
      <c r="AF66" s="78">
        <v>0</v>
      </c>
      <c r="AG66" s="78">
        <v>241.65121059636144</v>
      </c>
      <c r="AH66" s="78">
        <v>7.5442866339572479E-2</v>
      </c>
      <c r="AI66" s="78">
        <v>0</v>
      </c>
      <c r="AJ66" s="78">
        <v>0</v>
      </c>
      <c r="AK66" s="78">
        <v>0</v>
      </c>
      <c r="AL66" s="78">
        <v>0</v>
      </c>
      <c r="AM66" s="78">
        <v>0</v>
      </c>
      <c r="AN66" s="78">
        <v>0</v>
      </c>
      <c r="AO66" s="78">
        <v>0</v>
      </c>
      <c r="AP66" s="78">
        <v>0</v>
      </c>
      <c r="AQ66" s="78">
        <v>0</v>
      </c>
      <c r="AR66" s="78">
        <v>0</v>
      </c>
      <c r="AS66" s="78">
        <v>0</v>
      </c>
      <c r="AT66" s="78">
        <v>0</v>
      </c>
      <c r="AU66" s="120">
        <v>28.1792301888221</v>
      </c>
      <c r="AV66" s="78">
        <v>0</v>
      </c>
      <c r="AW66" s="78">
        <v>14.391707496491055</v>
      </c>
      <c r="AX66" s="78">
        <v>0</v>
      </c>
      <c r="AY66" s="78">
        <v>0</v>
      </c>
      <c r="AZ66" s="78">
        <v>2.0609918555265097</v>
      </c>
      <c r="BA66" s="78">
        <v>0</v>
      </c>
      <c r="BB66" s="78">
        <v>0</v>
      </c>
      <c r="BC66" s="78">
        <v>0</v>
      </c>
      <c r="BD66" s="78">
        <v>0</v>
      </c>
      <c r="BE66" s="78">
        <v>201.01134762190341</v>
      </c>
      <c r="BF66" s="78">
        <v>1.8481712182844026</v>
      </c>
      <c r="BG66" s="78">
        <v>103027.66777447912</v>
      </c>
      <c r="BH66" s="78">
        <v>10.201890864002804</v>
      </c>
      <c r="BI66" s="78">
        <v>0</v>
      </c>
      <c r="BJ66" s="78">
        <v>23.558738821985571</v>
      </c>
      <c r="BK66" s="78">
        <v>436.15563068034612</v>
      </c>
      <c r="BL66" s="78">
        <v>0</v>
      </c>
      <c r="BM66" s="78">
        <v>91.35548577306821</v>
      </c>
      <c r="BN66" s="78">
        <v>0</v>
      </c>
      <c r="BO66" s="78">
        <v>0</v>
      </c>
      <c r="BP66" s="113">
        <v>104825.3223237386</v>
      </c>
      <c r="BQ66" s="78">
        <v>123.94043837933938</v>
      </c>
      <c r="BR66" s="113">
        <v>104949.26276211794</v>
      </c>
      <c r="BS66" s="78">
        <v>0</v>
      </c>
      <c r="BT66" s="78">
        <v>146.89043751136745</v>
      </c>
      <c r="BU66" s="115">
        <v>105096.15319962931</v>
      </c>
      <c r="BX66" s="81"/>
    </row>
    <row r="67" spans="1:77">
      <c r="A67" s="32" t="s">
        <v>461</v>
      </c>
      <c r="B67" s="22" t="s">
        <v>388</v>
      </c>
      <c r="C67" s="84" t="s">
        <v>159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  <c r="AU67" s="120">
        <v>0</v>
      </c>
      <c r="AV67" s="78">
        <v>15.324660128769878</v>
      </c>
      <c r="AW67" s="78">
        <v>0</v>
      </c>
      <c r="AX67" s="78">
        <v>0</v>
      </c>
      <c r="AY67" s="78">
        <v>0</v>
      </c>
      <c r="AZ67" s="78">
        <v>0</v>
      </c>
      <c r="BA67" s="78">
        <v>0</v>
      </c>
      <c r="BB67" s="78">
        <v>0</v>
      </c>
      <c r="BC67" s="78">
        <v>0</v>
      </c>
      <c r="BD67" s="78">
        <v>0</v>
      </c>
      <c r="BE67" s="78">
        <v>0</v>
      </c>
      <c r="BF67" s="78">
        <v>91.115352960830762</v>
      </c>
      <c r="BG67" s="78">
        <v>24.815733116769174</v>
      </c>
      <c r="BH67" s="78">
        <v>3039.0208490853679</v>
      </c>
      <c r="BI67" s="78">
        <v>0</v>
      </c>
      <c r="BJ67" s="78">
        <v>0</v>
      </c>
      <c r="BK67" s="78">
        <v>0</v>
      </c>
      <c r="BL67" s="78">
        <v>0</v>
      </c>
      <c r="BM67" s="78">
        <v>0</v>
      </c>
      <c r="BN67" s="78">
        <v>0</v>
      </c>
      <c r="BO67" s="78">
        <v>0</v>
      </c>
      <c r="BP67" s="113">
        <v>3170.2765952917375</v>
      </c>
      <c r="BQ67" s="78">
        <v>0</v>
      </c>
      <c r="BR67" s="113">
        <v>3170.276595291738</v>
      </c>
      <c r="BS67" s="78">
        <v>0</v>
      </c>
      <c r="BT67" s="78">
        <v>1.2132233024716343</v>
      </c>
      <c r="BU67" s="115">
        <v>3171.4898185942093</v>
      </c>
      <c r="BX67" s="81"/>
    </row>
    <row r="68" spans="1:77">
      <c r="A68" s="32" t="s">
        <v>462</v>
      </c>
      <c r="B68" s="20" t="s">
        <v>389</v>
      </c>
      <c r="C68" s="85" t="s">
        <v>160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78">
        <v>0</v>
      </c>
      <c r="AA68" s="78">
        <v>0</v>
      </c>
      <c r="AB68" s="78">
        <v>0</v>
      </c>
      <c r="AC68" s="78">
        <v>0</v>
      </c>
      <c r="AD68" s="78">
        <v>0</v>
      </c>
      <c r="AE68" s="78">
        <v>0</v>
      </c>
      <c r="AF68" s="78">
        <v>0</v>
      </c>
      <c r="AG68" s="78">
        <v>10.287240292447617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32.038510220711764</v>
      </c>
      <c r="AN68" s="78">
        <v>0</v>
      </c>
      <c r="AO68" s="78">
        <v>0.53346857487756627</v>
      </c>
      <c r="AP68" s="78">
        <v>0</v>
      </c>
      <c r="AQ68" s="78">
        <v>0</v>
      </c>
      <c r="AR68" s="78">
        <v>0</v>
      </c>
      <c r="AS68" s="78">
        <v>0</v>
      </c>
      <c r="AT68" s="78">
        <v>0</v>
      </c>
      <c r="AU68" s="120">
        <v>0</v>
      </c>
      <c r="AV68" s="78">
        <v>0</v>
      </c>
      <c r="AW68" s="78">
        <v>0</v>
      </c>
      <c r="AX68" s="78">
        <v>0</v>
      </c>
      <c r="AY68" s="78">
        <v>0</v>
      </c>
      <c r="AZ68" s="78">
        <v>0</v>
      </c>
      <c r="BA68" s="78">
        <v>0</v>
      </c>
      <c r="BB68" s="78">
        <v>0</v>
      </c>
      <c r="BC68" s="78">
        <v>0</v>
      </c>
      <c r="BD68" s="78">
        <v>449.117658882434</v>
      </c>
      <c r="BE68" s="78">
        <v>122.23686810064189</v>
      </c>
      <c r="BF68" s="78">
        <v>1.470287335976209</v>
      </c>
      <c r="BG68" s="78">
        <v>0</v>
      </c>
      <c r="BH68" s="78">
        <v>0</v>
      </c>
      <c r="BI68" s="78">
        <v>12671.262320860376</v>
      </c>
      <c r="BJ68" s="78">
        <v>2.1378882548871418</v>
      </c>
      <c r="BK68" s="78">
        <v>3240.6810377797019</v>
      </c>
      <c r="BL68" s="78">
        <v>10.693354158906303</v>
      </c>
      <c r="BM68" s="78">
        <v>0.66651941944044835</v>
      </c>
      <c r="BN68" s="78">
        <v>0</v>
      </c>
      <c r="BO68" s="78">
        <v>0</v>
      </c>
      <c r="BP68" s="113">
        <v>16541.125153880399</v>
      </c>
      <c r="BQ68" s="78">
        <v>3364.3754511583766</v>
      </c>
      <c r="BR68" s="113">
        <v>19905.500605038778</v>
      </c>
      <c r="BS68" s="78">
        <v>1.3949921629308946</v>
      </c>
      <c r="BT68" s="78">
        <v>2928.5114885697276</v>
      </c>
      <c r="BU68" s="115">
        <v>22835.407085771436</v>
      </c>
      <c r="BX68" s="81"/>
    </row>
    <row r="69" spans="1:77">
      <c r="A69" s="32" t="s">
        <v>463</v>
      </c>
      <c r="B69" s="22" t="s">
        <v>351</v>
      </c>
      <c r="C69" s="84" t="s">
        <v>161</v>
      </c>
      <c r="D69" s="78">
        <v>0</v>
      </c>
      <c r="E69" s="78">
        <v>0</v>
      </c>
      <c r="F69" s="78">
        <v>0</v>
      </c>
      <c r="G69" s="78">
        <v>4.6289914374224708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78">
        <v>0</v>
      </c>
      <c r="AB69" s="78">
        <v>0</v>
      </c>
      <c r="AC69" s="78">
        <v>0</v>
      </c>
      <c r="AD69" s="78">
        <v>0</v>
      </c>
      <c r="AE69" s="78">
        <v>0</v>
      </c>
      <c r="AF69" s="78">
        <v>51.669080532904403</v>
      </c>
      <c r="AG69" s="78">
        <v>0</v>
      </c>
      <c r="AH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23.881671018544996</v>
      </c>
      <c r="AN69" s="78">
        <v>0</v>
      </c>
      <c r="AO69" s="78">
        <v>0</v>
      </c>
      <c r="AP69" s="78">
        <v>0</v>
      </c>
      <c r="AQ69" s="78">
        <v>0</v>
      </c>
      <c r="AR69" s="78">
        <v>0</v>
      </c>
      <c r="AS69" s="78">
        <v>0</v>
      </c>
      <c r="AT69" s="78">
        <v>0</v>
      </c>
      <c r="AU69" s="120">
        <v>0</v>
      </c>
      <c r="AV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0</v>
      </c>
      <c r="BD69" s="78">
        <v>11.058310438393354</v>
      </c>
      <c r="BE69" s="78">
        <v>4.8415649334467625E-2</v>
      </c>
      <c r="BF69" s="78">
        <v>2.040472263521695</v>
      </c>
      <c r="BG69" s="78">
        <v>0</v>
      </c>
      <c r="BH69" s="78">
        <v>0</v>
      </c>
      <c r="BI69" s="78">
        <v>0</v>
      </c>
      <c r="BJ69" s="78">
        <v>8315.0952637016926</v>
      </c>
      <c r="BK69" s="78">
        <v>346.09525392747867</v>
      </c>
      <c r="BL69" s="78">
        <v>0</v>
      </c>
      <c r="BM69" s="78">
        <v>7.0098008678369457</v>
      </c>
      <c r="BN69" s="78">
        <v>0</v>
      </c>
      <c r="BO69" s="78">
        <v>0</v>
      </c>
      <c r="BP69" s="113">
        <v>8761.5272598371303</v>
      </c>
      <c r="BQ69" s="78">
        <v>16265.090288104237</v>
      </c>
      <c r="BR69" s="113">
        <v>25026.617547941365</v>
      </c>
      <c r="BS69" s="78">
        <v>0</v>
      </c>
      <c r="BT69" s="78">
        <v>109.83187948652113</v>
      </c>
      <c r="BU69" s="115">
        <v>25136.449427427888</v>
      </c>
      <c r="BX69" s="81"/>
    </row>
    <row r="70" spans="1:77">
      <c r="A70" s="32" t="s">
        <v>464</v>
      </c>
      <c r="B70" s="22" t="s">
        <v>390</v>
      </c>
      <c r="C70" s="84" t="s">
        <v>162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0</v>
      </c>
      <c r="AI70" s="78">
        <v>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  <c r="AO70" s="78">
        <v>0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  <c r="AU70" s="120">
        <v>0</v>
      </c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78">
        <v>17.406100887959465</v>
      </c>
      <c r="BF70" s="78">
        <v>0</v>
      </c>
      <c r="BG70" s="78">
        <v>0</v>
      </c>
      <c r="BH70" s="78">
        <v>0</v>
      </c>
      <c r="BI70" s="78">
        <v>0</v>
      </c>
      <c r="BJ70" s="78">
        <v>0</v>
      </c>
      <c r="BK70" s="78">
        <v>10042.371211867157</v>
      </c>
      <c r="BL70" s="78">
        <v>0</v>
      </c>
      <c r="BM70" s="78">
        <v>0</v>
      </c>
      <c r="BN70" s="78">
        <v>0</v>
      </c>
      <c r="BO70" s="78">
        <v>0</v>
      </c>
      <c r="BP70" s="113">
        <v>10059.777312755117</v>
      </c>
      <c r="BQ70" s="78">
        <v>0</v>
      </c>
      <c r="BR70" s="113">
        <v>10059.777312755117</v>
      </c>
      <c r="BS70" s="78">
        <v>0</v>
      </c>
      <c r="BT70" s="78">
        <v>18.243197925410129</v>
      </c>
      <c r="BU70" s="115">
        <v>10078.020510680528</v>
      </c>
      <c r="BX70" s="81"/>
    </row>
    <row r="71" spans="1:77">
      <c r="A71" s="32" t="s">
        <v>465</v>
      </c>
      <c r="B71" s="22" t="s">
        <v>391</v>
      </c>
      <c r="C71" s="84" t="s">
        <v>163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  <c r="I71" s="78">
        <v>182.7026921644877</v>
      </c>
      <c r="J71" s="78">
        <v>1.5324336158222234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78">
        <v>0</v>
      </c>
      <c r="AA71" s="78">
        <v>0</v>
      </c>
      <c r="AB71" s="78">
        <v>0</v>
      </c>
      <c r="AC71" s="78">
        <v>0</v>
      </c>
      <c r="AD71" s="78">
        <v>0</v>
      </c>
      <c r="AE71" s="78">
        <v>0</v>
      </c>
      <c r="AF71" s="78">
        <v>146.0073024467483</v>
      </c>
      <c r="AG71" s="78">
        <v>209.98274867889549</v>
      </c>
      <c r="AH71" s="78">
        <v>0</v>
      </c>
      <c r="AI71" s="78">
        <v>0</v>
      </c>
      <c r="AJ71" s="78">
        <v>0</v>
      </c>
      <c r="AK71" s="78">
        <v>0</v>
      </c>
      <c r="AL71" s="78">
        <v>0</v>
      </c>
      <c r="AM71" s="78">
        <v>101.61811715608752</v>
      </c>
      <c r="AN71" s="78">
        <v>6.0390668273125065</v>
      </c>
      <c r="AO71" s="78">
        <v>0</v>
      </c>
      <c r="AP71" s="78">
        <v>0</v>
      </c>
      <c r="AQ71" s="78">
        <v>0</v>
      </c>
      <c r="AR71" s="78">
        <v>0</v>
      </c>
      <c r="AS71" s="78">
        <v>0</v>
      </c>
      <c r="AT71" s="78">
        <v>0</v>
      </c>
      <c r="AU71" s="120">
        <v>3.5206622573302258</v>
      </c>
      <c r="AV71" s="78">
        <v>0</v>
      </c>
      <c r="AW71" s="78">
        <v>0</v>
      </c>
      <c r="AX71" s="78">
        <v>0</v>
      </c>
      <c r="AY71" s="78">
        <v>0</v>
      </c>
      <c r="AZ71" s="78">
        <v>0</v>
      </c>
      <c r="BA71" s="78">
        <v>0</v>
      </c>
      <c r="BB71" s="78">
        <v>0</v>
      </c>
      <c r="BC71" s="78">
        <v>0</v>
      </c>
      <c r="BD71" s="78">
        <v>0</v>
      </c>
      <c r="BE71" s="78">
        <v>0</v>
      </c>
      <c r="BF71" s="78">
        <v>0</v>
      </c>
      <c r="BG71" s="78">
        <v>0</v>
      </c>
      <c r="BH71" s="78">
        <v>0</v>
      </c>
      <c r="BI71" s="78">
        <v>3.5824961536483367E-2</v>
      </c>
      <c r="BJ71" s="78">
        <v>0</v>
      </c>
      <c r="BK71" s="78">
        <v>0</v>
      </c>
      <c r="BL71" s="78">
        <v>8737.335650132205</v>
      </c>
      <c r="BM71" s="78">
        <v>7.0541692011126802</v>
      </c>
      <c r="BN71" s="78">
        <v>0</v>
      </c>
      <c r="BO71" s="78">
        <v>0</v>
      </c>
      <c r="BP71" s="113">
        <v>9395.8286674415376</v>
      </c>
      <c r="BQ71" s="78">
        <v>0</v>
      </c>
      <c r="BR71" s="113">
        <v>9395.8286674415376</v>
      </c>
      <c r="BS71" s="78">
        <v>0</v>
      </c>
      <c r="BT71" s="78">
        <v>140.63262401367581</v>
      </c>
      <c r="BU71" s="115">
        <v>9536.4612914552126</v>
      </c>
      <c r="BX71" s="81"/>
    </row>
    <row r="72" spans="1:77">
      <c r="A72" s="32" t="s">
        <v>466</v>
      </c>
      <c r="B72" s="22" t="s">
        <v>352</v>
      </c>
      <c r="C72" s="84" t="s">
        <v>164</v>
      </c>
      <c r="D72" s="78">
        <v>0</v>
      </c>
      <c r="E72" s="78">
        <v>0</v>
      </c>
      <c r="F72" s="78">
        <v>0</v>
      </c>
      <c r="G72" s="78">
        <v>4.6636613249680279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43.998345247758515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0</v>
      </c>
      <c r="AA72" s="78">
        <v>0</v>
      </c>
      <c r="AB72" s="78">
        <v>0</v>
      </c>
      <c r="AC72" s="78">
        <v>19.746013240084498</v>
      </c>
      <c r="AD72" s="78">
        <v>18.561297405356171</v>
      </c>
      <c r="AE72" s="78">
        <v>0</v>
      </c>
      <c r="AF72" s="78">
        <v>0.3346892451757475</v>
      </c>
      <c r="AG72" s="78">
        <v>35.972496122452647</v>
      </c>
      <c r="AH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434.5781377627639</v>
      </c>
      <c r="AN72" s="78">
        <v>0</v>
      </c>
      <c r="AO72" s="78">
        <v>19.151793180079437</v>
      </c>
      <c r="AP72" s="78">
        <v>0</v>
      </c>
      <c r="AQ72" s="78">
        <v>0</v>
      </c>
      <c r="AR72" s="78">
        <v>0</v>
      </c>
      <c r="AS72" s="78">
        <v>0</v>
      </c>
      <c r="AT72" s="78">
        <v>0</v>
      </c>
      <c r="AU72" s="120">
        <v>3.6443782032399845</v>
      </c>
      <c r="AV72" s="78">
        <v>0</v>
      </c>
      <c r="AW72" s="78">
        <v>0</v>
      </c>
      <c r="AX72" s="78">
        <v>0</v>
      </c>
      <c r="AY72" s="78">
        <v>7.9644449962209034</v>
      </c>
      <c r="AZ72" s="78">
        <v>0</v>
      </c>
      <c r="BA72" s="78">
        <v>0</v>
      </c>
      <c r="BB72" s="78">
        <v>0</v>
      </c>
      <c r="BC72" s="78">
        <v>132.70251439692962</v>
      </c>
      <c r="BD72" s="78">
        <v>0</v>
      </c>
      <c r="BE72" s="78">
        <v>9.1718433518865616</v>
      </c>
      <c r="BF72" s="78">
        <v>0</v>
      </c>
      <c r="BG72" s="78">
        <v>41.029649560942474</v>
      </c>
      <c r="BH72" s="78">
        <v>1.4244811736970935</v>
      </c>
      <c r="BI72" s="78">
        <v>5.3421339702932551</v>
      </c>
      <c r="BJ72" s="78">
        <v>0</v>
      </c>
      <c r="BK72" s="78">
        <v>0</v>
      </c>
      <c r="BL72" s="78">
        <v>4.5126998549709674</v>
      </c>
      <c r="BM72" s="78">
        <v>14542.744731885277</v>
      </c>
      <c r="BN72" s="78">
        <v>0</v>
      </c>
      <c r="BO72" s="78">
        <v>0</v>
      </c>
      <c r="BP72" s="113">
        <v>15325.543310922098</v>
      </c>
      <c r="BQ72" s="78">
        <v>31085.991369817017</v>
      </c>
      <c r="BR72" s="113">
        <v>46411.534680739118</v>
      </c>
      <c r="BS72" s="78">
        <v>0</v>
      </c>
      <c r="BT72" s="78">
        <v>110.44682226886404</v>
      </c>
      <c r="BU72" s="115">
        <v>46521.981503007984</v>
      </c>
      <c r="BX72" s="81"/>
    </row>
    <row r="73" spans="1:77">
      <c r="A73" s="32" t="s">
        <v>467</v>
      </c>
      <c r="B73" s="22" t="s">
        <v>392</v>
      </c>
      <c r="C73" s="84" t="s">
        <v>165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120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7.3568572022155783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485.87356395197128</v>
      </c>
      <c r="BO73" s="78">
        <v>0</v>
      </c>
      <c r="BP73" s="113">
        <v>493.23042115418684</v>
      </c>
      <c r="BQ73" s="78">
        <v>27.633743477632684</v>
      </c>
      <c r="BR73" s="113">
        <v>520.86416463181945</v>
      </c>
      <c r="BS73" s="78">
        <v>0.24475728049096401</v>
      </c>
      <c r="BT73" s="78">
        <v>0</v>
      </c>
      <c r="BU73" s="115">
        <v>521.10892191231051</v>
      </c>
      <c r="BX73" s="81"/>
    </row>
    <row r="74" spans="1:77">
      <c r="A74" s="32" t="s">
        <v>468</v>
      </c>
      <c r="B74" s="99" t="s">
        <v>393</v>
      </c>
      <c r="C74" s="100" t="s">
        <v>166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120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113">
        <v>0</v>
      </c>
      <c r="BQ74" s="78">
        <v>0</v>
      </c>
      <c r="BR74" s="113">
        <v>0</v>
      </c>
      <c r="BS74" s="78">
        <v>0</v>
      </c>
      <c r="BT74" s="78">
        <v>0</v>
      </c>
      <c r="BU74" s="115">
        <v>0</v>
      </c>
      <c r="BX74" s="81"/>
    </row>
    <row r="75" spans="1:77" s="24" customFormat="1">
      <c r="A75" s="111" t="s">
        <v>1</v>
      </c>
      <c r="B75" s="101" t="s">
        <v>117</v>
      </c>
      <c r="C75" s="101"/>
      <c r="D75" s="87">
        <v>488689.71104071534</v>
      </c>
      <c r="E75" s="87">
        <v>5608.1477553180748</v>
      </c>
      <c r="F75" s="87">
        <v>10981.466541582267</v>
      </c>
      <c r="G75" s="87">
        <v>71411.339170466468</v>
      </c>
      <c r="H75" s="87">
        <v>104042.16611341279</v>
      </c>
      <c r="I75" s="87">
        <v>69720.876395074491</v>
      </c>
      <c r="J75" s="87">
        <v>11043.70180995754</v>
      </c>
      <c r="K75" s="87">
        <v>9982.4580250005583</v>
      </c>
      <c r="L75" s="87">
        <v>7394.0234117912341</v>
      </c>
      <c r="M75" s="87">
        <v>2027.3392172117508</v>
      </c>
      <c r="N75" s="87">
        <v>5619.5755007040225</v>
      </c>
      <c r="O75" s="87">
        <v>4343.971942201184</v>
      </c>
      <c r="P75" s="87">
        <v>9299.4543612912094</v>
      </c>
      <c r="Q75" s="87">
        <v>62559.4664537836</v>
      </c>
      <c r="R75" s="87">
        <v>63513.302348225749</v>
      </c>
      <c r="S75" s="87">
        <v>45013.582277817739</v>
      </c>
      <c r="T75" s="87">
        <v>619.53190266077331</v>
      </c>
      <c r="U75" s="87">
        <v>8470.0066589342314</v>
      </c>
      <c r="V75" s="87">
        <v>1614.8673338771098</v>
      </c>
      <c r="W75" s="87">
        <v>6752.568790206903</v>
      </c>
      <c r="X75" s="87">
        <v>700.22584548680879</v>
      </c>
      <c r="Y75" s="87">
        <v>17853.291362354787</v>
      </c>
      <c r="Z75" s="87">
        <v>5703.7570539322714</v>
      </c>
      <c r="AA75" s="87">
        <v>80004.10645024688</v>
      </c>
      <c r="AB75" s="87">
        <v>23376.101880511706</v>
      </c>
      <c r="AC75" s="87">
        <v>17254.233926914618</v>
      </c>
      <c r="AD75" s="87">
        <v>505030.70577453636</v>
      </c>
      <c r="AE75" s="87">
        <v>39960.140444928598</v>
      </c>
      <c r="AF75" s="87">
        <v>200693.10998204103</v>
      </c>
      <c r="AG75" s="87">
        <v>148608.09878388193</v>
      </c>
      <c r="AH75" s="87">
        <v>64347.469401406779</v>
      </c>
      <c r="AI75" s="87">
        <v>3022.4676228317485</v>
      </c>
      <c r="AJ75" s="87">
        <v>14668.450894647678</v>
      </c>
      <c r="AK75" s="87">
        <v>45143.691950796645</v>
      </c>
      <c r="AL75" s="87">
        <v>10296.272691978878</v>
      </c>
      <c r="AM75" s="87">
        <v>164633.02173703359</v>
      </c>
      <c r="AN75" s="87">
        <v>3625.2152835488564</v>
      </c>
      <c r="AO75" s="87">
        <v>19303.024460108463</v>
      </c>
      <c r="AP75" s="87">
        <v>76979.919205573999</v>
      </c>
      <c r="AQ75" s="87">
        <v>53998.242175204236</v>
      </c>
      <c r="AR75" s="87">
        <v>65528.590858036725</v>
      </c>
      <c r="AS75" s="87">
        <v>14398.657836250559</v>
      </c>
      <c r="AT75" s="87">
        <v>1082.4766631071423</v>
      </c>
      <c r="AU75" s="87">
        <v>129432.50233186001</v>
      </c>
      <c r="AV75" s="87">
        <v>54067.42936736207</v>
      </c>
      <c r="AW75" s="87">
        <v>46510.595278660112</v>
      </c>
      <c r="AX75" s="87">
        <v>1461.3879783750767</v>
      </c>
      <c r="AY75" s="87">
        <v>11312.952013778497</v>
      </c>
      <c r="AZ75" s="87">
        <v>7275.21098926992</v>
      </c>
      <c r="BA75" s="87">
        <v>6864.7727921136329</v>
      </c>
      <c r="BB75" s="87">
        <v>1913.7937463360672</v>
      </c>
      <c r="BC75" s="87">
        <v>54511.431125549076</v>
      </c>
      <c r="BD75" s="87">
        <v>74502.628493630807</v>
      </c>
      <c r="BE75" s="87">
        <v>156652.83395356592</v>
      </c>
      <c r="BF75" s="87">
        <v>74994.142938153818</v>
      </c>
      <c r="BG75" s="87">
        <v>104427.33008119784</v>
      </c>
      <c r="BH75" s="87">
        <v>3083.2960991766317</v>
      </c>
      <c r="BI75" s="87">
        <v>13059.041094925842</v>
      </c>
      <c r="BJ75" s="87">
        <v>8895.8721242177926</v>
      </c>
      <c r="BK75" s="87">
        <v>16303.266294929579</v>
      </c>
      <c r="BL75" s="87">
        <v>9578.0743415301713</v>
      </c>
      <c r="BM75" s="87">
        <v>15710.239191286648</v>
      </c>
      <c r="BN75" s="87">
        <v>485.87356395197128</v>
      </c>
      <c r="BO75" s="87">
        <v>0</v>
      </c>
      <c r="BP75" s="87">
        <v>3355961.5031354637</v>
      </c>
      <c r="BQ75" s="87">
        <v>1023532.9855193759</v>
      </c>
      <c r="BR75" s="87">
        <v>4379494.4886548407</v>
      </c>
      <c r="BS75" s="87">
        <v>0.24475728044060496</v>
      </c>
      <c r="BT75" s="87">
        <v>283389.67496640165</v>
      </c>
      <c r="BU75" s="115">
        <v>4662884.4083785247</v>
      </c>
      <c r="BW75" s="75"/>
      <c r="BX75" s="81"/>
    </row>
    <row r="76" spans="1:77" s="24" customFormat="1" ht="15" customHeight="1">
      <c r="A76" s="32" t="s">
        <v>469</v>
      </c>
      <c r="B76" s="99" t="s">
        <v>504</v>
      </c>
      <c r="C76" s="84" t="s">
        <v>470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120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113">
        <v>0</v>
      </c>
      <c r="BQ76" s="217"/>
      <c r="BR76" s="218"/>
      <c r="BS76" s="218"/>
      <c r="BT76" s="218"/>
      <c r="BU76" s="219"/>
      <c r="BW76" s="76"/>
    </row>
    <row r="77" spans="1:77" s="24" customFormat="1" ht="15" customHeight="1">
      <c r="A77" s="32" t="s">
        <v>471</v>
      </c>
      <c r="B77" s="99" t="s">
        <v>394</v>
      </c>
      <c r="C77" s="84" t="s">
        <v>472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120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113">
        <v>0</v>
      </c>
      <c r="BQ77" s="217"/>
      <c r="BR77" s="218"/>
      <c r="BS77" s="218"/>
      <c r="BT77" s="218"/>
      <c r="BU77" s="219"/>
      <c r="BW77" s="76"/>
    </row>
    <row r="78" spans="1:77" s="24" customFormat="1" ht="15" customHeight="1" thickBot="1">
      <c r="A78" s="102" t="s">
        <v>473</v>
      </c>
      <c r="B78" s="103" t="s">
        <v>505</v>
      </c>
      <c r="C78" s="103" t="s">
        <v>167</v>
      </c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26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79"/>
      <c r="BQ78" s="220"/>
      <c r="BR78" s="221"/>
      <c r="BS78" s="221"/>
      <c r="BT78" s="221"/>
      <c r="BU78" s="222"/>
      <c r="BW78" s="76"/>
    </row>
    <row r="79" spans="1:77" s="24" customFormat="1">
      <c r="A79" s="25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</row>
    <row r="80" spans="1:77" s="24" customFormat="1">
      <c r="A80" s="25"/>
      <c r="C80" s="25"/>
      <c r="BJ80" s="37"/>
      <c r="BP80" s="37"/>
      <c r="BQ80" s="37"/>
      <c r="BR80" s="37"/>
      <c r="BS80" s="37"/>
      <c r="BT80" s="37"/>
      <c r="BU80" s="37"/>
      <c r="BW80" s="76"/>
    </row>
    <row r="81" spans="1:75" s="24" customFormat="1">
      <c r="A81" s="25"/>
      <c r="C81" s="2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119"/>
      <c r="BQ81" s="76"/>
      <c r="BR81" s="76"/>
      <c r="BS81" s="76"/>
      <c r="BT81" s="76"/>
      <c r="BU81" s="76"/>
      <c r="BW81" s="76"/>
    </row>
    <row r="82" spans="1:75" s="24" customFormat="1">
      <c r="A82" s="25"/>
      <c r="C82" s="25"/>
      <c r="BJ82" s="37"/>
      <c r="BW82" s="76"/>
    </row>
    <row r="83" spans="1:75" s="24" customFormat="1">
      <c r="A83" s="25"/>
      <c r="C83" s="25"/>
      <c r="BJ83" s="37"/>
      <c r="BP83" s="37"/>
      <c r="BQ83" s="37"/>
      <c r="BT83" s="37"/>
      <c r="BW83" s="76"/>
    </row>
    <row r="84" spans="1:75" s="24" customFormat="1">
      <c r="A84" s="25"/>
      <c r="C84" s="25"/>
      <c r="BJ84" s="37"/>
      <c r="BW84" s="76"/>
    </row>
    <row r="85" spans="1:75" s="24" customFormat="1">
      <c r="A85" s="25"/>
      <c r="C85" s="25"/>
      <c r="BJ85" s="37"/>
      <c r="BP85" s="91"/>
      <c r="BQ85" s="91"/>
      <c r="BR85" s="91"/>
      <c r="BS85" s="91"/>
      <c r="BT85" s="91"/>
      <c r="BW85" s="76"/>
    </row>
    <row r="86" spans="1:75" s="24" customFormat="1">
      <c r="A86" s="25"/>
      <c r="C86" s="25"/>
      <c r="BJ86" s="37"/>
      <c r="BW86" s="76"/>
    </row>
    <row r="87" spans="1:75" s="24" customFormat="1">
      <c r="A87" s="25"/>
      <c r="C87" s="25"/>
      <c r="BJ87" s="37"/>
      <c r="BK87" s="24" t="s">
        <v>18</v>
      </c>
      <c r="BW87" s="76"/>
    </row>
    <row r="88" spans="1:75" s="24" customFormat="1">
      <c r="A88" s="25"/>
      <c r="C88" s="25"/>
      <c r="AP88" s="24" t="s">
        <v>18</v>
      </c>
      <c r="BJ88" s="37"/>
      <c r="BW88" s="76"/>
    </row>
    <row r="89" spans="1:75" s="24" customFormat="1">
      <c r="A89" s="25"/>
      <c r="C89" s="25"/>
      <c r="BJ89" s="37"/>
      <c r="BW89" s="76"/>
    </row>
    <row r="90" spans="1:75" s="24" customFormat="1">
      <c r="A90" s="25"/>
      <c r="C90" s="25"/>
      <c r="BJ90" s="37"/>
      <c r="BW90" s="76"/>
    </row>
    <row r="91" spans="1:75" s="24" customFormat="1">
      <c r="A91" s="25"/>
      <c r="C91" s="25"/>
      <c r="BJ91" s="37"/>
      <c r="BW91" s="76"/>
    </row>
    <row r="92" spans="1:75" s="24" customFormat="1">
      <c r="A92" s="25"/>
      <c r="C92" s="25"/>
      <c r="BJ92" s="37"/>
      <c r="BW92" s="76"/>
    </row>
    <row r="93" spans="1:75" s="24" customFormat="1">
      <c r="A93" s="25"/>
      <c r="C93" s="25"/>
      <c r="BJ93" s="37"/>
      <c r="BW93" s="76"/>
    </row>
    <row r="94" spans="1:75" s="24" customFormat="1">
      <c r="A94" s="25"/>
      <c r="C94" s="25"/>
      <c r="BJ94" s="37"/>
      <c r="BW94" s="76"/>
    </row>
    <row r="95" spans="1:75" s="24" customFormat="1">
      <c r="A95" s="25"/>
      <c r="C95" s="25"/>
      <c r="BJ95" s="37"/>
      <c r="BW95" s="76"/>
    </row>
    <row r="96" spans="1:75" s="24" customFormat="1">
      <c r="A96" s="25"/>
      <c r="C96" s="25"/>
      <c r="BJ96" s="37"/>
      <c r="BW96" s="76"/>
    </row>
    <row r="97" spans="1:75" s="24" customFormat="1">
      <c r="A97" s="25"/>
      <c r="C97" s="25"/>
      <c r="BJ97" s="37"/>
      <c r="BW97" s="76"/>
    </row>
    <row r="98" spans="1:75" s="24" customFormat="1">
      <c r="A98" s="25"/>
      <c r="C98" s="25"/>
      <c r="BJ98" s="37"/>
      <c r="BW98" s="76"/>
    </row>
    <row r="99" spans="1:75" s="24" customFormat="1">
      <c r="A99" s="25"/>
      <c r="C99" s="25"/>
      <c r="BJ99" s="37"/>
      <c r="BW99" s="76"/>
    </row>
    <row r="100" spans="1:75" s="24" customFormat="1">
      <c r="A100" s="25"/>
      <c r="C100" s="25"/>
      <c r="BJ100" s="37"/>
      <c r="BW100" s="76"/>
    </row>
    <row r="101" spans="1:75" s="24" customFormat="1">
      <c r="A101" s="25"/>
      <c r="C101" s="25"/>
      <c r="BJ101" s="37"/>
      <c r="BW101" s="76"/>
    </row>
    <row r="102" spans="1:75" s="24" customFormat="1">
      <c r="A102" s="25"/>
      <c r="C102" s="25"/>
      <c r="BJ102" s="37"/>
      <c r="BW102" s="76"/>
    </row>
    <row r="103" spans="1:75" s="24" customFormat="1">
      <c r="A103" s="25"/>
      <c r="C103" s="25"/>
      <c r="BJ103" s="37"/>
      <c r="BW103" s="76"/>
    </row>
    <row r="104" spans="1:75" s="24" customFormat="1">
      <c r="A104" s="25"/>
      <c r="C104" s="25"/>
      <c r="BJ104" s="37"/>
      <c r="BW104" s="76"/>
    </row>
    <row r="105" spans="1:75" s="24" customFormat="1">
      <c r="A105" s="25"/>
      <c r="C105" s="25"/>
      <c r="BJ105" s="37"/>
      <c r="BW105" s="76"/>
    </row>
    <row r="106" spans="1:75" s="24" customFormat="1">
      <c r="A106" s="25"/>
      <c r="C106" s="25"/>
      <c r="BJ106" s="37"/>
      <c r="BW106" s="76"/>
    </row>
    <row r="107" spans="1:75" s="24" customFormat="1">
      <c r="A107" s="25"/>
      <c r="C107" s="25"/>
      <c r="BJ107" s="37"/>
      <c r="BW107" s="76"/>
    </row>
    <row r="108" spans="1:75" s="24" customFormat="1">
      <c r="A108" s="25"/>
      <c r="C108" s="25"/>
      <c r="BJ108" s="37"/>
      <c r="BW108" s="76"/>
    </row>
    <row r="109" spans="1:75" s="24" customFormat="1">
      <c r="A109" s="25"/>
      <c r="C109" s="25"/>
      <c r="BJ109" s="37"/>
      <c r="BW109" s="76"/>
    </row>
    <row r="110" spans="1:75" s="24" customFormat="1">
      <c r="A110" s="25"/>
      <c r="C110" s="25"/>
      <c r="BJ110" s="37"/>
      <c r="BW110" s="76"/>
    </row>
    <row r="111" spans="1:75" s="24" customFormat="1">
      <c r="A111" s="25"/>
      <c r="C111" s="25"/>
      <c r="BJ111" s="37"/>
      <c r="BW111" s="76"/>
    </row>
    <row r="112" spans="1:75" s="24" customFormat="1">
      <c r="A112" s="25"/>
      <c r="C112" s="25"/>
      <c r="BJ112" s="37"/>
      <c r="BW112" s="76"/>
    </row>
    <row r="113" spans="1:75" s="24" customFormat="1">
      <c r="A113" s="25"/>
      <c r="C113" s="25"/>
      <c r="BJ113" s="37"/>
      <c r="BW113" s="76"/>
    </row>
    <row r="114" spans="1:75" s="24" customFormat="1">
      <c r="A114" s="25"/>
      <c r="C114" s="25"/>
      <c r="BJ114" s="37"/>
      <c r="BW114" s="76"/>
    </row>
    <row r="115" spans="1:75" s="24" customFormat="1">
      <c r="A115" s="25"/>
      <c r="C115" s="25"/>
      <c r="BJ115" s="37"/>
      <c r="BW115" s="76"/>
    </row>
    <row r="116" spans="1:75" s="24" customFormat="1">
      <c r="A116" s="25"/>
      <c r="C116" s="25"/>
      <c r="BJ116" s="37"/>
      <c r="BW116" s="76"/>
    </row>
    <row r="117" spans="1:75" s="24" customFormat="1">
      <c r="A117" s="25"/>
      <c r="C117" s="25"/>
      <c r="BJ117" s="37"/>
      <c r="BW117" s="76"/>
    </row>
    <row r="118" spans="1:75" s="24" customFormat="1">
      <c r="A118" s="25"/>
      <c r="C118" s="25"/>
      <c r="BW118" s="76"/>
    </row>
    <row r="119" spans="1:75" s="24" customFormat="1">
      <c r="A119" s="25"/>
      <c r="C119" s="25"/>
      <c r="BW119" s="76"/>
    </row>
    <row r="120" spans="1:75" s="24" customFormat="1">
      <c r="A120" s="25"/>
      <c r="C120" s="25"/>
      <c r="BW120" s="76"/>
    </row>
    <row r="121" spans="1:75" s="24" customFormat="1">
      <c r="A121" s="25"/>
      <c r="C121" s="25"/>
      <c r="BW121" s="76"/>
    </row>
    <row r="122" spans="1:75" s="24" customFormat="1">
      <c r="A122" s="25"/>
      <c r="C122" s="25"/>
      <c r="BW122" s="76"/>
    </row>
    <row r="123" spans="1:75" s="24" customFormat="1">
      <c r="A123" s="25"/>
      <c r="C123" s="25"/>
      <c r="BW123" s="76"/>
    </row>
    <row r="124" spans="1:75" s="24" customFormat="1">
      <c r="A124" s="25"/>
      <c r="C124" s="25"/>
      <c r="BW124" s="76"/>
    </row>
    <row r="125" spans="1:75" s="24" customFormat="1">
      <c r="A125" s="25"/>
      <c r="C125" s="25"/>
      <c r="BW125" s="76"/>
    </row>
    <row r="126" spans="1:75" s="24" customFormat="1">
      <c r="A126" s="25"/>
      <c r="C126" s="25"/>
      <c r="BW126" s="76"/>
    </row>
    <row r="127" spans="1:75" s="24" customFormat="1">
      <c r="A127" s="25"/>
      <c r="C127" s="25"/>
      <c r="BW127" s="76"/>
    </row>
    <row r="128" spans="1:75" s="24" customFormat="1">
      <c r="A128" s="25"/>
      <c r="C128" s="25"/>
      <c r="BW128" s="76"/>
    </row>
    <row r="129" spans="1:75" s="24" customFormat="1">
      <c r="A129" s="25"/>
      <c r="C129" s="25"/>
      <c r="BW129" s="76"/>
    </row>
    <row r="130" spans="1:75" s="24" customFormat="1">
      <c r="A130" s="25"/>
      <c r="C130" s="25"/>
      <c r="BW130" s="76"/>
    </row>
    <row r="131" spans="1:75" s="24" customFormat="1">
      <c r="A131" s="25"/>
      <c r="C131" s="25"/>
      <c r="BW131" s="76"/>
    </row>
    <row r="132" spans="1:75" s="24" customFormat="1">
      <c r="A132" s="25"/>
      <c r="C132" s="25"/>
      <c r="BW132" s="76"/>
    </row>
    <row r="133" spans="1:75" s="24" customFormat="1">
      <c r="A133" s="25"/>
      <c r="C133" s="25"/>
      <c r="BW133" s="76"/>
    </row>
    <row r="134" spans="1:75" s="24" customFormat="1">
      <c r="A134" s="25"/>
      <c r="C134" s="25"/>
      <c r="BW134" s="76"/>
    </row>
    <row r="135" spans="1:75" s="24" customFormat="1">
      <c r="A135" s="25"/>
      <c r="C135" s="25"/>
      <c r="BW135" s="76"/>
    </row>
    <row r="136" spans="1:75" s="24" customFormat="1">
      <c r="A136" s="25"/>
      <c r="C136" s="25"/>
      <c r="BW136" s="76"/>
    </row>
    <row r="137" spans="1:75" s="24" customFormat="1">
      <c r="A137" s="25"/>
      <c r="C137" s="25"/>
      <c r="BW137" s="76"/>
    </row>
    <row r="138" spans="1:75" s="24" customFormat="1">
      <c r="A138" s="25"/>
      <c r="C138" s="25"/>
      <c r="BW138" s="76"/>
    </row>
    <row r="139" spans="1:75" s="24" customFormat="1">
      <c r="A139" s="25"/>
      <c r="C139" s="25"/>
      <c r="BW139" s="76"/>
    </row>
    <row r="140" spans="1:75" s="24" customFormat="1">
      <c r="A140" s="25"/>
      <c r="C140" s="25"/>
      <c r="BW140" s="76"/>
    </row>
    <row r="141" spans="1:75" s="24" customFormat="1">
      <c r="A141" s="25"/>
      <c r="C141" s="25"/>
      <c r="BW141" s="76"/>
    </row>
    <row r="142" spans="1:75" s="24" customFormat="1">
      <c r="A142" s="25"/>
      <c r="C142" s="25"/>
      <c r="BW142" s="76"/>
    </row>
    <row r="143" spans="1:75" s="24" customFormat="1">
      <c r="A143" s="25"/>
      <c r="C143" s="25"/>
      <c r="BW143" s="76"/>
    </row>
    <row r="144" spans="1:75" s="24" customFormat="1">
      <c r="A144" s="25"/>
      <c r="C144" s="25"/>
      <c r="BW144" s="76"/>
    </row>
    <row r="145" spans="1:75" s="24" customFormat="1">
      <c r="A145" s="25"/>
      <c r="C145" s="25"/>
      <c r="BW145" s="76"/>
    </row>
    <row r="146" spans="1:75" s="24" customFormat="1">
      <c r="A146" s="25"/>
      <c r="C146" s="25"/>
      <c r="BW146" s="76"/>
    </row>
    <row r="147" spans="1:75" s="24" customFormat="1">
      <c r="A147" s="25"/>
      <c r="C147" s="25"/>
      <c r="BW147" s="76"/>
    </row>
    <row r="148" spans="1:75" s="24" customFormat="1">
      <c r="A148" s="25"/>
      <c r="C148" s="25"/>
      <c r="BW148" s="76"/>
    </row>
    <row r="149" spans="1:75" s="24" customFormat="1">
      <c r="A149" s="25"/>
      <c r="C149" s="25"/>
      <c r="BW149" s="76"/>
    </row>
    <row r="150" spans="1:75" s="24" customFormat="1">
      <c r="A150" s="25"/>
      <c r="C150" s="25"/>
      <c r="BW150" s="76"/>
    </row>
    <row r="151" spans="1:75" s="24" customFormat="1">
      <c r="A151" s="25"/>
      <c r="C151" s="25"/>
      <c r="BW151" s="76"/>
    </row>
    <row r="152" spans="1:75" s="24" customFormat="1">
      <c r="A152" s="25"/>
      <c r="C152" s="25"/>
      <c r="BW152" s="76"/>
    </row>
    <row r="153" spans="1:75" s="24" customFormat="1">
      <c r="A153" s="25"/>
      <c r="C153" s="25"/>
      <c r="BW153" s="76"/>
    </row>
    <row r="154" spans="1:75" s="24" customFormat="1">
      <c r="A154" s="25"/>
      <c r="C154" s="25"/>
      <c r="BW154" s="76"/>
    </row>
    <row r="155" spans="1:75" s="24" customFormat="1">
      <c r="A155" s="25"/>
      <c r="C155" s="25"/>
      <c r="BW155" s="76"/>
    </row>
    <row r="156" spans="1:75" s="24" customFormat="1">
      <c r="A156" s="25"/>
      <c r="C156" s="25"/>
      <c r="BW156" s="76"/>
    </row>
    <row r="157" spans="1:75" s="24" customFormat="1">
      <c r="A157" s="25"/>
      <c r="C157" s="25"/>
      <c r="BW157" s="76"/>
    </row>
    <row r="158" spans="1:75" s="24" customFormat="1">
      <c r="A158" s="25"/>
      <c r="C158" s="25"/>
      <c r="BW158" s="76"/>
    </row>
    <row r="159" spans="1:75" s="24" customFormat="1">
      <c r="A159" s="25"/>
      <c r="C159" s="25"/>
      <c r="BW159" s="76"/>
    </row>
    <row r="160" spans="1:75" s="24" customFormat="1">
      <c r="A160" s="25"/>
      <c r="C160" s="25"/>
      <c r="BW160" s="76"/>
    </row>
    <row r="161" spans="1:75" s="24" customFormat="1">
      <c r="A161" s="25"/>
      <c r="C161" s="25"/>
      <c r="BW161" s="76"/>
    </row>
    <row r="162" spans="1:75" s="24" customFormat="1">
      <c r="A162" s="25"/>
      <c r="C162" s="25"/>
      <c r="BW162" s="76"/>
    </row>
    <row r="163" spans="1:75" s="24" customFormat="1">
      <c r="A163" s="25"/>
      <c r="C163" s="25"/>
      <c r="BW163" s="76"/>
    </row>
    <row r="164" spans="1:75" s="24" customFormat="1">
      <c r="A164" s="25"/>
      <c r="C164" s="25"/>
      <c r="BW164" s="76"/>
    </row>
    <row r="165" spans="1:75" s="24" customFormat="1">
      <c r="A165" s="25"/>
      <c r="C165" s="25"/>
      <c r="BW165" s="76"/>
    </row>
    <row r="166" spans="1:75" s="24" customFormat="1">
      <c r="A166" s="25"/>
      <c r="C166" s="25"/>
      <c r="BW166" s="76"/>
    </row>
    <row r="167" spans="1:75" s="24" customFormat="1">
      <c r="A167" s="25"/>
      <c r="C167" s="25"/>
      <c r="BW167" s="76"/>
    </row>
    <row r="168" spans="1:75" s="24" customFormat="1">
      <c r="A168" s="25"/>
      <c r="C168" s="25"/>
      <c r="BW168" s="76"/>
    </row>
    <row r="169" spans="1:75" s="24" customFormat="1">
      <c r="A169" s="25"/>
      <c r="C169" s="25"/>
      <c r="BW169" s="76"/>
    </row>
    <row r="170" spans="1:75" s="24" customFormat="1">
      <c r="A170" s="25"/>
      <c r="C170" s="25"/>
      <c r="BW170" s="76"/>
    </row>
    <row r="171" spans="1:75" s="24" customFormat="1">
      <c r="A171" s="25"/>
      <c r="C171" s="25"/>
      <c r="BW171" s="76"/>
    </row>
    <row r="172" spans="1:75" s="24" customFormat="1">
      <c r="A172" s="25"/>
      <c r="C172" s="25"/>
      <c r="BW172" s="76"/>
    </row>
    <row r="173" spans="1:75" s="24" customFormat="1">
      <c r="A173" s="25"/>
      <c r="C173" s="25"/>
      <c r="BW173" s="76"/>
    </row>
    <row r="174" spans="1:75" s="24" customFormat="1">
      <c r="A174" s="25"/>
      <c r="C174" s="25"/>
      <c r="BW174" s="76"/>
    </row>
    <row r="175" spans="1:75" s="24" customFormat="1">
      <c r="A175" s="25"/>
      <c r="C175" s="25"/>
      <c r="BW175" s="76"/>
    </row>
    <row r="176" spans="1:75" s="24" customFormat="1">
      <c r="A176" s="25"/>
      <c r="C176" s="25"/>
      <c r="BW176" s="76"/>
    </row>
    <row r="177" spans="1:75" s="24" customFormat="1">
      <c r="A177" s="25"/>
      <c r="C177" s="25"/>
      <c r="BW177" s="76"/>
    </row>
    <row r="178" spans="1:75" s="24" customFormat="1">
      <c r="A178" s="25"/>
      <c r="C178" s="25"/>
      <c r="BW178" s="76"/>
    </row>
    <row r="179" spans="1:75" s="24" customFormat="1">
      <c r="A179" s="25"/>
      <c r="C179" s="25"/>
      <c r="BW179" s="76"/>
    </row>
    <row r="180" spans="1:75" s="24" customFormat="1">
      <c r="A180" s="25"/>
      <c r="C180" s="25"/>
      <c r="BW180" s="76"/>
    </row>
    <row r="181" spans="1:75" s="24" customFormat="1">
      <c r="A181" s="25"/>
      <c r="C181" s="25"/>
      <c r="BW181" s="76"/>
    </row>
    <row r="182" spans="1:75" s="24" customFormat="1">
      <c r="A182" s="25"/>
      <c r="C182" s="25"/>
      <c r="BW182" s="76"/>
    </row>
    <row r="183" spans="1:75" s="24" customFormat="1">
      <c r="A183" s="25"/>
      <c r="C183" s="25"/>
      <c r="BW183" s="76"/>
    </row>
    <row r="184" spans="1:75" s="24" customFormat="1">
      <c r="A184" s="25"/>
      <c r="C184" s="25"/>
      <c r="BW184" s="76"/>
    </row>
    <row r="185" spans="1:75" s="24" customFormat="1">
      <c r="A185" s="25"/>
      <c r="C185" s="25"/>
      <c r="BW185" s="76"/>
    </row>
    <row r="186" spans="1:75" s="24" customFormat="1">
      <c r="A186" s="25"/>
      <c r="C186" s="25"/>
      <c r="BW186" s="76"/>
    </row>
    <row r="187" spans="1:75" s="24" customFormat="1">
      <c r="A187" s="25"/>
      <c r="C187" s="25"/>
      <c r="BW187" s="76"/>
    </row>
    <row r="188" spans="1:75" s="24" customFormat="1">
      <c r="A188" s="25"/>
      <c r="C188" s="25"/>
      <c r="BW188" s="76"/>
    </row>
    <row r="189" spans="1:75" s="24" customFormat="1">
      <c r="A189" s="25"/>
      <c r="B189" s="25"/>
      <c r="C189" s="25"/>
      <c r="BW189" s="76"/>
    </row>
    <row r="190" spans="1:75" s="24" customFormat="1">
      <c r="A190" s="25"/>
      <c r="B190" s="25"/>
      <c r="C190" s="25"/>
      <c r="BW190" s="76"/>
    </row>
    <row r="191" spans="1:75" s="24" customFormat="1">
      <c r="A191" s="25"/>
      <c r="B191" s="25"/>
      <c r="C191" s="25"/>
      <c r="BW191" s="76"/>
    </row>
    <row r="192" spans="1:75" s="24" customFormat="1">
      <c r="A192" s="25"/>
      <c r="B192" s="25"/>
      <c r="C192" s="25"/>
      <c r="BW192" s="76"/>
    </row>
    <row r="193" spans="1:75" s="24" customFormat="1">
      <c r="A193" s="25"/>
      <c r="B193" s="25"/>
      <c r="C193" s="25"/>
      <c r="BW193" s="76"/>
    </row>
    <row r="194" spans="1:75" s="24" customFormat="1">
      <c r="A194" s="25"/>
      <c r="B194" s="25"/>
      <c r="C194" s="25"/>
      <c r="BW194" s="76"/>
    </row>
    <row r="195" spans="1:75" s="24" customFormat="1">
      <c r="A195" s="25"/>
      <c r="B195" s="25"/>
      <c r="C195" s="25"/>
      <c r="BW195" s="76"/>
    </row>
    <row r="196" spans="1:75" s="24" customFormat="1">
      <c r="A196" s="25"/>
      <c r="B196" s="25"/>
      <c r="C196" s="25"/>
      <c r="BW196" s="76"/>
    </row>
    <row r="197" spans="1:75" s="24" customFormat="1">
      <c r="A197" s="25"/>
      <c r="B197" s="25"/>
      <c r="C197" s="25"/>
      <c r="BW197" s="76"/>
    </row>
    <row r="198" spans="1:75" s="24" customFormat="1">
      <c r="A198" s="25"/>
      <c r="B198" s="25"/>
      <c r="C198" s="25"/>
      <c r="BW198" s="76"/>
    </row>
  </sheetData>
  <sheetProtection selectLockedCells="1" selectUnlockedCells="1"/>
  <mergeCells count="11">
    <mergeCell ref="A2:B2"/>
    <mergeCell ref="A4:B4"/>
    <mergeCell ref="D5:O5"/>
    <mergeCell ref="Q5:AB5"/>
    <mergeCell ref="AC5:AN5"/>
    <mergeCell ref="AX5:BC5"/>
    <mergeCell ref="BD5:BL5"/>
    <mergeCell ref="BS5:BT5"/>
    <mergeCell ref="A6:B9"/>
    <mergeCell ref="BQ76:BU78"/>
    <mergeCell ref="AQ5:AW5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5514-B5A9-44CC-BF90-1ED879BF1199}">
  <dimension ref="A1:CX188"/>
  <sheetViews>
    <sheetView showGridLines="0" zoomScale="90" zoomScaleNormal="90" workbookViewId="0">
      <pane xSplit="2" ySplit="10" topLeftCell="BG65" activePane="bottomRight" state="frozen"/>
      <selection activeCell="BU80" sqref="BU80"/>
      <selection pane="topRight" activeCell="BU80" sqref="BU80"/>
      <selection pane="bottomLeft" activeCell="BU80" sqref="BU80"/>
      <selection pane="bottomRight" activeCell="BN82" sqref="BN82"/>
    </sheetView>
  </sheetViews>
  <sheetFormatPr defaultRowHeight="14.25"/>
  <cols>
    <col min="1" max="1" width="13" style="19" customWidth="1"/>
    <col min="2" max="2" width="33.85546875" style="19" customWidth="1"/>
    <col min="3" max="3" width="41.42578125" style="19" customWidth="1"/>
    <col min="4" max="46" width="10.7109375" style="16" customWidth="1"/>
    <col min="47" max="47" width="10.7109375" style="24" customWidth="1"/>
    <col min="48" max="68" width="10.7109375" style="16" customWidth="1"/>
    <col min="69" max="73" width="10.85546875" style="16" customWidth="1"/>
    <col min="74" max="74" width="10.7109375" style="16" customWidth="1"/>
    <col min="75" max="75" width="10.85546875" style="16" customWidth="1"/>
    <col min="76" max="76" width="11.28515625" style="16" customWidth="1"/>
    <col min="77" max="77" width="12.140625" style="16" bestFit="1" customWidth="1"/>
    <col min="78" max="78" width="12.85546875" style="16" customWidth="1"/>
    <col min="79" max="79" width="15.7109375" style="75" bestFit="1" customWidth="1"/>
    <col min="80" max="16384" width="9.140625" style="16"/>
  </cols>
  <sheetData>
    <row r="1" spans="1:80">
      <c r="A1" s="93" t="s">
        <v>115</v>
      </c>
      <c r="B1" s="93"/>
      <c r="C1" s="93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80" ht="15" customHeight="1">
      <c r="A2" s="201" t="s">
        <v>508</v>
      </c>
      <c r="B2" s="201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80">
      <c r="A3" s="93" t="s">
        <v>114</v>
      </c>
      <c r="B3" s="93"/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80" ht="15" thickBot="1">
      <c r="A4" s="201" t="s">
        <v>509</v>
      </c>
      <c r="B4" s="201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BW4" s="112" t="s">
        <v>327</v>
      </c>
      <c r="BY4" s="68"/>
    </row>
    <row r="5" spans="1:80" ht="15" customHeight="1">
      <c r="A5" s="69"/>
      <c r="B5" s="70"/>
      <c r="C5" s="70"/>
      <c r="D5" s="202" t="s">
        <v>107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2" t="s">
        <v>107</v>
      </c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2" t="s">
        <v>107</v>
      </c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2" t="s">
        <v>107</v>
      </c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109"/>
      <c r="AW5" s="110"/>
      <c r="AX5" s="105" t="s">
        <v>107</v>
      </c>
      <c r="AY5" s="109"/>
      <c r="AZ5" s="109"/>
      <c r="BA5" s="109"/>
      <c r="BB5" s="109"/>
      <c r="BC5" s="109"/>
      <c r="BD5" s="208" t="s">
        <v>107</v>
      </c>
      <c r="BE5" s="209"/>
      <c r="BF5" s="209"/>
      <c r="BG5" s="209"/>
      <c r="BH5" s="209"/>
      <c r="BI5" s="209"/>
      <c r="BJ5" s="209"/>
      <c r="BK5" s="209"/>
      <c r="BL5" s="210"/>
      <c r="BM5" s="70"/>
      <c r="BN5" s="70"/>
      <c r="BO5" s="70"/>
      <c r="BP5" s="70"/>
      <c r="BQ5" s="183" t="s">
        <v>110</v>
      </c>
      <c r="BR5" s="211"/>
      <c r="BS5" s="211"/>
      <c r="BT5" s="211"/>
      <c r="BU5" s="211"/>
      <c r="BV5" s="211"/>
      <c r="BW5" s="211"/>
      <c r="BX5" s="211"/>
      <c r="BY5" s="212"/>
    </row>
    <row r="6" spans="1:80" ht="52.5" customHeight="1">
      <c r="A6" s="213" t="s">
        <v>355</v>
      </c>
      <c r="B6" s="214"/>
      <c r="C6" s="66" t="s">
        <v>19</v>
      </c>
      <c r="D6" s="31" t="s">
        <v>168</v>
      </c>
      <c r="E6" s="31" t="s">
        <v>169</v>
      </c>
      <c r="F6" s="31" t="s">
        <v>170</v>
      </c>
      <c r="G6" s="31" t="s">
        <v>2</v>
      </c>
      <c r="H6" s="31" t="s">
        <v>171</v>
      </c>
      <c r="I6" s="31" t="s">
        <v>172</v>
      </c>
      <c r="J6" s="31" t="s">
        <v>173</v>
      </c>
      <c r="K6" s="31" t="s">
        <v>174</v>
      </c>
      <c r="L6" s="31" t="s">
        <v>175</v>
      </c>
      <c r="M6" s="31" t="s">
        <v>176</v>
      </c>
      <c r="N6" s="31" t="s">
        <v>177</v>
      </c>
      <c r="O6" s="31" t="s">
        <v>178</v>
      </c>
      <c r="P6" s="31" t="s">
        <v>179</v>
      </c>
      <c r="Q6" s="31" t="s">
        <v>180</v>
      </c>
      <c r="R6" s="31" t="s">
        <v>181</v>
      </c>
      <c r="S6" s="31" t="s">
        <v>182</v>
      </c>
      <c r="T6" s="31" t="s">
        <v>183</v>
      </c>
      <c r="U6" s="31" t="s">
        <v>184</v>
      </c>
      <c r="V6" s="31" t="s">
        <v>185</v>
      </c>
      <c r="W6" s="31" t="s">
        <v>186</v>
      </c>
      <c r="X6" s="31" t="s">
        <v>187</v>
      </c>
      <c r="Y6" s="31" t="s">
        <v>188</v>
      </c>
      <c r="Z6" s="31" t="s">
        <v>189</v>
      </c>
      <c r="AA6" s="31" t="s">
        <v>190</v>
      </c>
      <c r="AB6" s="31" t="s">
        <v>191</v>
      </c>
      <c r="AC6" s="31" t="s">
        <v>192</v>
      </c>
      <c r="AD6" s="31" t="s">
        <v>0</v>
      </c>
      <c r="AE6" s="31" t="s">
        <v>193</v>
      </c>
      <c r="AF6" s="31" t="s">
        <v>194</v>
      </c>
      <c r="AG6" s="31" t="s">
        <v>195</v>
      </c>
      <c r="AH6" s="31" t="s">
        <v>196</v>
      </c>
      <c r="AI6" s="31" t="s">
        <v>197</v>
      </c>
      <c r="AJ6" s="31" t="s">
        <v>198</v>
      </c>
      <c r="AK6" s="31" t="s">
        <v>199</v>
      </c>
      <c r="AL6" s="26" t="s">
        <v>200</v>
      </c>
      <c r="AM6" s="26" t="s">
        <v>201</v>
      </c>
      <c r="AN6" s="26" t="s">
        <v>202</v>
      </c>
      <c r="AO6" s="26" t="s">
        <v>203</v>
      </c>
      <c r="AP6" s="26" t="s">
        <v>204</v>
      </c>
      <c r="AQ6" s="26" t="s">
        <v>205</v>
      </c>
      <c r="AR6" s="26" t="s">
        <v>206</v>
      </c>
      <c r="AS6" s="26" t="s">
        <v>207</v>
      </c>
      <c r="AT6" s="26" t="s">
        <v>208</v>
      </c>
      <c r="AU6" s="26" t="s">
        <v>209</v>
      </c>
      <c r="AV6" s="26" t="s">
        <v>210</v>
      </c>
      <c r="AW6" s="26" t="s">
        <v>211</v>
      </c>
      <c r="AX6" s="26" t="s">
        <v>212</v>
      </c>
      <c r="AY6" s="26" t="s">
        <v>213</v>
      </c>
      <c r="AZ6" s="26" t="s">
        <v>214</v>
      </c>
      <c r="BA6" s="26" t="s">
        <v>215</v>
      </c>
      <c r="BB6" s="26" t="s">
        <v>216</v>
      </c>
      <c r="BC6" s="26" t="s">
        <v>217</v>
      </c>
      <c r="BD6" s="26" t="s">
        <v>218</v>
      </c>
      <c r="BE6" s="26" t="s">
        <v>219</v>
      </c>
      <c r="BF6" s="26" t="s">
        <v>220</v>
      </c>
      <c r="BG6" s="26" t="s">
        <v>221</v>
      </c>
      <c r="BH6" s="26" t="s">
        <v>222</v>
      </c>
      <c r="BI6" s="26" t="s">
        <v>223</v>
      </c>
      <c r="BJ6" s="26" t="s">
        <v>224</v>
      </c>
      <c r="BK6" s="26" t="s">
        <v>225</v>
      </c>
      <c r="BL6" s="26" t="s">
        <v>226</v>
      </c>
      <c r="BM6" s="26" t="s">
        <v>227</v>
      </c>
      <c r="BN6" s="26" t="s">
        <v>228</v>
      </c>
      <c r="BO6" s="26" t="s">
        <v>229</v>
      </c>
      <c r="BP6" s="56" t="s">
        <v>116</v>
      </c>
      <c r="BQ6" s="31" t="s">
        <v>71</v>
      </c>
      <c r="BR6" s="26" t="s">
        <v>72</v>
      </c>
      <c r="BS6" s="56" t="s">
        <v>111</v>
      </c>
      <c r="BT6" s="31" t="s">
        <v>113</v>
      </c>
      <c r="BU6" s="26" t="s">
        <v>73</v>
      </c>
      <c r="BV6" s="56" t="s">
        <v>112</v>
      </c>
      <c r="BW6" s="26" t="s">
        <v>100</v>
      </c>
      <c r="BX6" s="59" t="s">
        <v>74</v>
      </c>
      <c r="BY6" s="62" t="s">
        <v>121</v>
      </c>
    </row>
    <row r="7" spans="1:80" ht="15.75" customHeight="1">
      <c r="A7" s="188"/>
      <c r="B7" s="189"/>
      <c r="C7" s="50" t="s">
        <v>23</v>
      </c>
      <c r="D7" s="28" t="s">
        <v>230</v>
      </c>
      <c r="E7" s="28" t="s">
        <v>231</v>
      </c>
      <c r="F7" s="28" t="s">
        <v>232</v>
      </c>
      <c r="G7" s="28" t="s">
        <v>24</v>
      </c>
      <c r="H7" s="28" t="s">
        <v>233</v>
      </c>
      <c r="I7" s="28" t="s">
        <v>234</v>
      </c>
      <c r="J7" s="28" t="s">
        <v>235</v>
      </c>
      <c r="K7" s="28" t="s">
        <v>236</v>
      </c>
      <c r="L7" s="28" t="s">
        <v>237</v>
      </c>
      <c r="M7" s="28" t="s">
        <v>25</v>
      </c>
      <c r="N7" s="28" t="s">
        <v>238</v>
      </c>
      <c r="O7" s="28" t="s">
        <v>239</v>
      </c>
      <c r="P7" s="28" t="s">
        <v>240</v>
      </c>
      <c r="Q7" s="28" t="s">
        <v>241</v>
      </c>
      <c r="R7" s="28" t="s">
        <v>242</v>
      </c>
      <c r="S7" s="28" t="s">
        <v>243</v>
      </c>
      <c r="T7" s="28" t="s">
        <v>244</v>
      </c>
      <c r="U7" s="28" t="s">
        <v>245</v>
      </c>
      <c r="V7" s="28" t="s">
        <v>246</v>
      </c>
      <c r="W7" s="28" t="s">
        <v>247</v>
      </c>
      <c r="X7" s="28" t="s">
        <v>248</v>
      </c>
      <c r="Y7" s="28" t="s">
        <v>249</v>
      </c>
      <c r="Z7" s="28" t="s">
        <v>250</v>
      </c>
      <c r="AA7" s="28" t="s">
        <v>26</v>
      </c>
      <c r="AB7" s="28" t="s">
        <v>27</v>
      </c>
      <c r="AC7" s="28" t="s">
        <v>251</v>
      </c>
      <c r="AD7" s="28" t="s">
        <v>28</v>
      </c>
      <c r="AE7" s="28" t="s">
        <v>29</v>
      </c>
      <c r="AF7" s="28" t="s">
        <v>30</v>
      </c>
      <c r="AG7" s="28" t="s">
        <v>31</v>
      </c>
      <c r="AH7" s="28" t="s">
        <v>32</v>
      </c>
      <c r="AI7" s="28" t="s">
        <v>252</v>
      </c>
      <c r="AJ7" s="28" t="s">
        <v>253</v>
      </c>
      <c r="AK7" s="28" t="s">
        <v>254</v>
      </c>
      <c r="AL7" s="28" t="s">
        <v>33</v>
      </c>
      <c r="AM7" s="28" t="s">
        <v>34</v>
      </c>
      <c r="AN7" s="28" t="s">
        <v>255</v>
      </c>
      <c r="AO7" s="28" t="s">
        <v>256</v>
      </c>
      <c r="AP7" s="28" t="s">
        <v>35</v>
      </c>
      <c r="AQ7" s="28" t="s">
        <v>257</v>
      </c>
      <c r="AR7" s="28" t="s">
        <v>258</v>
      </c>
      <c r="AS7" s="28" t="s">
        <v>259</v>
      </c>
      <c r="AT7" s="28" t="s">
        <v>260</v>
      </c>
      <c r="AU7" s="28" t="s">
        <v>36</v>
      </c>
      <c r="AV7" s="28" t="s">
        <v>261</v>
      </c>
      <c r="AW7" s="28" t="s">
        <v>262</v>
      </c>
      <c r="AX7" s="28" t="s">
        <v>263</v>
      </c>
      <c r="AY7" s="28" t="s">
        <v>264</v>
      </c>
      <c r="AZ7" s="28" t="s">
        <v>265</v>
      </c>
      <c r="BA7" s="28" t="s">
        <v>266</v>
      </c>
      <c r="BB7" s="28" t="s">
        <v>267</v>
      </c>
      <c r="BC7" s="28" t="s">
        <v>268</v>
      </c>
      <c r="BD7" s="28" t="s">
        <v>269</v>
      </c>
      <c r="BE7" s="28" t="s">
        <v>37</v>
      </c>
      <c r="BF7" s="28" t="s">
        <v>38</v>
      </c>
      <c r="BG7" s="28" t="s">
        <v>270</v>
      </c>
      <c r="BH7" s="28" t="s">
        <v>271</v>
      </c>
      <c r="BI7" s="28" t="s">
        <v>272</v>
      </c>
      <c r="BJ7" s="28" t="s">
        <v>273</v>
      </c>
      <c r="BK7" s="28" t="s">
        <v>274</v>
      </c>
      <c r="BL7" s="28" t="s">
        <v>275</v>
      </c>
      <c r="BM7" s="28" t="s">
        <v>276</v>
      </c>
      <c r="BN7" s="28" t="s">
        <v>277</v>
      </c>
      <c r="BO7" s="28" t="s">
        <v>278</v>
      </c>
      <c r="BP7" s="46"/>
      <c r="BQ7" s="28" t="s">
        <v>75</v>
      </c>
      <c r="BR7" s="28" t="s">
        <v>76</v>
      </c>
      <c r="BS7" s="39" t="s">
        <v>77</v>
      </c>
      <c r="BT7" s="28" t="s">
        <v>78</v>
      </c>
      <c r="BU7" s="28" t="s">
        <v>79</v>
      </c>
      <c r="BV7" s="46" t="s">
        <v>80</v>
      </c>
      <c r="BW7" s="57" t="s">
        <v>81</v>
      </c>
      <c r="BX7" s="45" t="s">
        <v>82</v>
      </c>
      <c r="BY7" s="43" t="s">
        <v>83</v>
      </c>
    </row>
    <row r="8" spans="1:80" ht="52.5" customHeight="1">
      <c r="A8" s="188"/>
      <c r="B8" s="189"/>
      <c r="C8" s="49" t="s">
        <v>44</v>
      </c>
      <c r="D8" s="31" t="s">
        <v>279</v>
      </c>
      <c r="E8" s="31" t="s">
        <v>280</v>
      </c>
      <c r="F8" s="31" t="s">
        <v>281</v>
      </c>
      <c r="G8" s="31" t="s">
        <v>3</v>
      </c>
      <c r="H8" s="31" t="s">
        <v>4</v>
      </c>
      <c r="I8" s="31" t="s">
        <v>5</v>
      </c>
      <c r="J8" s="31" t="s">
        <v>282</v>
      </c>
      <c r="K8" s="31" t="s">
        <v>283</v>
      </c>
      <c r="L8" s="31" t="s">
        <v>284</v>
      </c>
      <c r="M8" s="31" t="s">
        <v>285</v>
      </c>
      <c r="N8" s="31" t="s">
        <v>286</v>
      </c>
      <c r="O8" s="31" t="s">
        <v>287</v>
      </c>
      <c r="P8" s="31" t="s">
        <v>288</v>
      </c>
      <c r="Q8" s="31" t="s">
        <v>289</v>
      </c>
      <c r="R8" s="31" t="s">
        <v>290</v>
      </c>
      <c r="S8" s="31" t="s">
        <v>291</v>
      </c>
      <c r="T8" s="31" t="s">
        <v>292</v>
      </c>
      <c r="U8" s="31" t="s">
        <v>293</v>
      </c>
      <c r="V8" s="31" t="s">
        <v>294</v>
      </c>
      <c r="W8" s="31" t="s">
        <v>295</v>
      </c>
      <c r="X8" s="31" t="s">
        <v>296</v>
      </c>
      <c r="Y8" s="31" t="s">
        <v>297</v>
      </c>
      <c r="Z8" s="31" t="s">
        <v>298</v>
      </c>
      <c r="AA8" s="31" t="s">
        <v>299</v>
      </c>
      <c r="AB8" s="31" t="s">
        <v>300</v>
      </c>
      <c r="AC8" s="31" t="s">
        <v>55</v>
      </c>
      <c r="AD8" s="31" t="s">
        <v>301</v>
      </c>
      <c r="AE8" s="31" t="s">
        <v>6</v>
      </c>
      <c r="AF8" s="31" t="s">
        <v>7</v>
      </c>
      <c r="AG8" s="31" t="s">
        <v>8</v>
      </c>
      <c r="AH8" s="31" t="s">
        <v>9</v>
      </c>
      <c r="AI8" s="31" t="s">
        <v>302</v>
      </c>
      <c r="AJ8" s="31" t="s">
        <v>303</v>
      </c>
      <c r="AK8" s="31" t="s">
        <v>304</v>
      </c>
      <c r="AL8" s="26" t="s">
        <v>10</v>
      </c>
      <c r="AM8" s="26" t="s">
        <v>11</v>
      </c>
      <c r="AN8" s="26" t="s">
        <v>305</v>
      </c>
      <c r="AO8" s="26" t="s">
        <v>306</v>
      </c>
      <c r="AP8" s="26" t="s">
        <v>12</v>
      </c>
      <c r="AQ8" s="26" t="s">
        <v>13</v>
      </c>
      <c r="AR8" s="26" t="s">
        <v>307</v>
      </c>
      <c r="AS8" s="26" t="s">
        <v>308</v>
      </c>
      <c r="AT8" s="26" t="s">
        <v>309</v>
      </c>
      <c r="AU8" s="26" t="s">
        <v>14</v>
      </c>
      <c r="AV8" s="26" t="s">
        <v>310</v>
      </c>
      <c r="AW8" s="26" t="s">
        <v>311</v>
      </c>
      <c r="AX8" s="26" t="s">
        <v>312</v>
      </c>
      <c r="AY8" s="26" t="s">
        <v>313</v>
      </c>
      <c r="AZ8" s="26" t="s">
        <v>314</v>
      </c>
      <c r="BA8" s="26" t="s">
        <v>315</v>
      </c>
      <c r="BB8" s="26" t="s">
        <v>316</v>
      </c>
      <c r="BC8" s="26" t="s">
        <v>317</v>
      </c>
      <c r="BD8" s="26" t="s">
        <v>318</v>
      </c>
      <c r="BE8" s="26" t="s">
        <v>15</v>
      </c>
      <c r="BF8" s="26" t="s">
        <v>16</v>
      </c>
      <c r="BG8" s="26" t="s">
        <v>17</v>
      </c>
      <c r="BH8" s="26" t="s">
        <v>319</v>
      </c>
      <c r="BI8" s="26" t="s">
        <v>320</v>
      </c>
      <c r="BJ8" s="26" t="s">
        <v>321</v>
      </c>
      <c r="BK8" s="26" t="s">
        <v>322</v>
      </c>
      <c r="BL8" s="26" t="s">
        <v>323</v>
      </c>
      <c r="BM8" s="26" t="s">
        <v>324</v>
      </c>
      <c r="BN8" s="26" t="s">
        <v>325</v>
      </c>
      <c r="BO8" s="26" t="s">
        <v>326</v>
      </c>
      <c r="BP8" s="46" t="s">
        <v>1</v>
      </c>
      <c r="BQ8" s="60" t="s">
        <v>84</v>
      </c>
      <c r="BR8" s="30" t="s">
        <v>85</v>
      </c>
      <c r="BS8" s="61" t="s">
        <v>86</v>
      </c>
      <c r="BT8" s="60" t="s">
        <v>87</v>
      </c>
      <c r="BU8" s="30" t="s">
        <v>88</v>
      </c>
      <c r="BV8" s="46" t="s">
        <v>89</v>
      </c>
      <c r="BW8" s="26" t="s">
        <v>101</v>
      </c>
      <c r="BX8" s="47" t="s">
        <v>90</v>
      </c>
      <c r="BY8" s="54" t="s">
        <v>91</v>
      </c>
    </row>
    <row r="9" spans="1:80" ht="15.75" customHeight="1">
      <c r="A9" s="190"/>
      <c r="B9" s="191"/>
      <c r="C9" s="53" t="s">
        <v>49</v>
      </c>
      <c r="D9" s="28" t="s">
        <v>230</v>
      </c>
      <c r="E9" s="28" t="s">
        <v>231</v>
      </c>
      <c r="F9" s="28" t="s">
        <v>232</v>
      </c>
      <c r="G9" s="28" t="s">
        <v>24</v>
      </c>
      <c r="H9" s="28" t="s">
        <v>233</v>
      </c>
      <c r="I9" s="28" t="s">
        <v>234</v>
      </c>
      <c r="J9" s="28" t="s">
        <v>235</v>
      </c>
      <c r="K9" s="28" t="s">
        <v>236</v>
      </c>
      <c r="L9" s="28" t="s">
        <v>237</v>
      </c>
      <c r="M9" s="28" t="s">
        <v>25</v>
      </c>
      <c r="N9" s="28" t="s">
        <v>238</v>
      </c>
      <c r="O9" s="28" t="s">
        <v>239</v>
      </c>
      <c r="P9" s="28" t="s">
        <v>240</v>
      </c>
      <c r="Q9" s="28" t="s">
        <v>241</v>
      </c>
      <c r="R9" s="28" t="s">
        <v>242</v>
      </c>
      <c r="S9" s="28" t="s">
        <v>243</v>
      </c>
      <c r="T9" s="28" t="s">
        <v>244</v>
      </c>
      <c r="U9" s="28" t="s">
        <v>245</v>
      </c>
      <c r="V9" s="28" t="s">
        <v>246</v>
      </c>
      <c r="W9" s="28" t="s">
        <v>247</v>
      </c>
      <c r="X9" s="28" t="s">
        <v>248</v>
      </c>
      <c r="Y9" s="28" t="s">
        <v>249</v>
      </c>
      <c r="Z9" s="28" t="s">
        <v>250</v>
      </c>
      <c r="AA9" s="28" t="s">
        <v>26</v>
      </c>
      <c r="AB9" s="28" t="s">
        <v>27</v>
      </c>
      <c r="AC9" s="28" t="s">
        <v>251</v>
      </c>
      <c r="AD9" s="28" t="s">
        <v>28</v>
      </c>
      <c r="AE9" s="28" t="s">
        <v>29</v>
      </c>
      <c r="AF9" s="28" t="s">
        <v>30</v>
      </c>
      <c r="AG9" s="28" t="s">
        <v>31</v>
      </c>
      <c r="AH9" s="28" t="s">
        <v>32</v>
      </c>
      <c r="AI9" s="28" t="s">
        <v>252</v>
      </c>
      <c r="AJ9" s="28" t="s">
        <v>253</v>
      </c>
      <c r="AK9" s="28" t="s">
        <v>254</v>
      </c>
      <c r="AL9" s="28" t="s">
        <v>33</v>
      </c>
      <c r="AM9" s="28" t="s">
        <v>34</v>
      </c>
      <c r="AN9" s="28" t="s">
        <v>255</v>
      </c>
      <c r="AO9" s="28" t="s">
        <v>256</v>
      </c>
      <c r="AP9" s="28" t="s">
        <v>35</v>
      </c>
      <c r="AQ9" s="28" t="s">
        <v>257</v>
      </c>
      <c r="AR9" s="28" t="s">
        <v>258</v>
      </c>
      <c r="AS9" s="28" t="s">
        <v>259</v>
      </c>
      <c r="AT9" s="28" t="s">
        <v>260</v>
      </c>
      <c r="AU9" s="28" t="s">
        <v>36</v>
      </c>
      <c r="AV9" s="28" t="s">
        <v>261</v>
      </c>
      <c r="AW9" s="28" t="s">
        <v>262</v>
      </c>
      <c r="AX9" s="28" t="s">
        <v>263</v>
      </c>
      <c r="AY9" s="28" t="s">
        <v>264</v>
      </c>
      <c r="AZ9" s="28" t="s">
        <v>265</v>
      </c>
      <c r="BA9" s="28" t="s">
        <v>266</v>
      </c>
      <c r="BB9" s="28" t="s">
        <v>267</v>
      </c>
      <c r="BC9" s="28" t="s">
        <v>268</v>
      </c>
      <c r="BD9" s="28" t="s">
        <v>269</v>
      </c>
      <c r="BE9" s="28" t="s">
        <v>37</v>
      </c>
      <c r="BF9" s="28" t="s">
        <v>38</v>
      </c>
      <c r="BG9" s="28" t="s">
        <v>270</v>
      </c>
      <c r="BH9" s="28" t="s">
        <v>271</v>
      </c>
      <c r="BI9" s="28" t="s">
        <v>272</v>
      </c>
      <c r="BJ9" s="28" t="s">
        <v>273</v>
      </c>
      <c r="BK9" s="28" t="s">
        <v>274</v>
      </c>
      <c r="BL9" s="28" t="s">
        <v>275</v>
      </c>
      <c r="BM9" s="28" t="s">
        <v>276</v>
      </c>
      <c r="BN9" s="28" t="s">
        <v>277</v>
      </c>
      <c r="BO9" s="28" t="s">
        <v>278</v>
      </c>
      <c r="BP9" s="39" t="s">
        <v>50</v>
      </c>
      <c r="BQ9" s="28" t="s">
        <v>75</v>
      </c>
      <c r="BR9" s="28" t="s">
        <v>76</v>
      </c>
      <c r="BS9" s="46" t="s">
        <v>77</v>
      </c>
      <c r="BT9" s="28" t="s">
        <v>78</v>
      </c>
      <c r="BU9" s="28" t="s">
        <v>79</v>
      </c>
      <c r="BV9" s="46" t="s">
        <v>80</v>
      </c>
      <c r="BW9" s="28" t="s">
        <v>81</v>
      </c>
      <c r="BX9" s="47" t="s">
        <v>82</v>
      </c>
      <c r="BY9" s="54" t="s">
        <v>83</v>
      </c>
    </row>
    <row r="10" spans="1:80">
      <c r="A10" s="48" t="s">
        <v>98</v>
      </c>
      <c r="B10" s="49" t="s">
        <v>19</v>
      </c>
      <c r="C10" s="52" t="s">
        <v>44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44"/>
      <c r="BT10" s="44"/>
      <c r="BU10" s="44"/>
      <c r="BV10" s="44"/>
      <c r="BW10" s="44"/>
      <c r="BX10" s="44"/>
      <c r="BY10" s="55"/>
    </row>
    <row r="11" spans="1:80" ht="14.25" customHeight="1">
      <c r="A11" s="86" t="s">
        <v>405</v>
      </c>
      <c r="B11" s="21" t="s">
        <v>328</v>
      </c>
      <c r="C11" s="82" t="s">
        <v>122</v>
      </c>
      <c r="D11" s="78">
        <v>122710.11278287007</v>
      </c>
      <c r="E11" s="78">
        <v>60.492091137514727</v>
      </c>
      <c r="F11" s="78">
        <v>63.721542655122029</v>
      </c>
      <c r="G11" s="78">
        <v>296.40839576552446</v>
      </c>
      <c r="H11" s="78">
        <v>23687.00956467144</v>
      </c>
      <c r="I11" s="78">
        <v>4865.1247156751087</v>
      </c>
      <c r="J11" s="78">
        <v>1.8520376875137201</v>
      </c>
      <c r="K11" s="78">
        <v>36.523840100633208</v>
      </c>
      <c r="L11" s="78">
        <v>1.1214310313500202</v>
      </c>
      <c r="M11" s="78">
        <v>0.59613802513814051</v>
      </c>
      <c r="N11" s="78">
        <v>77.061802573499833</v>
      </c>
      <c r="O11" s="78">
        <v>299.99508178689871</v>
      </c>
      <c r="P11" s="78">
        <v>3.77096127871385</v>
      </c>
      <c r="Q11" s="78">
        <v>141.81977384461248</v>
      </c>
      <c r="R11" s="78">
        <v>3.3339727606085212</v>
      </c>
      <c r="S11" s="78">
        <v>828.29459923611773</v>
      </c>
      <c r="T11" s="78">
        <v>0.47765371411879509</v>
      </c>
      <c r="U11" s="78">
        <v>18.781971950991448</v>
      </c>
      <c r="V11" s="78">
        <v>15.366883055041166</v>
      </c>
      <c r="W11" s="78">
        <v>36.413090111766714</v>
      </c>
      <c r="X11" s="78">
        <v>1.7667481188036391</v>
      </c>
      <c r="Y11" s="78">
        <v>38.810547735588749</v>
      </c>
      <c r="Z11" s="78">
        <v>193.92258855643945</v>
      </c>
      <c r="AA11" s="78">
        <v>24.820102642950797</v>
      </c>
      <c r="AB11" s="78">
        <v>1.2897383852895836E-5</v>
      </c>
      <c r="AC11" s="78">
        <v>18.289230418020516</v>
      </c>
      <c r="AD11" s="78">
        <v>2076.9050953470673</v>
      </c>
      <c r="AE11" s="78">
        <v>6.5051135804530675</v>
      </c>
      <c r="AF11" s="78">
        <v>10719.629572987433</v>
      </c>
      <c r="AG11" s="78">
        <v>1008.5378172610245</v>
      </c>
      <c r="AH11" s="78">
        <v>148.39781051097808</v>
      </c>
      <c r="AI11" s="78">
        <v>11.833094390981007</v>
      </c>
      <c r="AJ11" s="78">
        <v>72.016042432338267</v>
      </c>
      <c r="AK11" s="78">
        <v>21.817705362436136</v>
      </c>
      <c r="AL11" s="78">
        <v>0.62556393509028796</v>
      </c>
      <c r="AM11" s="78">
        <v>10235.507656429982</v>
      </c>
      <c r="AN11" s="78">
        <v>16.897585833012226</v>
      </c>
      <c r="AO11" s="78">
        <v>96.372532355981974</v>
      </c>
      <c r="AP11" s="78">
        <v>15.750599715344169</v>
      </c>
      <c r="AQ11" s="78">
        <v>16.631837104794766</v>
      </c>
      <c r="AR11" s="78">
        <v>32.114380109199175</v>
      </c>
      <c r="AS11" s="78">
        <v>13.82516954924774</v>
      </c>
      <c r="AT11" s="78">
        <v>3.6023871881709106</v>
      </c>
      <c r="AU11" s="120">
        <v>390.886212146817</v>
      </c>
      <c r="AV11" s="78">
        <v>901.86161475415645</v>
      </c>
      <c r="AW11" s="78">
        <v>13.160132001453448</v>
      </c>
      <c r="AX11" s="78">
        <v>1.4037771148018026E-2</v>
      </c>
      <c r="AY11" s="78">
        <v>16.210174349968909</v>
      </c>
      <c r="AZ11" s="78">
        <v>15.229790221219059</v>
      </c>
      <c r="BA11" s="78">
        <v>29.070221197597576</v>
      </c>
      <c r="BB11" s="78">
        <v>0.11092180401531304</v>
      </c>
      <c r="BC11" s="78">
        <v>78.559373716857095</v>
      </c>
      <c r="BD11" s="78">
        <v>136.84151241306679</v>
      </c>
      <c r="BE11" s="78">
        <v>16.726887703813791</v>
      </c>
      <c r="BF11" s="78">
        <v>8.9325538294266926E-2</v>
      </c>
      <c r="BG11" s="78">
        <v>45.742572598269007</v>
      </c>
      <c r="BH11" s="78">
        <v>0.25331330836456034</v>
      </c>
      <c r="BI11" s="78">
        <v>5.4409889705011354</v>
      </c>
      <c r="BJ11" s="78">
        <v>22.397670104346904</v>
      </c>
      <c r="BK11" s="78">
        <v>78.723628923911718</v>
      </c>
      <c r="BL11" s="78">
        <v>53.669599414395698</v>
      </c>
      <c r="BM11" s="78">
        <v>1.3044541516423179E-3</v>
      </c>
      <c r="BN11" s="78">
        <v>0</v>
      </c>
      <c r="BO11" s="78">
        <v>0</v>
      </c>
      <c r="BP11" s="113">
        <v>179727.84680578686</v>
      </c>
      <c r="BQ11" s="78">
        <v>266590.90149943932</v>
      </c>
      <c r="BR11" s="78">
        <v>216.5383319718359</v>
      </c>
      <c r="BS11" s="113">
        <v>266807.43983141117</v>
      </c>
      <c r="BT11" s="78">
        <v>-4040.5298973551885</v>
      </c>
      <c r="BU11" s="78">
        <v>-475.07695453311635</v>
      </c>
      <c r="BV11" s="113">
        <v>-4515.6068518883048</v>
      </c>
      <c r="BW11" s="78">
        <v>21136.356631136314</v>
      </c>
      <c r="BX11" s="113">
        <v>283428.1896106592</v>
      </c>
      <c r="BY11" s="115">
        <v>463156.03641644615</v>
      </c>
      <c r="BZ11" s="77"/>
      <c r="CB11" s="81"/>
    </row>
    <row r="12" spans="1:80" ht="14.25" customHeight="1">
      <c r="A12" s="32" t="s">
        <v>406</v>
      </c>
      <c r="B12" s="21" t="s">
        <v>329</v>
      </c>
      <c r="C12" s="98" t="s">
        <v>123</v>
      </c>
      <c r="D12" s="78">
        <v>52.393734122063407</v>
      </c>
      <c r="E12" s="78">
        <v>448.26268492770737</v>
      </c>
      <c r="F12" s="78">
        <v>4.5953674612605029E-4</v>
      </c>
      <c r="G12" s="78">
        <v>501.67397641559268</v>
      </c>
      <c r="H12" s="78">
        <v>11.570273862344857</v>
      </c>
      <c r="I12" s="78">
        <v>0.42233538403598969</v>
      </c>
      <c r="J12" s="78">
        <v>421.24995703692002</v>
      </c>
      <c r="K12" s="78">
        <v>0.18994588988502539</v>
      </c>
      <c r="L12" s="78">
        <v>7.8354463872275324E-3</v>
      </c>
      <c r="M12" s="78">
        <v>1.4369959436155778E-2</v>
      </c>
      <c r="N12" s="78">
        <v>0</v>
      </c>
      <c r="O12" s="78">
        <v>4.9296585053756994</v>
      </c>
      <c r="P12" s="78">
        <v>0.63084966236965412</v>
      </c>
      <c r="Q12" s="78">
        <v>7.1809501319504232</v>
      </c>
      <c r="R12" s="78">
        <v>30.692692606730045</v>
      </c>
      <c r="S12" s="78">
        <v>16.556743449565246</v>
      </c>
      <c r="T12" s="78">
        <v>3.8929458650775665E-3</v>
      </c>
      <c r="U12" s="78">
        <v>9.0306365149735071E-2</v>
      </c>
      <c r="V12" s="78">
        <v>0.5145249790197518</v>
      </c>
      <c r="W12" s="78">
        <v>0.8964167051989782</v>
      </c>
      <c r="X12" s="78">
        <v>9.3334732082505534E-2</v>
      </c>
      <c r="Y12" s="78">
        <v>261.25521319443442</v>
      </c>
      <c r="Z12" s="78">
        <v>0</v>
      </c>
      <c r="AA12" s="78">
        <v>5.4137145968272085E-2</v>
      </c>
      <c r="AB12" s="78">
        <v>1.0327632611266898E-11</v>
      </c>
      <c r="AC12" s="78">
        <v>1.6399921397920003</v>
      </c>
      <c r="AD12" s="78">
        <v>3470.4847343154925</v>
      </c>
      <c r="AE12" s="78">
        <v>0.44060519449522578</v>
      </c>
      <c r="AF12" s="78">
        <v>28.622965872092038</v>
      </c>
      <c r="AG12" s="78">
        <v>146.14312147718425</v>
      </c>
      <c r="AH12" s="78">
        <v>9.9123646457385668</v>
      </c>
      <c r="AI12" s="78">
        <v>5.2449357051458549E-3</v>
      </c>
      <c r="AJ12" s="78">
        <v>7.8275234925457822</v>
      </c>
      <c r="AK12" s="78">
        <v>5.4435683654607034</v>
      </c>
      <c r="AL12" s="78">
        <v>8.4283417963055621E-3</v>
      </c>
      <c r="AM12" s="78">
        <v>562.19019532080722</v>
      </c>
      <c r="AN12" s="78">
        <v>5.3249709600001092</v>
      </c>
      <c r="AO12" s="78">
        <v>0.32270674664675281</v>
      </c>
      <c r="AP12" s="78">
        <v>16.490265552844033</v>
      </c>
      <c r="AQ12" s="78">
        <v>5.4417117383568796E-2</v>
      </c>
      <c r="AR12" s="78">
        <v>0.22769096031410313</v>
      </c>
      <c r="AS12" s="78">
        <v>0.19608939043157306</v>
      </c>
      <c r="AT12" s="78">
        <v>2.1520084432554531E-3</v>
      </c>
      <c r="AU12" s="120">
        <v>0.23011553943431973</v>
      </c>
      <c r="AV12" s="78">
        <v>22.474632298716113</v>
      </c>
      <c r="AW12" s="78">
        <v>0.79845002657784592</v>
      </c>
      <c r="AX12" s="78">
        <v>0</v>
      </c>
      <c r="AY12" s="78">
        <v>0.30417757966475573</v>
      </c>
      <c r="AZ12" s="78">
        <v>4.1493912335866877E-2</v>
      </c>
      <c r="BA12" s="78">
        <v>5.1323090305682066E-3</v>
      </c>
      <c r="BB12" s="78">
        <v>1.9157379802659011E-2</v>
      </c>
      <c r="BC12" s="78">
        <v>11.487237461813361</v>
      </c>
      <c r="BD12" s="78">
        <v>3.1377025258601696</v>
      </c>
      <c r="BE12" s="78">
        <v>0</v>
      </c>
      <c r="BF12" s="78">
        <v>0</v>
      </c>
      <c r="BG12" s="78">
        <v>0.23889322998252732</v>
      </c>
      <c r="BH12" s="78">
        <v>7.1817685638617015E-4</v>
      </c>
      <c r="BI12" s="78">
        <v>6.8187740936640845E-2</v>
      </c>
      <c r="BJ12" s="78">
        <v>0</v>
      </c>
      <c r="BK12" s="78">
        <v>0.37343713153728286</v>
      </c>
      <c r="BL12" s="78">
        <v>2.8742087646850143</v>
      </c>
      <c r="BM12" s="78">
        <v>1.0814002211608813</v>
      </c>
      <c r="BN12" s="78">
        <v>0</v>
      </c>
      <c r="BO12" s="78">
        <v>0</v>
      </c>
      <c r="BP12" s="113">
        <v>6057.1562741404059</v>
      </c>
      <c r="BQ12" s="78">
        <v>2438.2270171923815</v>
      </c>
      <c r="BR12" s="78">
        <v>445.17468545724978</v>
      </c>
      <c r="BS12" s="113">
        <v>2883.4017026496313</v>
      </c>
      <c r="BT12" s="78">
        <v>0</v>
      </c>
      <c r="BU12" s="78">
        <v>-13.865578267397474</v>
      </c>
      <c r="BV12" s="113">
        <v>-13.865578267397474</v>
      </c>
      <c r="BW12" s="78">
        <v>5.3721714073182305</v>
      </c>
      <c r="BX12" s="113">
        <v>2874.9082957895521</v>
      </c>
      <c r="BY12" s="115">
        <v>8932.0645699299585</v>
      </c>
      <c r="BZ12" s="77"/>
      <c r="CB12" s="81"/>
    </row>
    <row r="13" spans="1:80" ht="14.25" customHeight="1">
      <c r="A13" s="32" t="s">
        <v>407</v>
      </c>
      <c r="B13" s="21" t="s">
        <v>356</v>
      </c>
      <c r="C13" s="98" t="s">
        <v>124</v>
      </c>
      <c r="D13" s="78">
        <v>0.11383969927626476</v>
      </c>
      <c r="E13" s="78">
        <v>3.8536967153564002E-4</v>
      </c>
      <c r="F13" s="78">
        <v>108.980979153541</v>
      </c>
      <c r="G13" s="78">
        <v>0.10664207405368817</v>
      </c>
      <c r="H13" s="78">
        <v>196.17551278137336</v>
      </c>
      <c r="I13" s="78">
        <v>3.4875697921453418E-2</v>
      </c>
      <c r="J13" s="78">
        <v>3.4395245077522362E-5</v>
      </c>
      <c r="K13" s="78">
        <v>6.9569692249214794E-3</v>
      </c>
      <c r="L13" s="78">
        <v>7.0213295881876338E-4</v>
      </c>
      <c r="M13" s="78">
        <v>8.0917934725245628E-3</v>
      </c>
      <c r="N13" s="78">
        <v>1.2136714969374763E-2</v>
      </c>
      <c r="O13" s="78">
        <v>1.5652517494102733E-3</v>
      </c>
      <c r="P13" s="78">
        <v>1.7534947569778033E-3</v>
      </c>
      <c r="Q13" s="78">
        <v>4.6452987560312561E-2</v>
      </c>
      <c r="R13" s="78">
        <v>2.3098035760898208E-2</v>
      </c>
      <c r="S13" s="78">
        <v>0.64237545149908248</v>
      </c>
      <c r="T13" s="78">
        <v>1.9637133923021484E-3</v>
      </c>
      <c r="U13" s="78">
        <v>1.5656509857558142E-2</v>
      </c>
      <c r="V13" s="78">
        <v>4.0847830305457541E-3</v>
      </c>
      <c r="W13" s="78">
        <v>1.6324127278863683E-2</v>
      </c>
      <c r="X13" s="78">
        <v>8.0037228411772516E-4</v>
      </c>
      <c r="Y13" s="78">
        <v>14.90458011326386</v>
      </c>
      <c r="Z13" s="78">
        <v>5.6315013040976452E-3</v>
      </c>
      <c r="AA13" s="78">
        <v>2.0844035374962142E-2</v>
      </c>
      <c r="AB13" s="78">
        <v>3.1743683466579159E-10</v>
      </c>
      <c r="AC13" s="78">
        <v>5.4373943728373078E-3</v>
      </c>
      <c r="AD13" s="78">
        <v>1.2097636490901205</v>
      </c>
      <c r="AE13" s="78">
        <v>0</v>
      </c>
      <c r="AF13" s="78">
        <v>28.512845454584163</v>
      </c>
      <c r="AG13" s="78">
        <v>67.358408283075136</v>
      </c>
      <c r="AH13" s="78">
        <v>4.5928110533947741E-2</v>
      </c>
      <c r="AI13" s="78">
        <v>1.5891286928167901E-4</v>
      </c>
      <c r="AJ13" s="78">
        <v>4.7771051120798047E-2</v>
      </c>
      <c r="AK13" s="78">
        <v>3.2765009851767092E-2</v>
      </c>
      <c r="AL13" s="78">
        <v>2.8434330026068971E-2</v>
      </c>
      <c r="AM13" s="78">
        <v>4857.7165427363016</v>
      </c>
      <c r="AN13" s="78">
        <v>1.5442788758134571</v>
      </c>
      <c r="AO13" s="78">
        <v>38.830148168120459</v>
      </c>
      <c r="AP13" s="78">
        <v>5.6662435003296797E-2</v>
      </c>
      <c r="AQ13" s="78">
        <v>3.6820169977081433E-3</v>
      </c>
      <c r="AR13" s="78">
        <v>1.5131601488637894E-2</v>
      </c>
      <c r="AS13" s="78">
        <v>2.5079225901580304E-2</v>
      </c>
      <c r="AT13" s="78">
        <v>2.9079836799906968E-4</v>
      </c>
      <c r="AU13" s="120">
        <v>60.791126892802694</v>
      </c>
      <c r="AV13" s="78">
        <v>128.11423458459927</v>
      </c>
      <c r="AW13" s="78">
        <v>8.9827689656158116E-3</v>
      </c>
      <c r="AX13" s="78">
        <v>0</v>
      </c>
      <c r="AY13" s="78">
        <v>5.1290456725253111E-3</v>
      </c>
      <c r="AZ13" s="78">
        <v>7.1864811171953008E-2</v>
      </c>
      <c r="BA13" s="78">
        <v>0.4210727702038099</v>
      </c>
      <c r="BB13" s="78">
        <v>1.6319629565391596E-3</v>
      </c>
      <c r="BC13" s="78">
        <v>4.782921802039191E-2</v>
      </c>
      <c r="BD13" s="78">
        <v>17.603774157556721</v>
      </c>
      <c r="BE13" s="78">
        <v>0</v>
      </c>
      <c r="BF13" s="78">
        <v>0</v>
      </c>
      <c r="BG13" s="78">
        <v>35.753333786395622</v>
      </c>
      <c r="BH13" s="78">
        <v>9.7249674845636038E-3</v>
      </c>
      <c r="BI13" s="78">
        <v>2.0384159330806635</v>
      </c>
      <c r="BJ13" s="78">
        <v>4.9381997217043505</v>
      </c>
      <c r="BK13" s="78">
        <v>0.90470767536672225</v>
      </c>
      <c r="BL13" s="78">
        <v>3.5658054036289606</v>
      </c>
      <c r="BM13" s="78">
        <v>5.0882063507510757</v>
      </c>
      <c r="BN13" s="78">
        <v>0</v>
      </c>
      <c r="BO13" s="78">
        <v>0</v>
      </c>
      <c r="BP13" s="113">
        <v>5575.922655263018</v>
      </c>
      <c r="BQ13" s="78">
        <v>9410.6514420371714</v>
      </c>
      <c r="BR13" s="78">
        <v>0</v>
      </c>
      <c r="BS13" s="113">
        <v>9410.6514420371714</v>
      </c>
      <c r="BT13" s="78">
        <v>0</v>
      </c>
      <c r="BU13" s="78">
        <v>-22.741465113429111</v>
      </c>
      <c r="BV13" s="113">
        <v>-22.741465113429111</v>
      </c>
      <c r="BW13" s="78">
        <v>1755.0907614862178</v>
      </c>
      <c r="BX13" s="113">
        <v>11143.000738409959</v>
      </c>
      <c r="BY13" s="115">
        <v>16718.923393672976</v>
      </c>
      <c r="BZ13" s="77"/>
      <c r="CB13" s="81"/>
    </row>
    <row r="14" spans="1:80" ht="14.25" customHeight="1">
      <c r="A14" s="32" t="s">
        <v>408</v>
      </c>
      <c r="B14" s="21" t="s">
        <v>357</v>
      </c>
      <c r="C14" s="98" t="s">
        <v>3</v>
      </c>
      <c r="D14" s="78">
        <v>143.32716349459938</v>
      </c>
      <c r="E14" s="78">
        <v>2.644405727328484</v>
      </c>
      <c r="F14" s="78">
        <v>8.6860329776477032E-4</v>
      </c>
      <c r="G14" s="78">
        <v>4972.9020406185527</v>
      </c>
      <c r="H14" s="78">
        <v>25.122927717708084</v>
      </c>
      <c r="I14" s="78">
        <v>147.49629444058459</v>
      </c>
      <c r="J14" s="78">
        <v>2.6270200677471807</v>
      </c>
      <c r="K14" s="78">
        <v>4.7025843063962479E-2</v>
      </c>
      <c r="L14" s="78">
        <v>0</v>
      </c>
      <c r="M14" s="78">
        <v>569.27778593494122</v>
      </c>
      <c r="N14" s="78">
        <v>50.422708191870548</v>
      </c>
      <c r="O14" s="78">
        <v>17.738472623848295</v>
      </c>
      <c r="P14" s="78">
        <v>2.3679103188054564</v>
      </c>
      <c r="Q14" s="78">
        <v>3153.3190699312381</v>
      </c>
      <c r="R14" s="78">
        <v>9496.8873687476316</v>
      </c>
      <c r="S14" s="78">
        <v>1903.2947965289325</v>
      </c>
      <c r="T14" s="78">
        <v>5.7620992615063402</v>
      </c>
      <c r="U14" s="78">
        <v>6.1333255092758579E-5</v>
      </c>
      <c r="V14" s="78">
        <v>0.22745687202593148</v>
      </c>
      <c r="W14" s="78">
        <v>0.55406697782058101</v>
      </c>
      <c r="X14" s="78">
        <v>2.5558755033782091E-2</v>
      </c>
      <c r="Y14" s="78">
        <v>75.254672630561657</v>
      </c>
      <c r="Z14" s="78">
        <v>10.037224600477856</v>
      </c>
      <c r="AA14" s="78">
        <v>2032.2597100498401</v>
      </c>
      <c r="AB14" s="78">
        <v>3.6545628238680455E-5</v>
      </c>
      <c r="AC14" s="78">
        <v>5.7989046400824424</v>
      </c>
      <c r="AD14" s="78">
        <v>16395.537985897965</v>
      </c>
      <c r="AE14" s="78">
        <v>7.8261867723097095E-2</v>
      </c>
      <c r="AF14" s="78">
        <v>579.90049912106474</v>
      </c>
      <c r="AG14" s="78">
        <v>978.66246937305777</v>
      </c>
      <c r="AH14" s="78">
        <v>115.4066352848789</v>
      </c>
      <c r="AI14" s="78">
        <v>6.1801043390213648</v>
      </c>
      <c r="AJ14" s="78">
        <v>0.22530952949500252</v>
      </c>
      <c r="AK14" s="78">
        <v>230.36707192699248</v>
      </c>
      <c r="AL14" s="78">
        <v>5.7430185292630234E-2</v>
      </c>
      <c r="AM14" s="78">
        <v>14.020035458199018</v>
      </c>
      <c r="AN14" s="78">
        <v>1.4605185440352579</v>
      </c>
      <c r="AO14" s="78">
        <v>1.017404796819227</v>
      </c>
      <c r="AP14" s="78">
        <v>1.1473740220615256</v>
      </c>
      <c r="AQ14" s="78">
        <v>54.139983698681199</v>
      </c>
      <c r="AR14" s="78">
        <v>108.11017002125871</v>
      </c>
      <c r="AS14" s="78">
        <v>20.74964285536424</v>
      </c>
      <c r="AT14" s="78">
        <v>0.23211430346666428</v>
      </c>
      <c r="AU14" s="120">
        <v>8.242849013966163</v>
      </c>
      <c r="AV14" s="78">
        <v>29.440447483348962</v>
      </c>
      <c r="AW14" s="78">
        <v>46.126518867136326</v>
      </c>
      <c r="AX14" s="78">
        <v>1.7315368494513001E-2</v>
      </c>
      <c r="AY14" s="78">
        <v>1.3749483204308548</v>
      </c>
      <c r="AZ14" s="78">
        <v>5.9586992308254043</v>
      </c>
      <c r="BA14" s="78">
        <v>25.815664255817129</v>
      </c>
      <c r="BB14" s="78">
        <v>4.3290786665038817E-3</v>
      </c>
      <c r="BC14" s="78">
        <v>12.820064434689089</v>
      </c>
      <c r="BD14" s="78">
        <v>26.117186634835353</v>
      </c>
      <c r="BE14" s="78">
        <v>0</v>
      </c>
      <c r="BF14" s="78">
        <v>1.2155851716540246E-2</v>
      </c>
      <c r="BG14" s="78">
        <v>4.6844072891119515</v>
      </c>
      <c r="BH14" s="78">
        <v>1.5170939853221413E-4</v>
      </c>
      <c r="BI14" s="78">
        <v>0.30414060411095151</v>
      </c>
      <c r="BJ14" s="78">
        <v>6.2265496333937271</v>
      </c>
      <c r="BK14" s="78">
        <v>16.056191623742677</v>
      </c>
      <c r="BL14" s="78">
        <v>0.76044637583524222</v>
      </c>
      <c r="BM14" s="78">
        <v>89.103230468829381</v>
      </c>
      <c r="BN14" s="78">
        <v>0</v>
      </c>
      <c r="BO14" s="78">
        <v>0</v>
      </c>
      <c r="BP14" s="113">
        <v>41397.753957926099</v>
      </c>
      <c r="BQ14" s="78">
        <v>468.61516164849712</v>
      </c>
      <c r="BR14" s="78">
        <v>31.674942674655057</v>
      </c>
      <c r="BS14" s="113">
        <v>500.29010432315221</v>
      </c>
      <c r="BT14" s="78">
        <v>0</v>
      </c>
      <c r="BU14" s="78">
        <v>-39.683732178395772</v>
      </c>
      <c r="BV14" s="113">
        <v>-39.683732178395772</v>
      </c>
      <c r="BW14" s="78">
        <v>37920.877346433081</v>
      </c>
      <c r="BX14" s="113">
        <v>38381.483718577838</v>
      </c>
      <c r="BY14" s="115">
        <v>79779.237676503966</v>
      </c>
      <c r="BZ14" s="77"/>
      <c r="CB14" s="81"/>
    </row>
    <row r="15" spans="1:80" ht="14.25" customHeight="1">
      <c r="A15" s="32" t="s">
        <v>409</v>
      </c>
      <c r="B15" s="21" t="s">
        <v>330</v>
      </c>
      <c r="C15" s="98" t="s">
        <v>51</v>
      </c>
      <c r="D15" s="78">
        <v>10420.18203150006</v>
      </c>
      <c r="E15" s="78">
        <v>110.59696850503846</v>
      </c>
      <c r="F15" s="78">
        <v>1534.8757508125595</v>
      </c>
      <c r="G15" s="78">
        <v>385.39685648805875</v>
      </c>
      <c r="H15" s="78">
        <v>15169.128386024573</v>
      </c>
      <c r="I15" s="78">
        <v>92.675247871338144</v>
      </c>
      <c r="J15" s="78">
        <v>1.7316893097947215</v>
      </c>
      <c r="K15" s="78">
        <v>0</v>
      </c>
      <c r="L15" s="78">
        <v>4.4430292284772923</v>
      </c>
      <c r="M15" s="78">
        <v>0.39935486607260773</v>
      </c>
      <c r="N15" s="78">
        <v>437.78662825262228</v>
      </c>
      <c r="O15" s="78">
        <v>42.457004100373155</v>
      </c>
      <c r="P15" s="78">
        <v>39.31381122419365</v>
      </c>
      <c r="Q15" s="78">
        <v>134.08034659949033</v>
      </c>
      <c r="R15" s="78">
        <v>1011.6921288510707</v>
      </c>
      <c r="S15" s="78">
        <v>3840.3746765282076</v>
      </c>
      <c r="T15" s="78">
        <v>0.13694887145423956</v>
      </c>
      <c r="U15" s="78">
        <v>9.2528043235867354</v>
      </c>
      <c r="V15" s="78">
        <v>0</v>
      </c>
      <c r="W15" s="78">
        <v>0.61765099172365934</v>
      </c>
      <c r="X15" s="78">
        <v>2.1531722588720578E-4</v>
      </c>
      <c r="Y15" s="78">
        <v>3928.844546412884</v>
      </c>
      <c r="Z15" s="78">
        <v>18.298982631064117</v>
      </c>
      <c r="AA15" s="78">
        <v>45.475591161216684</v>
      </c>
      <c r="AB15" s="78">
        <v>0.32105002413132416</v>
      </c>
      <c r="AC15" s="78">
        <v>21.099419555141925</v>
      </c>
      <c r="AD15" s="78">
        <v>718.24303618051204</v>
      </c>
      <c r="AE15" s="78">
        <v>16.55761622083142</v>
      </c>
      <c r="AF15" s="78">
        <v>7009.7678498651394</v>
      </c>
      <c r="AG15" s="78">
        <v>9523.2618408732105</v>
      </c>
      <c r="AH15" s="78">
        <v>101.28327432712916</v>
      </c>
      <c r="AI15" s="78">
        <v>45.637879621251962</v>
      </c>
      <c r="AJ15" s="78">
        <v>1454.0576503742573</v>
      </c>
      <c r="AK15" s="78">
        <v>19.458836430124794</v>
      </c>
      <c r="AL15" s="78">
        <v>29.474782850226717</v>
      </c>
      <c r="AM15" s="78">
        <v>20585.257713396019</v>
      </c>
      <c r="AN15" s="78">
        <v>166.71469019876471</v>
      </c>
      <c r="AO15" s="78">
        <v>114.46592870461605</v>
      </c>
      <c r="AP15" s="78">
        <v>335.20802116042825</v>
      </c>
      <c r="AQ15" s="78">
        <v>140.17507798412973</v>
      </c>
      <c r="AR15" s="78">
        <v>318.73307226709272</v>
      </c>
      <c r="AS15" s="78">
        <v>68.152962879945903</v>
      </c>
      <c r="AT15" s="78">
        <v>1.1268384324349376</v>
      </c>
      <c r="AU15" s="120">
        <v>143.55230245466714</v>
      </c>
      <c r="AV15" s="78">
        <v>247.01969664153495</v>
      </c>
      <c r="AW15" s="78">
        <v>63.419962889180077</v>
      </c>
      <c r="AX15" s="78">
        <v>0</v>
      </c>
      <c r="AY15" s="78">
        <v>27.7040063879396</v>
      </c>
      <c r="AZ15" s="78">
        <v>145.46790838741927</v>
      </c>
      <c r="BA15" s="78">
        <v>95.244590215802134</v>
      </c>
      <c r="BB15" s="78">
        <v>0.13052268888945248</v>
      </c>
      <c r="BC15" s="78">
        <v>46.630382778055797</v>
      </c>
      <c r="BD15" s="78">
        <v>323.98755148238735</v>
      </c>
      <c r="BE15" s="78">
        <v>2254.3877745730183</v>
      </c>
      <c r="BF15" s="78">
        <v>852.30857506415077</v>
      </c>
      <c r="BG15" s="78">
        <v>2436.474379976848</v>
      </c>
      <c r="BH15" s="78">
        <v>218.82813615982644</v>
      </c>
      <c r="BI15" s="78">
        <v>23.903308763319853</v>
      </c>
      <c r="BJ15" s="78">
        <v>844.58234123502973</v>
      </c>
      <c r="BK15" s="78">
        <v>106.29934944536156</v>
      </c>
      <c r="BL15" s="78">
        <v>308.52740891230087</v>
      </c>
      <c r="BM15" s="78">
        <v>411.51514374549015</v>
      </c>
      <c r="BN15" s="78">
        <v>0</v>
      </c>
      <c r="BO15" s="78">
        <v>0</v>
      </c>
      <c r="BP15" s="113">
        <v>86446.741533017659</v>
      </c>
      <c r="BQ15" s="78">
        <v>296536.62685097446</v>
      </c>
      <c r="BR15" s="78">
        <v>0</v>
      </c>
      <c r="BS15" s="113">
        <v>296536.62685097446</v>
      </c>
      <c r="BT15" s="78">
        <v>0</v>
      </c>
      <c r="BU15" s="78">
        <v>-1004.7336672867793</v>
      </c>
      <c r="BV15" s="113">
        <v>-1004.7336672867793</v>
      </c>
      <c r="BW15" s="78">
        <v>27298.163423255875</v>
      </c>
      <c r="BX15" s="113">
        <v>322830.05660694354</v>
      </c>
      <c r="BY15" s="115">
        <v>409276.7981399612</v>
      </c>
      <c r="BZ15" s="77"/>
      <c r="CB15" s="81"/>
    </row>
    <row r="16" spans="1:80" ht="14.25" customHeight="1">
      <c r="A16" s="32" t="s">
        <v>410</v>
      </c>
      <c r="B16" s="21" t="s">
        <v>331</v>
      </c>
      <c r="C16" s="98" t="s">
        <v>52</v>
      </c>
      <c r="D16" s="78">
        <v>228.9260058365993</v>
      </c>
      <c r="E16" s="78">
        <v>5.252698439746128</v>
      </c>
      <c r="F16" s="78">
        <v>28.734235880007045</v>
      </c>
      <c r="G16" s="78">
        <v>3357.7093835414453</v>
      </c>
      <c r="H16" s="78">
        <v>1274.7604920986064</v>
      </c>
      <c r="I16" s="78">
        <v>394.04094336354729</v>
      </c>
      <c r="J16" s="78">
        <v>43.74150195069047</v>
      </c>
      <c r="K16" s="78">
        <v>0</v>
      </c>
      <c r="L16" s="78">
        <v>43.797117967598339</v>
      </c>
      <c r="M16" s="78">
        <v>4.8234101429966145</v>
      </c>
      <c r="N16" s="78">
        <v>4.0948465061355493E-2</v>
      </c>
      <c r="O16" s="78">
        <v>11.539813688286253</v>
      </c>
      <c r="P16" s="78">
        <v>165.0694409734798</v>
      </c>
      <c r="Q16" s="78">
        <v>454.30046765939528</v>
      </c>
      <c r="R16" s="78">
        <v>2279.9846187541607</v>
      </c>
      <c r="S16" s="78">
        <v>1163.8057883026574</v>
      </c>
      <c r="T16" s="78">
        <v>0</v>
      </c>
      <c r="U16" s="78">
        <v>1.8404397061171727</v>
      </c>
      <c r="V16" s="78">
        <v>0</v>
      </c>
      <c r="W16" s="78">
        <v>7.4258034031824016E-2</v>
      </c>
      <c r="X16" s="78">
        <v>4.8195105421182989</v>
      </c>
      <c r="Y16" s="78">
        <v>543.82661158025712</v>
      </c>
      <c r="Z16" s="78">
        <v>24.207804312461839</v>
      </c>
      <c r="AA16" s="78">
        <v>8.2773224735943032</v>
      </c>
      <c r="AB16" s="78">
        <v>4.4406635211683178E-3</v>
      </c>
      <c r="AC16" s="78">
        <v>61.532111830008809</v>
      </c>
      <c r="AD16" s="78">
        <v>743.1527746744955</v>
      </c>
      <c r="AE16" s="78">
        <v>45.820378641010137</v>
      </c>
      <c r="AF16" s="78">
        <v>4822.9451823657582</v>
      </c>
      <c r="AG16" s="78">
        <v>3570.2392369628546</v>
      </c>
      <c r="AH16" s="78">
        <v>211.96195677611715</v>
      </c>
      <c r="AI16" s="78">
        <v>2.1499263078967621</v>
      </c>
      <c r="AJ16" s="78">
        <v>52.646050548387805</v>
      </c>
      <c r="AK16" s="78">
        <v>55.889153724599261</v>
      </c>
      <c r="AL16" s="78">
        <v>7.8067118321487516</v>
      </c>
      <c r="AM16" s="78">
        <v>248.12387322620975</v>
      </c>
      <c r="AN16" s="78">
        <v>28.414708688868878</v>
      </c>
      <c r="AO16" s="78">
        <v>44.425096244313906</v>
      </c>
      <c r="AP16" s="78">
        <v>120.28813833114928</v>
      </c>
      <c r="AQ16" s="78">
        <v>388.44254804664695</v>
      </c>
      <c r="AR16" s="78">
        <v>31.220535579188724</v>
      </c>
      <c r="AS16" s="78">
        <v>9.6697498041210732</v>
      </c>
      <c r="AT16" s="78">
        <v>0.6217320234828656</v>
      </c>
      <c r="AU16" s="120">
        <v>28.916728852803267</v>
      </c>
      <c r="AV16" s="78">
        <v>156.11765724675345</v>
      </c>
      <c r="AW16" s="78">
        <v>248.21783836589401</v>
      </c>
      <c r="AX16" s="78">
        <v>0</v>
      </c>
      <c r="AY16" s="78">
        <v>156.09018429433007</v>
      </c>
      <c r="AZ16" s="78">
        <v>110.47347335367374</v>
      </c>
      <c r="BA16" s="78">
        <v>57.039895178066431</v>
      </c>
      <c r="BB16" s="78">
        <v>3.9309889184940947</v>
      </c>
      <c r="BC16" s="78">
        <v>516.33730059435402</v>
      </c>
      <c r="BD16" s="78">
        <v>2471.281263434304</v>
      </c>
      <c r="BE16" s="78">
        <v>1202.2947079539413</v>
      </c>
      <c r="BF16" s="78">
        <v>39.505753626468973</v>
      </c>
      <c r="BG16" s="78">
        <v>1682.6679383023134</v>
      </c>
      <c r="BH16" s="78">
        <v>21.159718004003089</v>
      </c>
      <c r="BI16" s="78">
        <v>433.26450840735123</v>
      </c>
      <c r="BJ16" s="78">
        <v>59.653154459584989</v>
      </c>
      <c r="BK16" s="78">
        <v>20.065357447426642</v>
      </c>
      <c r="BL16" s="78">
        <v>903.84363207983245</v>
      </c>
      <c r="BM16" s="78">
        <v>1085.9498257596917</v>
      </c>
      <c r="BN16" s="78">
        <v>0</v>
      </c>
      <c r="BO16" s="78">
        <v>0</v>
      </c>
      <c r="BP16" s="113">
        <v>29681.737046262937</v>
      </c>
      <c r="BQ16" s="78">
        <v>97178.2350495828</v>
      </c>
      <c r="BR16" s="78">
        <v>0</v>
      </c>
      <c r="BS16" s="113">
        <v>97178.2350495828</v>
      </c>
      <c r="BT16" s="78">
        <v>0</v>
      </c>
      <c r="BU16" s="78">
        <v>-925.76426073444691</v>
      </c>
      <c r="BV16" s="113">
        <v>-925.76426073444691</v>
      </c>
      <c r="BW16" s="78">
        <v>66782.830868991194</v>
      </c>
      <c r="BX16" s="113">
        <v>163035.30165783956</v>
      </c>
      <c r="BY16" s="115">
        <v>192717.03870410248</v>
      </c>
      <c r="BZ16" s="77"/>
      <c r="CB16" s="81"/>
    </row>
    <row r="17" spans="1:80" ht="14.25" customHeight="1">
      <c r="A17" s="32" t="s">
        <v>411</v>
      </c>
      <c r="B17" s="21" t="s">
        <v>358</v>
      </c>
      <c r="C17" s="98" t="s">
        <v>125</v>
      </c>
      <c r="D17" s="78">
        <v>70.650154928231316</v>
      </c>
      <c r="E17" s="78">
        <v>15.76519795697719</v>
      </c>
      <c r="F17" s="78">
        <v>3.2102529364167296</v>
      </c>
      <c r="G17" s="78">
        <v>1454.7687279482666</v>
      </c>
      <c r="H17" s="78">
        <v>103.72565814426733</v>
      </c>
      <c r="I17" s="78">
        <v>0</v>
      </c>
      <c r="J17" s="78">
        <v>2517.8512945528864</v>
      </c>
      <c r="K17" s="78">
        <v>0</v>
      </c>
      <c r="L17" s="78">
        <v>3.8674099090915797</v>
      </c>
      <c r="M17" s="78">
        <v>0</v>
      </c>
      <c r="N17" s="78">
        <v>0</v>
      </c>
      <c r="O17" s="78">
        <v>2.6015882205914704</v>
      </c>
      <c r="P17" s="78">
        <v>53.551757070632185</v>
      </c>
      <c r="Q17" s="78">
        <v>223.03549897411773</v>
      </c>
      <c r="R17" s="78">
        <v>89.304267608516312</v>
      </c>
      <c r="S17" s="78">
        <v>920.48693068672003</v>
      </c>
      <c r="T17" s="78">
        <v>0</v>
      </c>
      <c r="U17" s="78">
        <v>0</v>
      </c>
      <c r="V17" s="78">
        <v>0</v>
      </c>
      <c r="W17" s="78">
        <v>0</v>
      </c>
      <c r="X17" s="78">
        <v>6.0139722912850049</v>
      </c>
      <c r="Y17" s="78">
        <v>920.40525080741304</v>
      </c>
      <c r="Z17" s="78">
        <v>6.3512698288102074</v>
      </c>
      <c r="AA17" s="78">
        <v>0.12092016522455395</v>
      </c>
      <c r="AB17" s="78">
        <v>0.37008416945997019</v>
      </c>
      <c r="AC17" s="78">
        <v>4.3509680511824849</v>
      </c>
      <c r="AD17" s="78">
        <v>7923.0196738693803</v>
      </c>
      <c r="AE17" s="78">
        <v>6.4002898344805859</v>
      </c>
      <c r="AF17" s="78">
        <v>942.61353612957646</v>
      </c>
      <c r="AG17" s="78">
        <v>476.59588613771649</v>
      </c>
      <c r="AH17" s="78">
        <v>179.57607050964432</v>
      </c>
      <c r="AI17" s="78">
        <v>119.08743277724234</v>
      </c>
      <c r="AJ17" s="78">
        <v>489.47733050012766</v>
      </c>
      <c r="AK17" s="78">
        <v>9.5935230625815926</v>
      </c>
      <c r="AL17" s="78">
        <v>6.1103313310288705</v>
      </c>
      <c r="AM17" s="78">
        <v>912.02503403935384</v>
      </c>
      <c r="AN17" s="78">
        <v>51.222588594125476</v>
      </c>
      <c r="AO17" s="78">
        <v>10.737600411743632</v>
      </c>
      <c r="AP17" s="78">
        <v>274.82271327595674</v>
      </c>
      <c r="AQ17" s="78">
        <v>89.336630848488369</v>
      </c>
      <c r="AR17" s="78">
        <v>15.203057177325663</v>
      </c>
      <c r="AS17" s="78">
        <v>17.632242642080854</v>
      </c>
      <c r="AT17" s="78">
        <v>0.27949579826038234</v>
      </c>
      <c r="AU17" s="120">
        <v>27.807795427765157</v>
      </c>
      <c r="AV17" s="78">
        <v>223.08725673613796</v>
      </c>
      <c r="AW17" s="78">
        <v>200.64501311114529</v>
      </c>
      <c r="AX17" s="78">
        <v>0</v>
      </c>
      <c r="AY17" s="78">
        <v>40.288431202071784</v>
      </c>
      <c r="AZ17" s="78">
        <v>16.725656498550972</v>
      </c>
      <c r="BA17" s="78">
        <v>6.7751771909991394</v>
      </c>
      <c r="BB17" s="78">
        <v>1.3188641927140545</v>
      </c>
      <c r="BC17" s="78">
        <v>54.139191916083661</v>
      </c>
      <c r="BD17" s="78">
        <v>129.10967218379668</v>
      </c>
      <c r="BE17" s="78">
        <v>0</v>
      </c>
      <c r="BF17" s="78">
        <v>0.65441214205255316</v>
      </c>
      <c r="BG17" s="78">
        <v>0.2366077524316022</v>
      </c>
      <c r="BH17" s="78">
        <v>0</v>
      </c>
      <c r="BI17" s="78">
        <v>7.0214806663802989</v>
      </c>
      <c r="BJ17" s="78">
        <v>9.5616925798826067</v>
      </c>
      <c r="BK17" s="78">
        <v>121.75148668309883</v>
      </c>
      <c r="BL17" s="78">
        <v>302.70857404718078</v>
      </c>
      <c r="BM17" s="78">
        <v>84.999111575942507</v>
      </c>
      <c r="BN17" s="78">
        <v>0</v>
      </c>
      <c r="BO17" s="78">
        <v>0</v>
      </c>
      <c r="BP17" s="113">
        <v>19146.995065095434</v>
      </c>
      <c r="BQ17" s="78">
        <v>6312.167294240654</v>
      </c>
      <c r="BR17" s="78">
        <v>0</v>
      </c>
      <c r="BS17" s="113">
        <v>6312.167294240654</v>
      </c>
      <c r="BT17" s="78">
        <v>0</v>
      </c>
      <c r="BU17" s="78">
        <v>-101.36290698655363</v>
      </c>
      <c r="BV17" s="113">
        <v>-101.36290698655363</v>
      </c>
      <c r="BW17" s="78">
        <v>1626.8077646888837</v>
      </c>
      <c r="BX17" s="113">
        <v>7837.6121519429835</v>
      </c>
      <c r="BY17" s="115">
        <v>26984.607217038425</v>
      </c>
      <c r="BZ17" s="77"/>
      <c r="CB17" s="81"/>
    </row>
    <row r="18" spans="1:80" ht="14.25" customHeight="1">
      <c r="A18" s="32" t="s">
        <v>412</v>
      </c>
      <c r="B18" s="21" t="s">
        <v>332</v>
      </c>
      <c r="C18" s="98" t="s">
        <v>126</v>
      </c>
      <c r="D18" s="78">
        <v>292.95290163680977</v>
      </c>
      <c r="E18" s="78">
        <v>36.62885150909559</v>
      </c>
      <c r="F18" s="78">
        <v>19.260839935903896</v>
      </c>
      <c r="G18" s="78">
        <v>94.488496554419854</v>
      </c>
      <c r="H18" s="78">
        <v>5016.8192818420421</v>
      </c>
      <c r="I18" s="78">
        <v>0</v>
      </c>
      <c r="J18" s="78">
        <v>41.151284774939803</v>
      </c>
      <c r="K18" s="78">
        <v>0</v>
      </c>
      <c r="L18" s="78">
        <v>965.13408508282373</v>
      </c>
      <c r="M18" s="78">
        <v>1.4577024282164417</v>
      </c>
      <c r="N18" s="78">
        <v>0</v>
      </c>
      <c r="O18" s="78">
        <v>90.352430489165215</v>
      </c>
      <c r="P18" s="78">
        <v>83.398699461371336</v>
      </c>
      <c r="Q18" s="78">
        <v>1709.5565181274908</v>
      </c>
      <c r="R18" s="78">
        <v>192.03795236255237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0.13377996012128462</v>
      </c>
      <c r="Y18" s="78">
        <v>49.727614121868456</v>
      </c>
      <c r="Z18" s="78">
        <v>4.7297480129885265</v>
      </c>
      <c r="AA18" s="78">
        <v>6.23962932191397</v>
      </c>
      <c r="AB18" s="78">
        <v>0.37663810687555266</v>
      </c>
      <c r="AC18" s="78">
        <v>25.961038495270337</v>
      </c>
      <c r="AD18" s="78">
        <v>487.12248726032476</v>
      </c>
      <c r="AE18" s="78">
        <v>15.210975102183907</v>
      </c>
      <c r="AF18" s="78">
        <v>591.55544564861884</v>
      </c>
      <c r="AG18" s="78">
        <v>504.19914466744592</v>
      </c>
      <c r="AH18" s="78">
        <v>80.522273583518015</v>
      </c>
      <c r="AI18" s="78">
        <v>12.62371633387311</v>
      </c>
      <c r="AJ18" s="78">
        <v>1485.0764854079935</v>
      </c>
      <c r="AK18" s="78">
        <v>126.37314992000897</v>
      </c>
      <c r="AL18" s="78">
        <v>111.31119302866124</v>
      </c>
      <c r="AM18" s="78">
        <v>564.86618555310304</v>
      </c>
      <c r="AN18" s="78">
        <v>692.07002544754562</v>
      </c>
      <c r="AO18" s="78">
        <v>344.37321941354855</v>
      </c>
      <c r="AP18" s="78">
        <v>3830.7405220177416</v>
      </c>
      <c r="AQ18" s="78">
        <v>151.20432882324997</v>
      </c>
      <c r="AR18" s="78">
        <v>127.87076148967465</v>
      </c>
      <c r="AS18" s="78">
        <v>38.859248750789355</v>
      </c>
      <c r="AT18" s="78">
        <v>2.8115386679456922</v>
      </c>
      <c r="AU18" s="120">
        <v>63.891285960625531</v>
      </c>
      <c r="AV18" s="78">
        <v>500.73979494169373</v>
      </c>
      <c r="AW18" s="78">
        <v>563.93303732155266</v>
      </c>
      <c r="AX18" s="78">
        <v>1.744606255941159</v>
      </c>
      <c r="AY18" s="78">
        <v>303.14940433442001</v>
      </c>
      <c r="AZ18" s="78">
        <v>231.81593991488347</v>
      </c>
      <c r="BA18" s="78">
        <v>4.2329798459054526</v>
      </c>
      <c r="BB18" s="78">
        <v>1.4168613648481302E-2</v>
      </c>
      <c r="BC18" s="78">
        <v>1430.3818893959954</v>
      </c>
      <c r="BD18" s="78">
        <v>559.17082937989585</v>
      </c>
      <c r="BE18" s="78">
        <v>0</v>
      </c>
      <c r="BF18" s="78">
        <v>10.592547478640169</v>
      </c>
      <c r="BG18" s="78">
        <v>20.731005502525143</v>
      </c>
      <c r="BH18" s="78">
        <v>2.0962902616704193</v>
      </c>
      <c r="BI18" s="78">
        <v>42.048321403279076</v>
      </c>
      <c r="BJ18" s="78">
        <v>7.3634832548654785</v>
      </c>
      <c r="BK18" s="78">
        <v>54.668204654415241</v>
      </c>
      <c r="BL18" s="78">
        <v>41.814002304011403</v>
      </c>
      <c r="BM18" s="78">
        <v>194.36753020851722</v>
      </c>
      <c r="BN18" s="78">
        <v>0</v>
      </c>
      <c r="BO18" s="78">
        <v>0</v>
      </c>
      <c r="BP18" s="113">
        <v>21829.953514372584</v>
      </c>
      <c r="BQ18" s="78">
        <v>9023.3655174631713</v>
      </c>
      <c r="BR18" s="78">
        <v>0</v>
      </c>
      <c r="BS18" s="113">
        <v>9023.3655174631713</v>
      </c>
      <c r="BT18" s="78">
        <v>0</v>
      </c>
      <c r="BU18" s="78">
        <v>-151.66692065608822</v>
      </c>
      <c r="BV18" s="113">
        <v>-151.66692065608822</v>
      </c>
      <c r="BW18" s="78">
        <v>2142.6966155959403</v>
      </c>
      <c r="BX18" s="113">
        <v>11014.395212403024</v>
      </c>
      <c r="BY18" s="115">
        <v>32844.348726775606</v>
      </c>
      <c r="BZ18" s="77"/>
      <c r="CB18" s="81"/>
    </row>
    <row r="19" spans="1:80" ht="14.25" customHeight="1">
      <c r="A19" s="32" t="s">
        <v>413</v>
      </c>
      <c r="B19" s="21" t="s">
        <v>333</v>
      </c>
      <c r="C19" s="98" t="s">
        <v>127</v>
      </c>
      <c r="D19" s="78">
        <v>5.53451408400948E-2</v>
      </c>
      <c r="E19" s="78">
        <v>2.9674297627692095E-5</v>
      </c>
      <c r="F19" s="78">
        <v>6.4406993525294263E-4</v>
      </c>
      <c r="G19" s="78">
        <v>1.843749673541524</v>
      </c>
      <c r="H19" s="78">
        <v>9.2673439384805487</v>
      </c>
      <c r="I19" s="78">
        <v>116.90264993785681</v>
      </c>
      <c r="J19" s="78">
        <v>3.3226864284653678E-3</v>
      </c>
      <c r="K19" s="78">
        <v>44.591613662847891</v>
      </c>
      <c r="L19" s="78">
        <v>244.19015240707182</v>
      </c>
      <c r="M19" s="78">
        <v>1.2681396017817004E-12</v>
      </c>
      <c r="N19" s="78">
        <v>8.6258923575003976E-2</v>
      </c>
      <c r="O19" s="78">
        <v>0.73632790081130994</v>
      </c>
      <c r="P19" s="78">
        <v>0.3273116152472107</v>
      </c>
      <c r="Q19" s="78">
        <v>4.9852955002860382</v>
      </c>
      <c r="R19" s="78">
        <v>0.30294585944747704</v>
      </c>
      <c r="S19" s="78">
        <v>19.723013895517742</v>
      </c>
      <c r="T19" s="78">
        <v>0</v>
      </c>
      <c r="U19" s="78">
        <v>3.989673346838456</v>
      </c>
      <c r="V19" s="78">
        <v>0</v>
      </c>
      <c r="W19" s="78">
        <v>0</v>
      </c>
      <c r="X19" s="78">
        <v>0</v>
      </c>
      <c r="Y19" s="78">
        <v>3.4543057494665019</v>
      </c>
      <c r="Z19" s="78">
        <v>3.6149514407736344E-13</v>
      </c>
      <c r="AA19" s="78">
        <v>3.2149033593482289E-4</v>
      </c>
      <c r="AB19" s="78">
        <v>3.9305001662062541E-10</v>
      </c>
      <c r="AC19" s="78">
        <v>2.1762051219040757</v>
      </c>
      <c r="AD19" s="78">
        <v>8.7463922552825331</v>
      </c>
      <c r="AE19" s="78">
        <v>0.26810403311337438</v>
      </c>
      <c r="AF19" s="78">
        <v>138.33476104111395</v>
      </c>
      <c r="AG19" s="78">
        <v>1129.5988670809631</v>
      </c>
      <c r="AH19" s="78">
        <v>2.595069035499979</v>
      </c>
      <c r="AI19" s="78">
        <v>1.7016884794855931E-2</v>
      </c>
      <c r="AJ19" s="78">
        <v>2.3991687843132256E-3</v>
      </c>
      <c r="AK19" s="78">
        <v>33.969302421003384</v>
      </c>
      <c r="AL19" s="78">
        <v>36.673243514052743</v>
      </c>
      <c r="AM19" s="78">
        <v>23.101180735092402</v>
      </c>
      <c r="AN19" s="78">
        <v>59.974474388592704</v>
      </c>
      <c r="AO19" s="78">
        <v>255.62748836360262</v>
      </c>
      <c r="AP19" s="78">
        <v>3309.9104871544864</v>
      </c>
      <c r="AQ19" s="78">
        <v>2.2984122014785284</v>
      </c>
      <c r="AR19" s="78">
        <v>18.367557907835163</v>
      </c>
      <c r="AS19" s="78">
        <v>9.203166594943843</v>
      </c>
      <c r="AT19" s="78">
        <v>0.10110660973446614</v>
      </c>
      <c r="AU19" s="120">
        <v>99.836303571605669</v>
      </c>
      <c r="AV19" s="78">
        <v>252.84954726753836</v>
      </c>
      <c r="AW19" s="78">
        <v>78.783718257201869</v>
      </c>
      <c r="AX19" s="78">
        <v>1.5308657696633059</v>
      </c>
      <c r="AY19" s="78">
        <v>59.230512922598848</v>
      </c>
      <c r="AZ19" s="78">
        <v>7.8106263027554128</v>
      </c>
      <c r="BA19" s="78">
        <v>0.41480497448960185</v>
      </c>
      <c r="BB19" s="78">
        <v>1.2976276244344027E-11</v>
      </c>
      <c r="BC19" s="78">
        <v>324.59516089498237</v>
      </c>
      <c r="BD19" s="78">
        <v>29.91533849632609</v>
      </c>
      <c r="BE19" s="78">
        <v>233.37651799293494</v>
      </c>
      <c r="BF19" s="78">
        <v>5.7478786895121265</v>
      </c>
      <c r="BG19" s="78">
        <v>56.002914906838548</v>
      </c>
      <c r="BH19" s="78">
        <v>4.2648618906397602E-2</v>
      </c>
      <c r="BI19" s="78">
        <v>15.286180934733309</v>
      </c>
      <c r="BJ19" s="78">
        <v>29.448797446780713</v>
      </c>
      <c r="BK19" s="78">
        <v>6.3092364412028594</v>
      </c>
      <c r="BL19" s="78">
        <v>5.5334006831194378</v>
      </c>
      <c r="BM19" s="78">
        <v>87.41335405669912</v>
      </c>
      <c r="BN19" s="78">
        <v>0</v>
      </c>
      <c r="BO19" s="78">
        <v>0</v>
      </c>
      <c r="BP19" s="113">
        <v>6775.5533482134024</v>
      </c>
      <c r="BQ19" s="78">
        <v>0</v>
      </c>
      <c r="BR19" s="78">
        <v>0</v>
      </c>
      <c r="BS19" s="113">
        <v>0</v>
      </c>
      <c r="BT19" s="78">
        <v>0</v>
      </c>
      <c r="BU19" s="78">
        <v>120.08485831923883</v>
      </c>
      <c r="BV19" s="113">
        <v>120.08485831923883</v>
      </c>
      <c r="BW19" s="78">
        <v>0.95584963362012887</v>
      </c>
      <c r="BX19" s="113">
        <v>121.04070795285897</v>
      </c>
      <c r="BY19" s="115">
        <v>6896.5940561662592</v>
      </c>
      <c r="BZ19" s="77"/>
      <c r="CB19" s="81"/>
    </row>
    <row r="20" spans="1:80" ht="14.25" customHeight="1">
      <c r="A20" s="32" t="s">
        <v>414</v>
      </c>
      <c r="B20" s="21" t="s">
        <v>359</v>
      </c>
      <c r="C20" s="98" t="s">
        <v>128</v>
      </c>
      <c r="D20" s="78">
        <v>1507.8003964257425</v>
      </c>
      <c r="E20" s="78">
        <v>106.33641024460132</v>
      </c>
      <c r="F20" s="78">
        <v>1815.6581266867267</v>
      </c>
      <c r="G20" s="78">
        <v>7520.2443513258295</v>
      </c>
      <c r="H20" s="78">
        <v>752.37336604838356</v>
      </c>
      <c r="I20" s="78">
        <v>91.223014921084228</v>
      </c>
      <c r="J20" s="78">
        <v>183.51270221742422</v>
      </c>
      <c r="K20" s="78">
        <v>4.1168134053213255E-2</v>
      </c>
      <c r="L20" s="78">
        <v>3.1439360269522143</v>
      </c>
      <c r="M20" s="78">
        <v>405.52605340547188</v>
      </c>
      <c r="N20" s="78">
        <v>0</v>
      </c>
      <c r="O20" s="78">
        <v>16.376434818460037</v>
      </c>
      <c r="P20" s="78">
        <v>35.101433169156799</v>
      </c>
      <c r="Q20" s="78">
        <v>6528.6551063827237</v>
      </c>
      <c r="R20" s="78">
        <v>0</v>
      </c>
      <c r="S20" s="78">
        <v>1502.7665158690975</v>
      </c>
      <c r="T20" s="78">
        <v>0</v>
      </c>
      <c r="U20" s="78">
        <v>0</v>
      </c>
      <c r="V20" s="78">
        <v>0</v>
      </c>
      <c r="W20" s="78">
        <v>150.38569493257492</v>
      </c>
      <c r="X20" s="78">
        <v>1.3861524947007106E-3</v>
      </c>
      <c r="Y20" s="78">
        <v>4.3597102594905963E-2</v>
      </c>
      <c r="Z20" s="78">
        <v>6.3990767386287777</v>
      </c>
      <c r="AA20" s="78">
        <v>207.43438232518804</v>
      </c>
      <c r="AB20" s="78">
        <v>0.71671306028303294</v>
      </c>
      <c r="AC20" s="78">
        <v>1369.2909367646528</v>
      </c>
      <c r="AD20" s="78">
        <v>17226.232816704487</v>
      </c>
      <c r="AE20" s="78">
        <v>1354.7209317921736</v>
      </c>
      <c r="AF20" s="78">
        <v>8785.8479573964214</v>
      </c>
      <c r="AG20" s="78">
        <v>5849.8293075917582</v>
      </c>
      <c r="AH20" s="78">
        <v>3600.8843995899842</v>
      </c>
      <c r="AI20" s="78">
        <v>140.4234943532006</v>
      </c>
      <c r="AJ20" s="78">
        <v>17.599812045738233</v>
      </c>
      <c r="AK20" s="78">
        <v>1866.5283163880888</v>
      </c>
      <c r="AL20" s="78">
        <v>553.87175185155309</v>
      </c>
      <c r="AM20" s="78">
        <v>6798.7587662130045</v>
      </c>
      <c r="AN20" s="78">
        <v>24.742025772109692</v>
      </c>
      <c r="AO20" s="78">
        <v>1471.1768262361472</v>
      </c>
      <c r="AP20" s="78">
        <v>1453.8373481241563</v>
      </c>
      <c r="AQ20" s="78">
        <v>682.83171310251157</v>
      </c>
      <c r="AR20" s="78">
        <v>102.33882861018495</v>
      </c>
      <c r="AS20" s="78">
        <v>201.87026107689718</v>
      </c>
      <c r="AT20" s="78">
        <v>3.7832747265602911</v>
      </c>
      <c r="AU20" s="120">
        <v>1002.7076607904006</v>
      </c>
      <c r="AV20" s="78">
        <v>2610.10209846923</v>
      </c>
      <c r="AW20" s="78">
        <v>1921.4247886678811</v>
      </c>
      <c r="AX20" s="78">
        <v>4.9237453258718231</v>
      </c>
      <c r="AY20" s="78">
        <v>488.28139648210981</v>
      </c>
      <c r="AZ20" s="78">
        <v>258.89993796330981</v>
      </c>
      <c r="BA20" s="78">
        <v>72.424459544295715</v>
      </c>
      <c r="BB20" s="78">
        <v>0</v>
      </c>
      <c r="BC20" s="78">
        <v>3250.66861682847</v>
      </c>
      <c r="BD20" s="78">
        <v>2745.868932081562</v>
      </c>
      <c r="BE20" s="78">
        <v>2094.1287534517714</v>
      </c>
      <c r="BF20" s="78">
        <v>86.859361105306661</v>
      </c>
      <c r="BG20" s="78">
        <v>953.92763767684983</v>
      </c>
      <c r="BH20" s="78">
        <v>26.944786842159935</v>
      </c>
      <c r="BI20" s="78">
        <v>71.510438628860086</v>
      </c>
      <c r="BJ20" s="78">
        <v>21.944899954463363</v>
      </c>
      <c r="BK20" s="78">
        <v>161.96451863045525</v>
      </c>
      <c r="BL20" s="78">
        <v>83.120546861256983</v>
      </c>
      <c r="BM20" s="78">
        <v>7.5274473214650728</v>
      </c>
      <c r="BN20" s="78">
        <v>0</v>
      </c>
      <c r="BO20" s="78">
        <v>0</v>
      </c>
      <c r="BP20" s="113">
        <v>88201.538660952836</v>
      </c>
      <c r="BQ20" s="78">
        <v>38470.381105265296</v>
      </c>
      <c r="BR20" s="78">
        <v>0</v>
      </c>
      <c r="BS20" s="113">
        <v>38470.381105265296</v>
      </c>
      <c r="BT20" s="78">
        <v>0</v>
      </c>
      <c r="BU20" s="78">
        <v>-220.42487495350372</v>
      </c>
      <c r="BV20" s="113">
        <v>-220.42487495350372</v>
      </c>
      <c r="BW20" s="78">
        <v>13377.633819294913</v>
      </c>
      <c r="BX20" s="113">
        <v>51627.590049606704</v>
      </c>
      <c r="BY20" s="115">
        <v>139829.12871055951</v>
      </c>
      <c r="BZ20" s="77"/>
      <c r="CB20" s="81"/>
    </row>
    <row r="21" spans="1:80" ht="14.25" customHeight="1">
      <c r="A21" s="32" t="s">
        <v>415</v>
      </c>
      <c r="B21" s="21" t="s">
        <v>334</v>
      </c>
      <c r="C21" s="98" t="s">
        <v>129</v>
      </c>
      <c r="D21" s="78">
        <v>3613.4136098614258</v>
      </c>
      <c r="E21" s="78">
        <v>282.30382561110468</v>
      </c>
      <c r="F21" s="78">
        <v>2735.5560226537586</v>
      </c>
      <c r="G21" s="78">
        <v>3671.974894396616</v>
      </c>
      <c r="H21" s="78">
        <v>3921.6543861045311</v>
      </c>
      <c r="I21" s="78">
        <v>0</v>
      </c>
      <c r="J21" s="78">
        <v>1303.4312630766392</v>
      </c>
      <c r="K21" s="78">
        <v>0</v>
      </c>
      <c r="L21" s="78">
        <v>162.49151626660574</v>
      </c>
      <c r="M21" s="78">
        <v>237.77718032882365</v>
      </c>
      <c r="N21" s="78">
        <v>0</v>
      </c>
      <c r="O21" s="78">
        <v>688.78614895317867</v>
      </c>
      <c r="P21" s="78">
        <v>3034.1858636204493</v>
      </c>
      <c r="Q21" s="78">
        <v>4298.3856959570048</v>
      </c>
      <c r="R21" s="78">
        <v>42.481456569963299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159.60371112449016</v>
      </c>
      <c r="Y21" s="78">
        <v>279.29164410559315</v>
      </c>
      <c r="Z21" s="78">
        <v>10.511276603782399</v>
      </c>
      <c r="AA21" s="78">
        <v>14.187297380935805</v>
      </c>
      <c r="AB21" s="78">
        <v>0.26011145298503652</v>
      </c>
      <c r="AC21" s="78">
        <v>1914.0881879023311</v>
      </c>
      <c r="AD21" s="78">
        <v>5730.4101556414307</v>
      </c>
      <c r="AE21" s="78">
        <v>181.219101874541</v>
      </c>
      <c r="AF21" s="78">
        <v>1457.2390879437373</v>
      </c>
      <c r="AG21" s="78">
        <v>1424.800271665036</v>
      </c>
      <c r="AH21" s="78">
        <v>563.75209807425745</v>
      </c>
      <c r="AI21" s="78">
        <v>380.74166120952117</v>
      </c>
      <c r="AJ21" s="78">
        <v>1.2801601296955445</v>
      </c>
      <c r="AK21" s="78">
        <v>104.22495292711874</v>
      </c>
      <c r="AL21" s="78">
        <v>18.187371582802864</v>
      </c>
      <c r="AM21" s="78">
        <v>2441.4074981949334</v>
      </c>
      <c r="AN21" s="78">
        <v>70.81493874615019</v>
      </c>
      <c r="AO21" s="78">
        <v>61.204292229549992</v>
      </c>
      <c r="AP21" s="78">
        <v>250.15965307622429</v>
      </c>
      <c r="AQ21" s="78">
        <v>1124.7247950443993</v>
      </c>
      <c r="AR21" s="78">
        <v>47.173048542474767</v>
      </c>
      <c r="AS21" s="78">
        <v>239.65018789056148</v>
      </c>
      <c r="AT21" s="78">
        <v>57.795564810579897</v>
      </c>
      <c r="AU21" s="120">
        <v>142.49283093251861</v>
      </c>
      <c r="AV21" s="78">
        <v>219.08314875804456</v>
      </c>
      <c r="AW21" s="78">
        <v>780.9614744200926</v>
      </c>
      <c r="AX21" s="78">
        <v>3.6097201301388075</v>
      </c>
      <c r="AY21" s="78">
        <v>132.0578050673179</v>
      </c>
      <c r="AZ21" s="78">
        <v>452.01880065778954</v>
      </c>
      <c r="BA21" s="78">
        <v>156.75337973202588</v>
      </c>
      <c r="BB21" s="78">
        <v>6.433064809617183</v>
      </c>
      <c r="BC21" s="78">
        <v>305.29759656384772</v>
      </c>
      <c r="BD21" s="78">
        <v>760.16399225284908</v>
      </c>
      <c r="BE21" s="78">
        <v>146.22897893784517</v>
      </c>
      <c r="BF21" s="78">
        <v>94.952762127400632</v>
      </c>
      <c r="BG21" s="78">
        <v>590.14455910611878</v>
      </c>
      <c r="BH21" s="78">
        <v>18.64329669624567</v>
      </c>
      <c r="BI21" s="78">
        <v>107.96671069005527</v>
      </c>
      <c r="BJ21" s="78">
        <v>95.496898851411132</v>
      </c>
      <c r="BK21" s="78">
        <v>169.24101411340848</v>
      </c>
      <c r="BL21" s="78">
        <v>60.521013151177399</v>
      </c>
      <c r="BM21" s="78">
        <v>126.33417263729267</v>
      </c>
      <c r="BN21" s="78">
        <v>0</v>
      </c>
      <c r="BO21" s="78">
        <v>0</v>
      </c>
      <c r="BP21" s="113">
        <v>44893.57015118844</v>
      </c>
      <c r="BQ21" s="78">
        <v>35307.182416306234</v>
      </c>
      <c r="BR21" s="78">
        <v>0</v>
      </c>
      <c r="BS21" s="113">
        <v>35307.182416306234</v>
      </c>
      <c r="BT21" s="78">
        <v>0</v>
      </c>
      <c r="BU21" s="78">
        <v>-129.96180175624085</v>
      </c>
      <c r="BV21" s="113">
        <v>-129.96180175624085</v>
      </c>
      <c r="BW21" s="78">
        <v>5891.1956168186762</v>
      </c>
      <c r="BX21" s="113">
        <v>41068.416231368668</v>
      </c>
      <c r="BY21" s="115">
        <v>85961.986382557108</v>
      </c>
      <c r="BZ21" s="77"/>
      <c r="CB21" s="81"/>
    </row>
    <row r="22" spans="1:80" ht="14.25" customHeight="1">
      <c r="A22" s="32" t="s">
        <v>416</v>
      </c>
      <c r="B22" s="21" t="s">
        <v>360</v>
      </c>
      <c r="C22" s="98" t="s">
        <v>130</v>
      </c>
      <c r="D22" s="78">
        <v>430.85657528518408</v>
      </c>
      <c r="E22" s="78">
        <v>0.23795791220206719</v>
      </c>
      <c r="F22" s="78">
        <v>10.141305814918153</v>
      </c>
      <c r="G22" s="78">
        <v>46.847695272328345</v>
      </c>
      <c r="H22" s="78">
        <v>78.120280909246134</v>
      </c>
      <c r="I22" s="78">
        <v>19.048502772648451</v>
      </c>
      <c r="J22" s="78">
        <v>0</v>
      </c>
      <c r="K22" s="78">
        <v>0</v>
      </c>
      <c r="L22" s="78">
        <v>4.5463837760082566E-2</v>
      </c>
      <c r="M22" s="78">
        <v>0</v>
      </c>
      <c r="N22" s="78">
        <v>0</v>
      </c>
      <c r="O22" s="78">
        <v>147.32919465518461</v>
      </c>
      <c r="P22" s="78">
        <v>8.7114386296873791E-2</v>
      </c>
      <c r="Q22" s="78">
        <v>1.4647132192439858</v>
      </c>
      <c r="R22" s="78">
        <v>0.69675533255461752</v>
      </c>
      <c r="S22" s="78">
        <v>7.3596641984186828</v>
      </c>
      <c r="T22" s="78">
        <v>0</v>
      </c>
      <c r="U22" s="78">
        <v>0</v>
      </c>
      <c r="V22" s="78">
        <v>0</v>
      </c>
      <c r="W22" s="78">
        <v>0.32874287983594797</v>
      </c>
      <c r="X22" s="78">
        <v>8.990643315749617E-3</v>
      </c>
      <c r="Y22" s="78">
        <v>1.1302037959332613E-2</v>
      </c>
      <c r="Z22" s="78">
        <v>0.13267462581863082</v>
      </c>
      <c r="AA22" s="78">
        <v>9.7713242437417434E-3</v>
      </c>
      <c r="AB22" s="78">
        <v>1.9565624262831392E-2</v>
      </c>
      <c r="AC22" s="78">
        <v>29.365852727189935</v>
      </c>
      <c r="AD22" s="78">
        <v>24.495972400189228</v>
      </c>
      <c r="AE22" s="78">
        <v>0.35469074876901824</v>
      </c>
      <c r="AF22" s="78">
        <v>48.942883795353261</v>
      </c>
      <c r="AG22" s="78">
        <v>163.88195569815474</v>
      </c>
      <c r="AH22" s="78">
        <v>3.7433823821667689</v>
      </c>
      <c r="AI22" s="78">
        <v>2.0180926575516715E-3</v>
      </c>
      <c r="AJ22" s="78">
        <v>42.010200653878499</v>
      </c>
      <c r="AK22" s="78">
        <v>17.063680154194579</v>
      </c>
      <c r="AL22" s="78">
        <v>5.212944968710949</v>
      </c>
      <c r="AM22" s="78">
        <v>41.886546983368213</v>
      </c>
      <c r="AN22" s="78">
        <v>16.279015381607657</v>
      </c>
      <c r="AO22" s="78">
        <v>6.1445571444752325</v>
      </c>
      <c r="AP22" s="78">
        <v>81.332458557532419</v>
      </c>
      <c r="AQ22" s="78">
        <v>0.45026361941062432</v>
      </c>
      <c r="AR22" s="78">
        <v>3.7504546414387869</v>
      </c>
      <c r="AS22" s="78">
        <v>1.6864950955990441</v>
      </c>
      <c r="AT22" s="78">
        <v>2.8678377978926795E-2</v>
      </c>
      <c r="AU22" s="120">
        <v>3.7320338360599585</v>
      </c>
      <c r="AV22" s="78">
        <v>22.745640860172234</v>
      </c>
      <c r="AW22" s="78">
        <v>50.758668257606644</v>
      </c>
      <c r="AX22" s="78">
        <v>0</v>
      </c>
      <c r="AY22" s="78">
        <v>14.533050748815487</v>
      </c>
      <c r="AZ22" s="78">
        <v>12.089658666362972</v>
      </c>
      <c r="BA22" s="78">
        <v>22.79914946472217</v>
      </c>
      <c r="BB22" s="78">
        <v>0</v>
      </c>
      <c r="BC22" s="78">
        <v>52.780582158128901</v>
      </c>
      <c r="BD22" s="78">
        <v>73.78954271233431</v>
      </c>
      <c r="BE22" s="78">
        <v>30.545272479306544</v>
      </c>
      <c r="BF22" s="78">
        <v>4.2295917415834259</v>
      </c>
      <c r="BG22" s="78">
        <v>8414.5101625294519</v>
      </c>
      <c r="BH22" s="78">
        <v>4.1012682016816697</v>
      </c>
      <c r="BI22" s="78">
        <v>6.3958167675384381</v>
      </c>
      <c r="BJ22" s="78">
        <v>5.7289937721006803</v>
      </c>
      <c r="BK22" s="78">
        <v>25.519982012782723</v>
      </c>
      <c r="BL22" s="78">
        <v>5.7968796656126385</v>
      </c>
      <c r="BM22" s="78">
        <v>2.3167629209032943</v>
      </c>
      <c r="BN22" s="78">
        <v>0</v>
      </c>
      <c r="BO22" s="78">
        <v>0</v>
      </c>
      <c r="BP22" s="113">
        <v>9981.7513789492605</v>
      </c>
      <c r="BQ22" s="78">
        <v>22649.778307129869</v>
      </c>
      <c r="BR22" s="78">
        <v>10825.305689132618</v>
      </c>
      <c r="BS22" s="113">
        <v>33475.083996262489</v>
      </c>
      <c r="BT22" s="78">
        <v>0</v>
      </c>
      <c r="BU22" s="78">
        <v>-147.39820932917917</v>
      </c>
      <c r="BV22" s="113">
        <v>-147.39820932917917</v>
      </c>
      <c r="BW22" s="78">
        <v>643.7135811515974</v>
      </c>
      <c r="BX22" s="113">
        <v>33971.399368084909</v>
      </c>
      <c r="BY22" s="115">
        <v>43953.150747034168</v>
      </c>
      <c r="BZ22" s="77"/>
      <c r="CB22" s="81"/>
    </row>
    <row r="23" spans="1:80" ht="14.25" customHeight="1">
      <c r="A23" s="32" t="s">
        <v>417</v>
      </c>
      <c r="B23" s="21" t="s">
        <v>335</v>
      </c>
      <c r="C23" s="98" t="s">
        <v>131</v>
      </c>
      <c r="D23" s="78">
        <v>803.01919317665011</v>
      </c>
      <c r="E23" s="78">
        <v>356.47784170784712</v>
      </c>
      <c r="F23" s="78">
        <v>43.722560022247556</v>
      </c>
      <c r="G23" s="78">
        <v>761.98375578481659</v>
      </c>
      <c r="H23" s="78">
        <v>3995.1853079615671</v>
      </c>
      <c r="I23" s="78">
        <v>0</v>
      </c>
      <c r="J23" s="78">
        <v>201.26414569021802</v>
      </c>
      <c r="K23" s="78">
        <v>0</v>
      </c>
      <c r="L23" s="78">
        <v>116.91057814377581</v>
      </c>
      <c r="M23" s="78">
        <v>2.7217440282022296</v>
      </c>
      <c r="N23" s="78">
        <v>605.01033972632752</v>
      </c>
      <c r="O23" s="78">
        <v>643.13097411928493</v>
      </c>
      <c r="P23" s="78">
        <v>456.13698216487575</v>
      </c>
      <c r="Q23" s="78">
        <v>1272.9582929743369</v>
      </c>
      <c r="R23" s="78">
        <v>179.63741943446183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7.3697027981383876</v>
      </c>
      <c r="Y23" s="78">
        <v>209.78832405866615</v>
      </c>
      <c r="Z23" s="78">
        <v>77.885873310198591</v>
      </c>
      <c r="AA23" s="78">
        <v>18.028751697130133</v>
      </c>
      <c r="AB23" s="78">
        <v>18.697382701609751</v>
      </c>
      <c r="AC23" s="78">
        <v>320.51585817756785</v>
      </c>
      <c r="AD23" s="78">
        <v>10775.985825939266</v>
      </c>
      <c r="AE23" s="78">
        <v>3196.5404978209699</v>
      </c>
      <c r="AF23" s="78">
        <v>1129.0547206408078</v>
      </c>
      <c r="AG23" s="78">
        <v>2753.1323334914987</v>
      </c>
      <c r="AH23" s="78">
        <v>412.13867201690101</v>
      </c>
      <c r="AI23" s="78">
        <v>14.408221248571051</v>
      </c>
      <c r="AJ23" s="78">
        <v>136.75970724081705</v>
      </c>
      <c r="AK23" s="78">
        <v>168.425405790372</v>
      </c>
      <c r="AL23" s="78">
        <v>87.158982116418272</v>
      </c>
      <c r="AM23" s="78">
        <v>1247.0563867121994</v>
      </c>
      <c r="AN23" s="78">
        <v>21.493731947560146</v>
      </c>
      <c r="AO23" s="78">
        <v>69.278879208655141</v>
      </c>
      <c r="AP23" s="78">
        <v>1477.9356159268118</v>
      </c>
      <c r="AQ23" s="78">
        <v>587.40500020790455</v>
      </c>
      <c r="AR23" s="78">
        <v>247.35189767266738</v>
      </c>
      <c r="AS23" s="78">
        <v>164.60738884357417</v>
      </c>
      <c r="AT23" s="78">
        <v>12.766941529802436</v>
      </c>
      <c r="AU23" s="120">
        <v>59.171142400029396</v>
      </c>
      <c r="AV23" s="78">
        <v>265.6824675524316</v>
      </c>
      <c r="AW23" s="78">
        <v>393.07165672452459</v>
      </c>
      <c r="AX23" s="78">
        <v>7.5682959685885471E-3</v>
      </c>
      <c r="AY23" s="78">
        <v>369.20582744740386</v>
      </c>
      <c r="AZ23" s="78">
        <v>107.37704483503778</v>
      </c>
      <c r="BA23" s="78">
        <v>52.643951471333196</v>
      </c>
      <c r="BB23" s="78">
        <v>2.765787417433633</v>
      </c>
      <c r="BC23" s="78">
        <v>105.10822102873387</v>
      </c>
      <c r="BD23" s="78">
        <v>790.83482777196446</v>
      </c>
      <c r="BE23" s="78">
        <v>0</v>
      </c>
      <c r="BF23" s="78">
        <v>0.53193147502080707</v>
      </c>
      <c r="BG23" s="78">
        <v>16.115349284274924</v>
      </c>
      <c r="BH23" s="78">
        <v>7.6781950563584488E-3</v>
      </c>
      <c r="BI23" s="78">
        <v>48.759182657740809</v>
      </c>
      <c r="BJ23" s="78">
        <v>64.664580632952664</v>
      </c>
      <c r="BK23" s="78">
        <v>122.59255468974297</v>
      </c>
      <c r="BL23" s="78">
        <v>71.403934661944987</v>
      </c>
      <c r="BM23" s="78">
        <v>91.341843410216313</v>
      </c>
      <c r="BN23" s="78">
        <v>0</v>
      </c>
      <c r="BO23" s="78">
        <v>0</v>
      </c>
      <c r="BP23" s="113">
        <v>35153.230785984524</v>
      </c>
      <c r="BQ23" s="78">
        <v>10706.129846426451</v>
      </c>
      <c r="BR23" s="78">
        <v>0</v>
      </c>
      <c r="BS23" s="113">
        <v>10706.129846426451</v>
      </c>
      <c r="BT23" s="78">
        <v>0</v>
      </c>
      <c r="BU23" s="78">
        <v>-165.59734305213595</v>
      </c>
      <c r="BV23" s="113">
        <v>-165.59734305213595</v>
      </c>
      <c r="BW23" s="78">
        <v>3050.3263586067824</v>
      </c>
      <c r="BX23" s="113">
        <v>13590.858861981098</v>
      </c>
      <c r="BY23" s="115">
        <v>48744.089647965629</v>
      </c>
      <c r="BZ23" s="77"/>
      <c r="CB23" s="81"/>
    </row>
    <row r="24" spans="1:80" ht="14.25" customHeight="1">
      <c r="A24" s="32" t="s">
        <v>418</v>
      </c>
      <c r="B24" s="21" t="s">
        <v>336</v>
      </c>
      <c r="C24" s="98" t="s">
        <v>132</v>
      </c>
      <c r="D24" s="78">
        <v>261.18707504803024</v>
      </c>
      <c r="E24" s="78">
        <v>11.936316692656849</v>
      </c>
      <c r="F24" s="78">
        <v>9.6407096182496268</v>
      </c>
      <c r="G24" s="78">
        <v>2045.2052804503244</v>
      </c>
      <c r="H24" s="78">
        <v>1434.5217695926042</v>
      </c>
      <c r="I24" s="78">
        <v>2.1060487609626297</v>
      </c>
      <c r="J24" s="78">
        <v>87.703628772946232</v>
      </c>
      <c r="K24" s="78">
        <v>29.455451399169185</v>
      </c>
      <c r="L24" s="78">
        <v>7.1863748605297904</v>
      </c>
      <c r="M24" s="78">
        <v>0.13701052960446483</v>
      </c>
      <c r="N24" s="78">
        <v>743.9101687646455</v>
      </c>
      <c r="O24" s="78">
        <v>449.89872348731632</v>
      </c>
      <c r="P24" s="78">
        <v>22.858819460840575</v>
      </c>
      <c r="Q24" s="78">
        <v>10950.60895252819</v>
      </c>
      <c r="R24" s="78">
        <v>89.81144892112151</v>
      </c>
      <c r="S24" s="78">
        <v>2901.7566050785472</v>
      </c>
      <c r="T24" s="78">
        <v>0</v>
      </c>
      <c r="U24" s="78">
        <v>0</v>
      </c>
      <c r="V24" s="78">
        <v>0</v>
      </c>
      <c r="W24" s="78">
        <v>0.54011748399451542</v>
      </c>
      <c r="X24" s="78">
        <v>66.10085237745561</v>
      </c>
      <c r="Y24" s="78">
        <v>39.80888965279626</v>
      </c>
      <c r="Z24" s="78">
        <v>586.45894289529701</v>
      </c>
      <c r="AA24" s="78">
        <v>623.27118749975773</v>
      </c>
      <c r="AB24" s="78">
        <v>14.04423151123426</v>
      </c>
      <c r="AC24" s="78">
        <v>32.767836080456441</v>
      </c>
      <c r="AD24" s="78">
        <v>45203.442902483039</v>
      </c>
      <c r="AE24" s="78">
        <v>54.151517727508136</v>
      </c>
      <c r="AF24" s="78">
        <v>3034.5798004971316</v>
      </c>
      <c r="AG24" s="78">
        <v>6858.6965536587959</v>
      </c>
      <c r="AH24" s="78">
        <v>482.43217673492143</v>
      </c>
      <c r="AI24" s="78">
        <v>31.539999959391675</v>
      </c>
      <c r="AJ24" s="78">
        <v>0.16022988679707764</v>
      </c>
      <c r="AK24" s="78">
        <v>22.346017818500595</v>
      </c>
      <c r="AL24" s="78">
        <v>5.3737446955749464</v>
      </c>
      <c r="AM24" s="78">
        <v>1180.8276614973715</v>
      </c>
      <c r="AN24" s="78">
        <v>6.4453877514952334</v>
      </c>
      <c r="AO24" s="78">
        <v>142.71692415977887</v>
      </c>
      <c r="AP24" s="78">
        <v>349.54659878893722</v>
      </c>
      <c r="AQ24" s="78">
        <v>79.302403427354037</v>
      </c>
      <c r="AR24" s="78">
        <v>46.238790751925464</v>
      </c>
      <c r="AS24" s="78">
        <v>63.943815103916243</v>
      </c>
      <c r="AT24" s="78">
        <v>90.697631116111779</v>
      </c>
      <c r="AU24" s="120">
        <v>91.37002270347304</v>
      </c>
      <c r="AV24" s="78">
        <v>389.66764782107833</v>
      </c>
      <c r="AW24" s="78">
        <v>593.10940750773887</v>
      </c>
      <c r="AX24" s="78">
        <v>1.7637630901864534</v>
      </c>
      <c r="AY24" s="78">
        <v>26.691469530646568</v>
      </c>
      <c r="AZ24" s="78">
        <v>25.349715059599834</v>
      </c>
      <c r="BA24" s="78">
        <v>13.697640604243494</v>
      </c>
      <c r="BB24" s="78">
        <v>1.4181537516122733</v>
      </c>
      <c r="BC24" s="78">
        <v>151.43518126478224</v>
      </c>
      <c r="BD24" s="78">
        <v>96.582281161952707</v>
      </c>
      <c r="BE24" s="78">
        <v>120.74843576389148</v>
      </c>
      <c r="BF24" s="78">
        <v>24.960293633489577</v>
      </c>
      <c r="BG24" s="78">
        <v>78.766792020783058</v>
      </c>
      <c r="BH24" s="78">
        <v>2.1518252043954416</v>
      </c>
      <c r="BI24" s="78">
        <v>13.231199973253826</v>
      </c>
      <c r="BJ24" s="78">
        <v>2.1750388457689995</v>
      </c>
      <c r="BK24" s="78">
        <v>172.69756681760273</v>
      </c>
      <c r="BL24" s="78">
        <v>150.51438902279688</v>
      </c>
      <c r="BM24" s="78">
        <v>36.678552341482231</v>
      </c>
      <c r="BN24" s="78">
        <v>0</v>
      </c>
      <c r="BO24" s="78">
        <v>0</v>
      </c>
      <c r="BP24" s="113">
        <v>80056.367973644039</v>
      </c>
      <c r="BQ24" s="78">
        <v>1594.7783307798775</v>
      </c>
      <c r="BR24" s="78">
        <v>0</v>
      </c>
      <c r="BS24" s="113">
        <v>1594.7783307798775</v>
      </c>
      <c r="BT24" s="78">
        <v>18380.177529037894</v>
      </c>
      <c r="BU24" s="78">
        <v>-440.8773041078947</v>
      </c>
      <c r="BV24" s="113">
        <v>17939.300224930001</v>
      </c>
      <c r="BW24" s="78">
        <v>10416.29557456253</v>
      </c>
      <c r="BX24" s="113">
        <v>29950.374130272408</v>
      </c>
      <c r="BY24" s="115">
        <v>110006.74210391645</v>
      </c>
      <c r="BZ24" s="77"/>
      <c r="CB24" s="81"/>
    </row>
    <row r="25" spans="1:80" ht="14.25" customHeight="1">
      <c r="A25" s="32" t="s">
        <v>419</v>
      </c>
      <c r="B25" s="21" t="s">
        <v>361</v>
      </c>
      <c r="C25" s="98" t="s">
        <v>133</v>
      </c>
      <c r="D25" s="78">
        <v>94.184709107505824</v>
      </c>
      <c r="E25" s="78">
        <v>6.6801542632421622</v>
      </c>
      <c r="F25" s="78">
        <v>3.1034199003613709</v>
      </c>
      <c r="G25" s="78">
        <v>8345.1461808012409</v>
      </c>
      <c r="H25" s="78">
        <v>416.94326363951882</v>
      </c>
      <c r="I25" s="78">
        <v>1019.9970343195623</v>
      </c>
      <c r="J25" s="78">
        <v>1167.9458322615108</v>
      </c>
      <c r="K25" s="78">
        <v>939.08173642128361</v>
      </c>
      <c r="L25" s="78">
        <v>648.31563123569936</v>
      </c>
      <c r="M25" s="78">
        <v>7.6883630235676188</v>
      </c>
      <c r="N25" s="78">
        <v>797.2402555787944</v>
      </c>
      <c r="O25" s="78">
        <v>42.938582581727303</v>
      </c>
      <c r="P25" s="78">
        <v>1693.1054359624732</v>
      </c>
      <c r="Q25" s="78">
        <v>1718.8879980347062</v>
      </c>
      <c r="R25" s="78">
        <v>25030.835973077948</v>
      </c>
      <c r="S25" s="78">
        <v>0</v>
      </c>
      <c r="T25" s="78">
        <v>0</v>
      </c>
      <c r="U25" s="78">
        <v>0</v>
      </c>
      <c r="V25" s="78">
        <v>0</v>
      </c>
      <c r="W25" s="78">
        <v>1569.3993012570872</v>
      </c>
      <c r="X25" s="78">
        <v>4.6292805102074279</v>
      </c>
      <c r="Y25" s="78">
        <v>169.92263775598784</v>
      </c>
      <c r="Z25" s="78">
        <v>158.25404250641668</v>
      </c>
      <c r="AA25" s="78">
        <v>233.4655511444505</v>
      </c>
      <c r="AB25" s="78">
        <v>4.3530720416948583</v>
      </c>
      <c r="AC25" s="78">
        <v>3932.906168992447</v>
      </c>
      <c r="AD25" s="78">
        <v>23402.202381015366</v>
      </c>
      <c r="AE25" s="78">
        <v>30.042132664778311</v>
      </c>
      <c r="AF25" s="78">
        <v>1412.8644922096382</v>
      </c>
      <c r="AG25" s="78">
        <v>4201.9717038479421</v>
      </c>
      <c r="AH25" s="78">
        <v>584.38907559571828</v>
      </c>
      <c r="AI25" s="78">
        <v>245.39037613297648</v>
      </c>
      <c r="AJ25" s="78">
        <v>0.20861252280818715</v>
      </c>
      <c r="AK25" s="78">
        <v>291.62732493407572</v>
      </c>
      <c r="AL25" s="78">
        <v>228.22970243671975</v>
      </c>
      <c r="AM25" s="78">
        <v>578.80518895792147</v>
      </c>
      <c r="AN25" s="78">
        <v>4.1432339324018548</v>
      </c>
      <c r="AO25" s="78">
        <v>2407.8365368613809</v>
      </c>
      <c r="AP25" s="78">
        <v>634.57186353079669</v>
      </c>
      <c r="AQ25" s="78">
        <v>4777.1182915693607</v>
      </c>
      <c r="AR25" s="78">
        <v>149.30595948861793</v>
      </c>
      <c r="AS25" s="78">
        <v>35.695751245036107</v>
      </c>
      <c r="AT25" s="78">
        <v>8.5183373158318076</v>
      </c>
      <c r="AU25" s="120">
        <v>103.94424116644117</v>
      </c>
      <c r="AV25" s="78">
        <v>2635.972876671497</v>
      </c>
      <c r="AW25" s="78">
        <v>668.2517009804302</v>
      </c>
      <c r="AX25" s="78">
        <v>0</v>
      </c>
      <c r="AY25" s="78">
        <v>569.32826286223201</v>
      </c>
      <c r="AZ25" s="78">
        <v>347.19678078257766</v>
      </c>
      <c r="BA25" s="78">
        <v>65.723589183912466</v>
      </c>
      <c r="BB25" s="78">
        <v>4.0210750127286401</v>
      </c>
      <c r="BC25" s="78">
        <v>20.71640268735668</v>
      </c>
      <c r="BD25" s="78">
        <v>445.98554727385834</v>
      </c>
      <c r="BE25" s="78">
        <v>0</v>
      </c>
      <c r="BF25" s="78">
        <v>2.7441702380525753E-3</v>
      </c>
      <c r="BG25" s="78">
        <v>5.043761587570768</v>
      </c>
      <c r="BH25" s="78">
        <v>0</v>
      </c>
      <c r="BI25" s="78">
        <v>11.463621353575103</v>
      </c>
      <c r="BJ25" s="78">
        <v>2.254703093840055</v>
      </c>
      <c r="BK25" s="78">
        <v>51.916972013508165</v>
      </c>
      <c r="BL25" s="78">
        <v>656.62698917233115</v>
      </c>
      <c r="BM25" s="78">
        <v>32.712906895602458</v>
      </c>
      <c r="BN25" s="78">
        <v>0</v>
      </c>
      <c r="BO25" s="78">
        <v>0</v>
      </c>
      <c r="BP25" s="113">
        <v>92619.107763586464</v>
      </c>
      <c r="BQ25" s="78">
        <v>384.87887915575055</v>
      </c>
      <c r="BR25" s="78">
        <v>31.793994254555596</v>
      </c>
      <c r="BS25" s="113">
        <v>416.67287341030612</v>
      </c>
      <c r="BT25" s="78">
        <v>26365.77471441291</v>
      </c>
      <c r="BU25" s="78">
        <v>-515.55511047874666</v>
      </c>
      <c r="BV25" s="113">
        <v>25850.219603934162</v>
      </c>
      <c r="BW25" s="78">
        <v>30546.415058554248</v>
      </c>
      <c r="BX25" s="113">
        <v>56813.307535898712</v>
      </c>
      <c r="BY25" s="115">
        <v>149432.4152994852</v>
      </c>
      <c r="BZ25" s="77"/>
      <c r="CB25" s="81"/>
    </row>
    <row r="26" spans="1:80" ht="14.25" customHeight="1">
      <c r="A26" s="32" t="s">
        <v>420</v>
      </c>
      <c r="B26" s="21" t="s">
        <v>337</v>
      </c>
      <c r="C26" s="98" t="s">
        <v>134</v>
      </c>
      <c r="D26" s="78">
        <v>1180.6660025348131</v>
      </c>
      <c r="E26" s="78">
        <v>96.90702091912982</v>
      </c>
      <c r="F26" s="78">
        <v>17.87493302988651</v>
      </c>
      <c r="G26" s="78">
        <v>1352.9297696020285</v>
      </c>
      <c r="H26" s="78">
        <v>2147.6883755113895</v>
      </c>
      <c r="I26" s="78">
        <v>0</v>
      </c>
      <c r="J26" s="78">
        <v>227.58993868869371</v>
      </c>
      <c r="K26" s="78">
        <v>0</v>
      </c>
      <c r="L26" s="78">
        <v>53.99205871753837</v>
      </c>
      <c r="M26" s="78">
        <v>21.020699664810021</v>
      </c>
      <c r="N26" s="78">
        <v>275.83134238291871</v>
      </c>
      <c r="O26" s="78">
        <v>18.99894293578124</v>
      </c>
      <c r="P26" s="78">
        <v>93.277201963464037</v>
      </c>
      <c r="Q26" s="78">
        <v>362.65451710262334</v>
      </c>
      <c r="R26" s="78">
        <v>202.8002020309807</v>
      </c>
      <c r="S26" s="78">
        <v>0</v>
      </c>
      <c r="T26" s="78">
        <v>0</v>
      </c>
      <c r="U26" s="78">
        <v>0</v>
      </c>
      <c r="V26" s="78">
        <v>0</v>
      </c>
      <c r="W26" s="78">
        <v>617.27616184998078</v>
      </c>
      <c r="X26" s="78">
        <v>2.5887633935715662</v>
      </c>
      <c r="Y26" s="78">
        <v>181.45851697701957</v>
      </c>
      <c r="Z26" s="78">
        <v>440.76357658994948</v>
      </c>
      <c r="AA26" s="78">
        <v>1517.4535941969175</v>
      </c>
      <c r="AB26" s="78">
        <v>12.35378683419229</v>
      </c>
      <c r="AC26" s="78">
        <v>57.616516814101949</v>
      </c>
      <c r="AD26" s="78">
        <v>13057.102411955391</v>
      </c>
      <c r="AE26" s="78">
        <v>70.841475240755742</v>
      </c>
      <c r="AF26" s="78">
        <v>657.66363909922325</v>
      </c>
      <c r="AG26" s="78">
        <v>464.91566442655466</v>
      </c>
      <c r="AH26" s="78">
        <v>832.59879148660252</v>
      </c>
      <c r="AI26" s="78">
        <v>22.002588137851482</v>
      </c>
      <c r="AJ26" s="78">
        <v>5.07153178763068</v>
      </c>
      <c r="AK26" s="78">
        <v>151.94847586030824</v>
      </c>
      <c r="AL26" s="78">
        <v>104.62035349700672</v>
      </c>
      <c r="AM26" s="78">
        <v>423.20805178110004</v>
      </c>
      <c r="AN26" s="78">
        <v>30.90506103310172</v>
      </c>
      <c r="AO26" s="78">
        <v>80.107872000755862</v>
      </c>
      <c r="AP26" s="78">
        <v>5231.9688474599889</v>
      </c>
      <c r="AQ26" s="78">
        <v>923.77530015103798</v>
      </c>
      <c r="AR26" s="78">
        <v>81.366254190052729</v>
      </c>
      <c r="AS26" s="78">
        <v>138.4964945837618</v>
      </c>
      <c r="AT26" s="78">
        <v>7.9232505740617105</v>
      </c>
      <c r="AU26" s="120">
        <v>126.91891812268113</v>
      </c>
      <c r="AV26" s="78">
        <v>204.59481738714416</v>
      </c>
      <c r="AW26" s="78">
        <v>1044.1181880972908</v>
      </c>
      <c r="AX26" s="78">
        <v>0</v>
      </c>
      <c r="AY26" s="78">
        <v>46.030127762155828</v>
      </c>
      <c r="AZ26" s="78">
        <v>186.30060325089883</v>
      </c>
      <c r="BA26" s="78">
        <v>114.24501951469634</v>
      </c>
      <c r="BB26" s="78">
        <v>7.5232618181325668</v>
      </c>
      <c r="BC26" s="78">
        <v>228.16591760616475</v>
      </c>
      <c r="BD26" s="78">
        <v>284.13473112807321</v>
      </c>
      <c r="BE26" s="78">
        <v>0</v>
      </c>
      <c r="BF26" s="78">
        <v>1.2001372818585583</v>
      </c>
      <c r="BG26" s="78">
        <v>14.704343040051148</v>
      </c>
      <c r="BH26" s="78">
        <v>2.5761779976416235E-2</v>
      </c>
      <c r="BI26" s="78">
        <v>30.57638734286602</v>
      </c>
      <c r="BJ26" s="78">
        <v>9.9903389216923699</v>
      </c>
      <c r="BK26" s="78">
        <v>59.554254642648779</v>
      </c>
      <c r="BL26" s="78">
        <v>245.91932232795656</v>
      </c>
      <c r="BM26" s="78">
        <v>14.879061822489691</v>
      </c>
      <c r="BN26" s="78">
        <v>0</v>
      </c>
      <c r="BO26" s="78">
        <v>0</v>
      </c>
      <c r="BP26" s="113">
        <v>33785.13917685175</v>
      </c>
      <c r="BQ26" s="78">
        <v>27226.277788356016</v>
      </c>
      <c r="BR26" s="78">
        <v>0</v>
      </c>
      <c r="BS26" s="113">
        <v>27226.277788356016</v>
      </c>
      <c r="BT26" s="78">
        <v>9112.7346271230545</v>
      </c>
      <c r="BU26" s="78">
        <v>-173.3426973808117</v>
      </c>
      <c r="BV26" s="113">
        <v>8939.3919297422435</v>
      </c>
      <c r="BW26" s="78">
        <v>9541.8209943783804</v>
      </c>
      <c r="BX26" s="113">
        <v>45707.49071247664</v>
      </c>
      <c r="BY26" s="115">
        <v>79492.629889328382</v>
      </c>
      <c r="BZ26" s="77"/>
      <c r="CB26" s="81"/>
    </row>
    <row r="27" spans="1:80" ht="14.25" customHeight="1">
      <c r="A27" s="32" t="s">
        <v>421</v>
      </c>
      <c r="B27" s="21" t="s">
        <v>338</v>
      </c>
      <c r="C27" s="98" t="s">
        <v>135</v>
      </c>
      <c r="D27" s="78">
        <v>59.222798279690693</v>
      </c>
      <c r="E27" s="78">
        <v>3.5865699332497618</v>
      </c>
      <c r="F27" s="78">
        <v>1.8219368309359334</v>
      </c>
      <c r="G27" s="78">
        <v>313.41522745114685</v>
      </c>
      <c r="H27" s="78">
        <v>236.52257456474928</v>
      </c>
      <c r="I27" s="78">
        <v>0</v>
      </c>
      <c r="J27" s="78">
        <v>10.546518909656029</v>
      </c>
      <c r="K27" s="78">
        <v>0</v>
      </c>
      <c r="L27" s="78">
        <v>4.2054324404396715</v>
      </c>
      <c r="M27" s="78">
        <v>33.301581186781398</v>
      </c>
      <c r="N27" s="78">
        <v>0</v>
      </c>
      <c r="O27" s="78">
        <v>5.6158760993579442</v>
      </c>
      <c r="P27" s="78">
        <v>3.6085846720039512</v>
      </c>
      <c r="Q27" s="78">
        <v>58.796761913006982</v>
      </c>
      <c r="R27" s="78">
        <v>54.828767016172847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1.7296808429277517E-2</v>
      </c>
      <c r="Y27" s="78">
        <v>0.20716946675943099</v>
      </c>
      <c r="Z27" s="78">
        <v>50.294221705276406</v>
      </c>
      <c r="AA27" s="78">
        <v>3732.866149374976</v>
      </c>
      <c r="AB27" s="78">
        <v>2.4646226676943122</v>
      </c>
      <c r="AC27" s="78">
        <v>4.9894831231392844</v>
      </c>
      <c r="AD27" s="78">
        <v>5346.5279455069449</v>
      </c>
      <c r="AE27" s="78">
        <v>86.586258282947682</v>
      </c>
      <c r="AF27" s="78">
        <v>251.62193218325729</v>
      </c>
      <c r="AG27" s="78">
        <v>941.83203192194242</v>
      </c>
      <c r="AH27" s="78">
        <v>95.037900796205264</v>
      </c>
      <c r="AI27" s="78">
        <v>11.894859398060232</v>
      </c>
      <c r="AJ27" s="78">
        <v>1987.8643177744648</v>
      </c>
      <c r="AK27" s="78">
        <v>263.13313277009598</v>
      </c>
      <c r="AL27" s="78">
        <v>309.91830657882224</v>
      </c>
      <c r="AM27" s="78">
        <v>195.3195879444261</v>
      </c>
      <c r="AN27" s="78">
        <v>98.015589584844278</v>
      </c>
      <c r="AO27" s="78">
        <v>287.80724672009052</v>
      </c>
      <c r="AP27" s="78">
        <v>1683.8555705926817</v>
      </c>
      <c r="AQ27" s="78">
        <v>4193.0356748202839</v>
      </c>
      <c r="AR27" s="78">
        <v>256.78493990507826</v>
      </c>
      <c r="AS27" s="78">
        <v>65.577986675331104</v>
      </c>
      <c r="AT27" s="78">
        <v>8.9177704908148048</v>
      </c>
      <c r="AU27" s="120">
        <v>26.322701414238903</v>
      </c>
      <c r="AV27" s="78">
        <v>237.98903773788797</v>
      </c>
      <c r="AW27" s="78">
        <v>317.82023454381135</v>
      </c>
      <c r="AX27" s="78">
        <v>2.779791457352054E-2</v>
      </c>
      <c r="AY27" s="78">
        <v>35.792082623052742</v>
      </c>
      <c r="AZ27" s="78">
        <v>87.948398852719194</v>
      </c>
      <c r="BA27" s="78">
        <v>19.166093209278099</v>
      </c>
      <c r="BB27" s="78">
        <v>4.2435693769028913E-2</v>
      </c>
      <c r="BC27" s="78">
        <v>77.663074164646318</v>
      </c>
      <c r="BD27" s="78">
        <v>329.23099862427449</v>
      </c>
      <c r="BE27" s="78">
        <v>401.37494730868087</v>
      </c>
      <c r="BF27" s="78">
        <v>2.5699431747806791</v>
      </c>
      <c r="BG27" s="78">
        <v>23.338188035808002</v>
      </c>
      <c r="BH27" s="78">
        <v>3.1679006341398765</v>
      </c>
      <c r="BI27" s="78">
        <v>40.524412603526699</v>
      </c>
      <c r="BJ27" s="78">
        <v>29.322649285103523</v>
      </c>
      <c r="BK27" s="78">
        <v>50.221325180173125</v>
      </c>
      <c r="BL27" s="78">
        <v>194.55375775499365</v>
      </c>
      <c r="BM27" s="78">
        <v>46.140599550572141</v>
      </c>
      <c r="BN27" s="78">
        <v>0</v>
      </c>
      <c r="BO27" s="78">
        <v>0</v>
      </c>
      <c r="BP27" s="113">
        <v>22583.25920269579</v>
      </c>
      <c r="BQ27" s="78">
        <v>22330.378167690251</v>
      </c>
      <c r="BR27" s="78">
        <v>0</v>
      </c>
      <c r="BS27" s="113">
        <v>22330.378167690251</v>
      </c>
      <c r="BT27" s="78">
        <v>535.11103859613013</v>
      </c>
      <c r="BU27" s="78">
        <v>38.741299946786242</v>
      </c>
      <c r="BV27" s="113">
        <v>573.85233854291641</v>
      </c>
      <c r="BW27" s="78">
        <v>1121.0790059043866</v>
      </c>
      <c r="BX27" s="113">
        <v>24025.309512137555</v>
      </c>
      <c r="BY27" s="115">
        <v>46608.568714833345</v>
      </c>
      <c r="BZ27" s="77"/>
      <c r="CB27" s="81"/>
    </row>
    <row r="28" spans="1:80" ht="14.25" customHeight="1">
      <c r="A28" s="32" t="s">
        <v>422</v>
      </c>
      <c r="B28" s="21" t="s">
        <v>339</v>
      </c>
      <c r="C28" s="98" t="s">
        <v>136</v>
      </c>
      <c r="D28" s="78">
        <v>362.85218120719907</v>
      </c>
      <c r="E28" s="78">
        <v>2.6987673856711316</v>
      </c>
      <c r="F28" s="78">
        <v>11.297594619079204</v>
      </c>
      <c r="G28" s="78">
        <v>2432.2376948481669</v>
      </c>
      <c r="H28" s="78">
        <v>174.01222101964169</v>
      </c>
      <c r="I28" s="78">
        <v>0</v>
      </c>
      <c r="J28" s="78">
        <v>14.883671407032216</v>
      </c>
      <c r="K28" s="78">
        <v>0</v>
      </c>
      <c r="L28" s="78">
        <v>28.036512731082148</v>
      </c>
      <c r="M28" s="78">
        <v>40.178065506241445</v>
      </c>
      <c r="N28" s="78">
        <v>0</v>
      </c>
      <c r="O28" s="78">
        <v>1.6342942054923704</v>
      </c>
      <c r="P28" s="78">
        <v>65.015253752499476</v>
      </c>
      <c r="Q28" s="78">
        <v>261.29855083443579</v>
      </c>
      <c r="R28" s="78">
        <v>215.55300956416897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81.131374976498009</v>
      </c>
      <c r="Y28" s="78">
        <v>10.147338413124267</v>
      </c>
      <c r="Z28" s="78">
        <v>439.48234639506893</v>
      </c>
      <c r="AA28" s="78">
        <v>805.73386166812077</v>
      </c>
      <c r="AB28" s="78">
        <v>30.467874840515559</v>
      </c>
      <c r="AC28" s="78">
        <v>76.054876937212171</v>
      </c>
      <c r="AD28" s="78">
        <v>8222.6199588037653</v>
      </c>
      <c r="AE28" s="78">
        <v>813.46870199627108</v>
      </c>
      <c r="AF28" s="78">
        <v>1083.3540915525557</v>
      </c>
      <c r="AG28" s="78">
        <v>1216.7362903888702</v>
      </c>
      <c r="AH28" s="78">
        <v>365.06956850825895</v>
      </c>
      <c r="AI28" s="78">
        <v>13.584692789613694</v>
      </c>
      <c r="AJ28" s="78">
        <v>404.29676164774503</v>
      </c>
      <c r="AK28" s="78">
        <v>225.19719935228798</v>
      </c>
      <c r="AL28" s="78">
        <v>275.33215140715373</v>
      </c>
      <c r="AM28" s="78">
        <v>435.82521547517922</v>
      </c>
      <c r="AN28" s="78">
        <v>19.989123077759562</v>
      </c>
      <c r="AO28" s="78">
        <v>217.10579304486419</v>
      </c>
      <c r="AP28" s="78">
        <v>3316.224912682766</v>
      </c>
      <c r="AQ28" s="78">
        <v>1830.7432420057526</v>
      </c>
      <c r="AR28" s="78">
        <v>95.717642383711478</v>
      </c>
      <c r="AS28" s="78">
        <v>124.47147712448954</v>
      </c>
      <c r="AT28" s="78">
        <v>2.4241147233856855</v>
      </c>
      <c r="AU28" s="120">
        <v>123.4170876406145</v>
      </c>
      <c r="AV28" s="78">
        <v>456.52034592432688</v>
      </c>
      <c r="AW28" s="78">
        <v>1137.4542919077687</v>
      </c>
      <c r="AX28" s="78">
        <v>22.938651142901723</v>
      </c>
      <c r="AY28" s="78">
        <v>102.39054696656804</v>
      </c>
      <c r="AZ28" s="78">
        <v>49.674378043648773</v>
      </c>
      <c r="BA28" s="78">
        <v>33.194068663516468</v>
      </c>
      <c r="BB28" s="78">
        <v>0.27883324156205519</v>
      </c>
      <c r="BC28" s="78">
        <v>486.76702687918385</v>
      </c>
      <c r="BD28" s="78">
        <v>958.79166189896705</v>
      </c>
      <c r="BE28" s="78">
        <v>265.0990677134493</v>
      </c>
      <c r="BF28" s="78">
        <v>101.24307314614765</v>
      </c>
      <c r="BG28" s="78">
        <v>46.709715565440447</v>
      </c>
      <c r="BH28" s="78">
        <v>28.970128410811828</v>
      </c>
      <c r="BI28" s="78">
        <v>157.59946154425131</v>
      </c>
      <c r="BJ28" s="78">
        <v>250.31015728459403</v>
      </c>
      <c r="BK28" s="78">
        <v>352.90482913572254</v>
      </c>
      <c r="BL28" s="78">
        <v>91.76486706247951</v>
      </c>
      <c r="BM28" s="78">
        <v>21.574060337184022</v>
      </c>
      <c r="BN28" s="78">
        <v>0</v>
      </c>
      <c r="BO28" s="78">
        <v>0</v>
      </c>
      <c r="BP28" s="113">
        <v>28402.478679784817</v>
      </c>
      <c r="BQ28" s="78">
        <v>26027.888230167002</v>
      </c>
      <c r="BR28" s="78">
        <v>0</v>
      </c>
      <c r="BS28" s="113">
        <v>26027.888230167002</v>
      </c>
      <c r="BT28" s="78">
        <v>14865.768780551829</v>
      </c>
      <c r="BU28" s="78">
        <v>25.354503687673319</v>
      </c>
      <c r="BV28" s="113">
        <v>14891.123284239502</v>
      </c>
      <c r="BW28" s="78">
        <v>1899.614803736521</v>
      </c>
      <c r="BX28" s="113">
        <v>42818.626318143026</v>
      </c>
      <c r="BY28" s="115">
        <v>71221.104997927847</v>
      </c>
      <c r="BZ28" s="77"/>
      <c r="CB28" s="81"/>
    </row>
    <row r="29" spans="1:80" ht="14.25" customHeight="1">
      <c r="A29" s="32" t="s">
        <v>423</v>
      </c>
      <c r="B29" s="21" t="s">
        <v>340</v>
      </c>
      <c r="C29" s="98" t="s">
        <v>137</v>
      </c>
      <c r="D29" s="78">
        <v>213.44354619857705</v>
      </c>
      <c r="E29" s="78">
        <v>54.804672777718331</v>
      </c>
      <c r="F29" s="78">
        <v>234.01273576908227</v>
      </c>
      <c r="G29" s="78">
        <v>4041.4443828356607</v>
      </c>
      <c r="H29" s="78">
        <v>1083.5901263368082</v>
      </c>
      <c r="I29" s="78">
        <v>0</v>
      </c>
      <c r="J29" s="78">
        <v>132.36080025646629</v>
      </c>
      <c r="K29" s="78">
        <v>0</v>
      </c>
      <c r="L29" s="78">
        <v>51.382723639362723</v>
      </c>
      <c r="M29" s="78">
        <v>8.9943471796149321</v>
      </c>
      <c r="N29" s="78">
        <v>0</v>
      </c>
      <c r="O29" s="78">
        <v>43.36659977129284</v>
      </c>
      <c r="P29" s="78">
        <v>64.981195399214627</v>
      </c>
      <c r="Q29" s="78">
        <v>2001.0264053278788</v>
      </c>
      <c r="R29" s="78">
        <v>1503.7506223900612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0.74428337712787962</v>
      </c>
      <c r="Y29" s="78">
        <v>7.2690635898900631</v>
      </c>
      <c r="Z29" s="78">
        <v>233.00905531860514</v>
      </c>
      <c r="AA29" s="78">
        <v>462.6788813216458</v>
      </c>
      <c r="AB29" s="78">
        <v>97.935841652269133</v>
      </c>
      <c r="AC29" s="78">
        <v>147.90994434532453</v>
      </c>
      <c r="AD29" s="78">
        <v>5708.6329055966962</v>
      </c>
      <c r="AE29" s="78">
        <v>5608.6735562132753</v>
      </c>
      <c r="AF29" s="78">
        <v>613.64236797566605</v>
      </c>
      <c r="AG29" s="78">
        <v>689.66058290860519</v>
      </c>
      <c r="AH29" s="78">
        <v>399.40731719877226</v>
      </c>
      <c r="AI29" s="78">
        <v>149.01054689602631</v>
      </c>
      <c r="AJ29" s="78">
        <v>2.8463372260539654</v>
      </c>
      <c r="AK29" s="78">
        <v>224.43260577378709</v>
      </c>
      <c r="AL29" s="78">
        <v>20.638292740420042</v>
      </c>
      <c r="AM29" s="78">
        <v>439.56402973248873</v>
      </c>
      <c r="AN29" s="78">
        <v>15.175220295182749</v>
      </c>
      <c r="AO29" s="78">
        <v>148.22273265299035</v>
      </c>
      <c r="AP29" s="78">
        <v>270.71626760562413</v>
      </c>
      <c r="AQ29" s="78">
        <v>4976.1782486771908</v>
      </c>
      <c r="AR29" s="78">
        <v>504.14076586318942</v>
      </c>
      <c r="AS29" s="78">
        <v>312.6708711395666</v>
      </c>
      <c r="AT29" s="78">
        <v>7.2866698501474634</v>
      </c>
      <c r="AU29" s="120">
        <v>124.98172723570895</v>
      </c>
      <c r="AV29" s="78">
        <v>793.16273022710834</v>
      </c>
      <c r="AW29" s="78">
        <v>1625.2940218179672</v>
      </c>
      <c r="AX29" s="78">
        <v>5.2610735808406792</v>
      </c>
      <c r="AY29" s="78">
        <v>55.295769847028772</v>
      </c>
      <c r="AZ29" s="78">
        <v>192.76396573309663</v>
      </c>
      <c r="BA29" s="78">
        <v>1341.3651779346424</v>
      </c>
      <c r="BB29" s="78">
        <v>1.275340161506745</v>
      </c>
      <c r="BC29" s="78">
        <v>339.34726494256699</v>
      </c>
      <c r="BD29" s="78">
        <v>463.78689372616793</v>
      </c>
      <c r="BE29" s="78">
        <v>21.270983404010796</v>
      </c>
      <c r="BF29" s="78">
        <v>46.387686358005084</v>
      </c>
      <c r="BG29" s="78">
        <v>1226.507237582585</v>
      </c>
      <c r="BH29" s="78">
        <v>1.8132961405527248</v>
      </c>
      <c r="BI29" s="78">
        <v>94.32619578781204</v>
      </c>
      <c r="BJ29" s="78">
        <v>109.96815373635467</v>
      </c>
      <c r="BK29" s="78">
        <v>116.85155496395832</v>
      </c>
      <c r="BL29" s="78">
        <v>242.63799678364902</v>
      </c>
      <c r="BM29" s="78">
        <v>56.572260954639077</v>
      </c>
      <c r="BN29" s="78">
        <v>0</v>
      </c>
      <c r="BO29" s="78">
        <v>0</v>
      </c>
      <c r="BP29" s="113">
        <v>37332.473876750475</v>
      </c>
      <c r="BQ29" s="78">
        <v>1106.7417394825914</v>
      </c>
      <c r="BR29" s="78">
        <v>0</v>
      </c>
      <c r="BS29" s="113">
        <v>1106.7417394825914</v>
      </c>
      <c r="BT29" s="78">
        <v>29496.836149836388</v>
      </c>
      <c r="BU29" s="78">
        <v>-53.348684731209651</v>
      </c>
      <c r="BV29" s="113">
        <v>29443.48746510518</v>
      </c>
      <c r="BW29" s="78">
        <v>2278.58332200927</v>
      </c>
      <c r="BX29" s="113">
        <v>32828.812526597038</v>
      </c>
      <c r="BY29" s="115">
        <v>70161.286403347505</v>
      </c>
      <c r="BZ29" s="77"/>
      <c r="CB29" s="81"/>
    </row>
    <row r="30" spans="1:80" ht="14.25" customHeight="1">
      <c r="A30" s="32" t="s">
        <v>424</v>
      </c>
      <c r="B30" s="21" t="s">
        <v>362</v>
      </c>
      <c r="C30" s="98" t="s">
        <v>138</v>
      </c>
      <c r="D30" s="78">
        <v>55.729270986510798</v>
      </c>
      <c r="E30" s="78">
        <v>2.4173746203210946</v>
      </c>
      <c r="F30" s="78">
        <v>36.340853918353616</v>
      </c>
      <c r="G30" s="78">
        <v>78.612785086464072</v>
      </c>
      <c r="H30" s="78">
        <v>15.959400346877496</v>
      </c>
      <c r="I30" s="78">
        <v>0</v>
      </c>
      <c r="J30" s="78">
        <v>1.3683159809058763</v>
      </c>
      <c r="K30" s="78">
        <v>0</v>
      </c>
      <c r="L30" s="78">
        <v>0.70717059415719052</v>
      </c>
      <c r="M30" s="78">
        <v>0.32741916932336101</v>
      </c>
      <c r="N30" s="78">
        <v>0</v>
      </c>
      <c r="O30" s="78">
        <v>0</v>
      </c>
      <c r="P30" s="78">
        <v>4.58564400573285</v>
      </c>
      <c r="Q30" s="78">
        <v>127.65256256208016</v>
      </c>
      <c r="R30" s="78">
        <v>5.800534449104882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0.21466509928777325</v>
      </c>
      <c r="Y30" s="78">
        <v>1.1624726063262105</v>
      </c>
      <c r="Z30" s="78">
        <v>12.931375688895077</v>
      </c>
      <c r="AA30" s="78">
        <v>26.8946730105311</v>
      </c>
      <c r="AB30" s="78">
        <v>1.8194939442137376E-2</v>
      </c>
      <c r="AC30" s="78">
        <v>87.9940975375129</v>
      </c>
      <c r="AD30" s="78">
        <v>292.13130072257206</v>
      </c>
      <c r="AE30" s="78">
        <v>540.4248251647798</v>
      </c>
      <c r="AF30" s="78">
        <v>40.869544014279647</v>
      </c>
      <c r="AG30" s="78">
        <v>26.810718762992082</v>
      </c>
      <c r="AH30" s="78">
        <v>75.469387197868159</v>
      </c>
      <c r="AI30" s="78">
        <v>3.6808660488077258</v>
      </c>
      <c r="AJ30" s="78">
        <v>4.2901281733310999</v>
      </c>
      <c r="AK30" s="78">
        <v>54.313601016721805</v>
      </c>
      <c r="AL30" s="78">
        <v>95.66653471385105</v>
      </c>
      <c r="AM30" s="78">
        <v>55.389929832715779</v>
      </c>
      <c r="AN30" s="78">
        <v>1.4383900260947187</v>
      </c>
      <c r="AO30" s="78">
        <v>1.8143027329941888</v>
      </c>
      <c r="AP30" s="78">
        <v>6.628907060266978</v>
      </c>
      <c r="AQ30" s="78">
        <v>21.252151924407698</v>
      </c>
      <c r="AR30" s="78">
        <v>19.826448884514086</v>
      </c>
      <c r="AS30" s="78">
        <v>14.094501084775533</v>
      </c>
      <c r="AT30" s="78">
        <v>0.28837615881133977</v>
      </c>
      <c r="AU30" s="120">
        <v>3.2496471522197425</v>
      </c>
      <c r="AV30" s="78">
        <v>96.233766528393076</v>
      </c>
      <c r="AW30" s="78">
        <v>93.907439414179649</v>
      </c>
      <c r="AX30" s="78">
        <v>6.1579998757640385E-2</v>
      </c>
      <c r="AY30" s="78">
        <v>2.8597260128210804</v>
      </c>
      <c r="AZ30" s="78">
        <v>12.137682206323014</v>
      </c>
      <c r="BA30" s="78">
        <v>38.067801602374885</v>
      </c>
      <c r="BB30" s="78">
        <v>2.018899682877668</v>
      </c>
      <c r="BC30" s="78">
        <v>23.171967952120855</v>
      </c>
      <c r="BD30" s="78">
        <v>43.217426943610683</v>
      </c>
      <c r="BE30" s="78">
        <v>106.88505933464278</v>
      </c>
      <c r="BF30" s="78">
        <v>5.5132765683072025</v>
      </c>
      <c r="BG30" s="78">
        <v>191.11194808974182</v>
      </c>
      <c r="BH30" s="78">
        <v>1.2006482840494042</v>
      </c>
      <c r="BI30" s="78">
        <v>5.8884394171033927</v>
      </c>
      <c r="BJ30" s="78">
        <v>1.8747257198566643</v>
      </c>
      <c r="BK30" s="78">
        <v>2.2040414950243261</v>
      </c>
      <c r="BL30" s="78">
        <v>5.4234014160335908</v>
      </c>
      <c r="BM30" s="78">
        <v>22.815219246745066</v>
      </c>
      <c r="BN30" s="78">
        <v>0</v>
      </c>
      <c r="BO30" s="78">
        <v>0</v>
      </c>
      <c r="BP30" s="113">
        <v>2370.9494211867927</v>
      </c>
      <c r="BQ30" s="78">
        <v>29269.783814836814</v>
      </c>
      <c r="BR30" s="78">
        <v>0</v>
      </c>
      <c r="BS30" s="113">
        <v>29269.783814836814</v>
      </c>
      <c r="BT30" s="78">
        <v>25868.784544134727</v>
      </c>
      <c r="BU30" s="78">
        <v>-359.05124656994298</v>
      </c>
      <c r="BV30" s="113">
        <v>25509.733297564784</v>
      </c>
      <c r="BW30" s="78">
        <v>10495.350687386323</v>
      </c>
      <c r="BX30" s="113">
        <v>65274.86779978792</v>
      </c>
      <c r="BY30" s="115">
        <v>67645.817220974714</v>
      </c>
      <c r="BZ30" s="77"/>
      <c r="CB30" s="81"/>
    </row>
    <row r="31" spans="1:80" ht="14.25" customHeight="1">
      <c r="A31" s="32" t="s">
        <v>425</v>
      </c>
      <c r="B31" s="21" t="s">
        <v>341</v>
      </c>
      <c r="C31" s="98" t="s">
        <v>139</v>
      </c>
      <c r="D31" s="78">
        <v>15.296872570480916</v>
      </c>
      <c r="E31" s="78">
        <v>0.81376470360501429</v>
      </c>
      <c r="F31" s="78">
        <v>0.26599709358252643</v>
      </c>
      <c r="G31" s="78">
        <v>20.608657129107002</v>
      </c>
      <c r="H31" s="78">
        <v>4.6194018868004232</v>
      </c>
      <c r="I31" s="78">
        <v>5.2895406908345419E-5</v>
      </c>
      <c r="J31" s="78">
        <v>0.78732587899006101</v>
      </c>
      <c r="K31" s="78">
        <v>6.0350293396927877E-4</v>
      </c>
      <c r="L31" s="78">
        <v>9.8242835166396803E-3</v>
      </c>
      <c r="M31" s="78">
        <v>0</v>
      </c>
      <c r="N31" s="78">
        <v>0</v>
      </c>
      <c r="O31" s="78">
        <v>1.709390182180866E-3</v>
      </c>
      <c r="P31" s="78">
        <v>0.3702292514530558</v>
      </c>
      <c r="Q31" s="78">
        <v>55.090724952588545</v>
      </c>
      <c r="R31" s="78">
        <v>2.1990542422612722</v>
      </c>
      <c r="S31" s="78">
        <v>0</v>
      </c>
      <c r="T31" s="78">
        <v>0</v>
      </c>
      <c r="U31" s="78">
        <v>1.4669527535235186E-4</v>
      </c>
      <c r="V31" s="78">
        <v>0</v>
      </c>
      <c r="W31" s="78">
        <v>7.1164304257232816E-2</v>
      </c>
      <c r="X31" s="78">
        <v>44.695311497432925</v>
      </c>
      <c r="Y31" s="78">
        <v>0.7127124176061258</v>
      </c>
      <c r="Z31" s="78">
        <v>0.29387264414352166</v>
      </c>
      <c r="AA31" s="78">
        <v>1.7338255030148596E-2</v>
      </c>
      <c r="AB31" s="78">
        <v>4.2885523565214018E-5</v>
      </c>
      <c r="AC31" s="78">
        <v>0.11423335461566299</v>
      </c>
      <c r="AD31" s="78">
        <v>17.749812705996383</v>
      </c>
      <c r="AE31" s="78">
        <v>8.462873281979963</v>
      </c>
      <c r="AF31" s="78">
        <v>1.727808025933552</v>
      </c>
      <c r="AG31" s="78">
        <v>1.8271625216149594</v>
      </c>
      <c r="AH31" s="78">
        <v>0.50810045506018386</v>
      </c>
      <c r="AI31" s="78">
        <v>9.5277290240446469E-2</v>
      </c>
      <c r="AJ31" s="78">
        <v>2213.4441323693209</v>
      </c>
      <c r="AK31" s="78">
        <v>127.82927884067279</v>
      </c>
      <c r="AL31" s="78">
        <v>3.1519214076122393</v>
      </c>
      <c r="AM31" s="78">
        <v>2.6354838008312473</v>
      </c>
      <c r="AN31" s="78">
        <v>7.368933713523719E-2</v>
      </c>
      <c r="AO31" s="78">
        <v>0.69069256778181376</v>
      </c>
      <c r="AP31" s="78">
        <v>0.39972742132564382</v>
      </c>
      <c r="AQ31" s="78">
        <v>3.9196542216469847</v>
      </c>
      <c r="AR31" s="78">
        <v>0.37691605740671691</v>
      </c>
      <c r="AS31" s="78">
        <v>8.4645264794548453E-2</v>
      </c>
      <c r="AT31" s="78">
        <v>1.1569613696442865E-3</v>
      </c>
      <c r="AU31" s="120">
        <v>5.0466175761997092E-2</v>
      </c>
      <c r="AV31" s="78">
        <v>2.258842750215929</v>
      </c>
      <c r="AW31" s="78">
        <v>1.6852078866478759</v>
      </c>
      <c r="AX31" s="78">
        <v>0</v>
      </c>
      <c r="AY31" s="78">
        <v>0.74366100995619489</v>
      </c>
      <c r="AZ31" s="78">
        <v>1.2220550572382442E-2</v>
      </c>
      <c r="BA31" s="78">
        <v>2.6866744470071792E-2</v>
      </c>
      <c r="BB31" s="78">
        <v>2.5341266737710167E-3</v>
      </c>
      <c r="BC31" s="78">
        <v>6.6803775825302916</v>
      </c>
      <c r="BD31" s="78">
        <v>5.0933954876641607</v>
      </c>
      <c r="BE31" s="78">
        <v>0</v>
      </c>
      <c r="BF31" s="78">
        <v>1.2517366112676082E-2</v>
      </c>
      <c r="BG31" s="78">
        <v>0</v>
      </c>
      <c r="BH31" s="78">
        <v>0</v>
      </c>
      <c r="BI31" s="78">
        <v>0.11135799124137055</v>
      </c>
      <c r="BJ31" s="78">
        <v>2.2027142527992007E-2</v>
      </c>
      <c r="BK31" s="78">
        <v>0.39780408389362149</v>
      </c>
      <c r="BL31" s="78">
        <v>1.7990414031946842</v>
      </c>
      <c r="BM31" s="78">
        <v>0.27140979844663388</v>
      </c>
      <c r="BN31" s="78">
        <v>0</v>
      </c>
      <c r="BO31" s="78">
        <v>0</v>
      </c>
      <c r="BP31" s="113">
        <v>2548.1151024654255</v>
      </c>
      <c r="BQ31" s="78">
        <v>2309.0893351914615</v>
      </c>
      <c r="BR31" s="78">
        <v>0</v>
      </c>
      <c r="BS31" s="113">
        <v>2309.0893351914615</v>
      </c>
      <c r="BT31" s="78">
        <v>526.11672211097084</v>
      </c>
      <c r="BU31" s="78">
        <v>-2.5830347142798571</v>
      </c>
      <c r="BV31" s="113">
        <v>523.53368739669099</v>
      </c>
      <c r="BW31" s="78">
        <v>937.66538731909066</v>
      </c>
      <c r="BX31" s="113">
        <v>3770.2884099072435</v>
      </c>
      <c r="BY31" s="115">
        <v>6318.403512372669</v>
      </c>
      <c r="BZ31" s="77"/>
      <c r="CB31" s="81"/>
    </row>
    <row r="32" spans="1:80" ht="14.25" customHeight="1">
      <c r="A32" s="32" t="s">
        <v>426</v>
      </c>
      <c r="B32" s="21" t="s">
        <v>342</v>
      </c>
      <c r="C32" s="98" t="s">
        <v>140</v>
      </c>
      <c r="D32" s="78">
        <v>5.8464110795822055</v>
      </c>
      <c r="E32" s="78">
        <v>4.498577900950683</v>
      </c>
      <c r="F32" s="78">
        <v>0.64015095836916425</v>
      </c>
      <c r="G32" s="78">
        <v>184.81832041910548</v>
      </c>
      <c r="H32" s="78">
        <v>95.004963519045532</v>
      </c>
      <c r="I32" s="78">
        <v>53.247940398927376</v>
      </c>
      <c r="J32" s="78">
        <v>56.592864520505991</v>
      </c>
      <c r="K32" s="78">
        <v>2.0919686385306054E-2</v>
      </c>
      <c r="L32" s="78">
        <v>2.7944541874779705</v>
      </c>
      <c r="M32" s="78">
        <v>10.580979014516387</v>
      </c>
      <c r="N32" s="78">
        <v>0.27487307484941415</v>
      </c>
      <c r="O32" s="78">
        <v>14.386634394056458</v>
      </c>
      <c r="P32" s="78">
        <v>46.913539436919855</v>
      </c>
      <c r="Q32" s="78">
        <v>103.28717399384725</v>
      </c>
      <c r="R32" s="78">
        <v>374.41101953744902</v>
      </c>
      <c r="S32" s="78">
        <v>0</v>
      </c>
      <c r="T32" s="78">
        <v>0</v>
      </c>
      <c r="U32" s="78">
        <v>0.59450764873443096</v>
      </c>
      <c r="V32" s="78">
        <v>0</v>
      </c>
      <c r="W32" s="78">
        <v>0</v>
      </c>
      <c r="X32" s="78">
        <v>7.6808961731942474E-2</v>
      </c>
      <c r="Y32" s="78">
        <v>70.886276921627612</v>
      </c>
      <c r="Z32" s="78">
        <v>1.5471342020167145</v>
      </c>
      <c r="AA32" s="78">
        <v>0.506189344512881</v>
      </c>
      <c r="AB32" s="78">
        <v>1.6231851247460329E-2</v>
      </c>
      <c r="AC32" s="78">
        <v>27.100417472429484</v>
      </c>
      <c r="AD32" s="78">
        <v>268.09707588300381</v>
      </c>
      <c r="AE32" s="78">
        <v>51.248050164769893</v>
      </c>
      <c r="AF32" s="78">
        <v>1280.4155902664456</v>
      </c>
      <c r="AG32" s="78">
        <v>24.247726309270213</v>
      </c>
      <c r="AH32" s="78">
        <v>66.148048483897384</v>
      </c>
      <c r="AI32" s="78">
        <v>0.33114663993092491</v>
      </c>
      <c r="AJ32" s="78">
        <v>414.56653926292222</v>
      </c>
      <c r="AK32" s="78">
        <v>137.51244464784307</v>
      </c>
      <c r="AL32" s="78">
        <v>28.82390426216763</v>
      </c>
      <c r="AM32" s="78">
        <v>188.28867449120679</v>
      </c>
      <c r="AN32" s="78">
        <v>6.3184620876939865</v>
      </c>
      <c r="AO32" s="78">
        <v>16.58315057692894</v>
      </c>
      <c r="AP32" s="78">
        <v>550.72271774444607</v>
      </c>
      <c r="AQ32" s="78">
        <v>183.09532361358637</v>
      </c>
      <c r="AR32" s="78">
        <v>131.13017091354442</v>
      </c>
      <c r="AS32" s="78">
        <v>19.110205311698003</v>
      </c>
      <c r="AT32" s="78">
        <v>1.50535694052592</v>
      </c>
      <c r="AU32" s="120">
        <v>48.792466724501921</v>
      </c>
      <c r="AV32" s="78">
        <v>51.872321514724412</v>
      </c>
      <c r="AW32" s="78">
        <v>34.161505770941751</v>
      </c>
      <c r="AX32" s="78">
        <v>0</v>
      </c>
      <c r="AY32" s="78">
        <v>22.861205984726457</v>
      </c>
      <c r="AZ32" s="78">
        <v>65.660420386167189</v>
      </c>
      <c r="BA32" s="78">
        <v>13.730116367186387</v>
      </c>
      <c r="BB32" s="78">
        <v>3.2132199870487571E-2</v>
      </c>
      <c r="BC32" s="78">
        <v>31.963046626954913</v>
      </c>
      <c r="BD32" s="78">
        <v>194.90170721280961</v>
      </c>
      <c r="BE32" s="78">
        <v>0</v>
      </c>
      <c r="BF32" s="78">
        <v>0.14635665001092929</v>
      </c>
      <c r="BG32" s="78">
        <v>242.33620305734289</v>
      </c>
      <c r="BH32" s="78">
        <v>1.9745732045522757</v>
      </c>
      <c r="BI32" s="78">
        <v>29.462412038020261</v>
      </c>
      <c r="BJ32" s="78">
        <v>206.16063509281358</v>
      </c>
      <c r="BK32" s="78">
        <v>245.94109303009023</v>
      </c>
      <c r="BL32" s="78">
        <v>65.634545566809123</v>
      </c>
      <c r="BM32" s="78">
        <v>52.927016923043603</v>
      </c>
      <c r="BN32" s="78">
        <v>0</v>
      </c>
      <c r="BO32" s="78">
        <v>0</v>
      </c>
      <c r="BP32" s="113">
        <v>5730.7487344747351</v>
      </c>
      <c r="BQ32" s="78">
        <v>34084.833370371416</v>
      </c>
      <c r="BR32" s="78">
        <v>0</v>
      </c>
      <c r="BS32" s="113">
        <v>34084.833370371416</v>
      </c>
      <c r="BT32" s="78">
        <v>1159.2957024334116</v>
      </c>
      <c r="BU32" s="78">
        <v>25.11506444755959</v>
      </c>
      <c r="BV32" s="113">
        <v>1184.4107668809713</v>
      </c>
      <c r="BW32" s="78">
        <v>6238.3645020422327</v>
      </c>
      <c r="BX32" s="113">
        <v>41507.608639294624</v>
      </c>
      <c r="BY32" s="115">
        <v>47238.357373769359</v>
      </c>
      <c r="BZ32" s="77"/>
      <c r="CB32" s="81"/>
    </row>
    <row r="33" spans="1:80" ht="14.25" customHeight="1">
      <c r="A33" s="32" t="s">
        <v>427</v>
      </c>
      <c r="B33" s="21" t="s">
        <v>343</v>
      </c>
      <c r="C33" s="98" t="s">
        <v>141</v>
      </c>
      <c r="D33" s="78">
        <v>0</v>
      </c>
      <c r="E33" s="78">
        <v>7.1438715801896517</v>
      </c>
      <c r="F33" s="78">
        <v>0.72816633778451401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0.78457180208833355</v>
      </c>
      <c r="N33" s="78">
        <v>0</v>
      </c>
      <c r="O33" s="78">
        <v>5.4226365899302333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12.491107067882217</v>
      </c>
      <c r="AA33" s="78">
        <v>0</v>
      </c>
      <c r="AB33" s="78">
        <v>0</v>
      </c>
      <c r="AC33" s="78">
        <v>55.874380371409529</v>
      </c>
      <c r="AD33" s="78">
        <v>215.26027038905946</v>
      </c>
      <c r="AE33" s="78">
        <v>0.56818840045333474</v>
      </c>
      <c r="AF33" s="78">
        <v>365.90672955621386</v>
      </c>
      <c r="AG33" s="78">
        <v>124.02593632351086</v>
      </c>
      <c r="AH33" s="78">
        <v>1.2810225713166059</v>
      </c>
      <c r="AI33" s="78">
        <v>2.5923279263447219E-2</v>
      </c>
      <c r="AJ33" s="78">
        <v>0</v>
      </c>
      <c r="AK33" s="78">
        <v>137.05435079495234</v>
      </c>
      <c r="AL33" s="78">
        <v>8.0940018644535741</v>
      </c>
      <c r="AM33" s="78">
        <v>10.777710663202754</v>
      </c>
      <c r="AN33" s="78">
        <v>0.4884999952517885</v>
      </c>
      <c r="AO33" s="78">
        <v>3.1635950780971998</v>
      </c>
      <c r="AP33" s="78">
        <v>827.21323291066653</v>
      </c>
      <c r="AQ33" s="78">
        <v>18.033785050631607</v>
      </c>
      <c r="AR33" s="78">
        <v>2.4488325566559097</v>
      </c>
      <c r="AS33" s="78">
        <v>1.1474024537319989</v>
      </c>
      <c r="AT33" s="78">
        <v>1.2522196833744286E-2</v>
      </c>
      <c r="AU33" s="120">
        <v>3.5923985979092614</v>
      </c>
      <c r="AV33" s="78">
        <v>33.657681636307125</v>
      </c>
      <c r="AW33" s="78">
        <v>81.89071321499496</v>
      </c>
      <c r="AX33" s="78">
        <v>2.375594652010506</v>
      </c>
      <c r="AY33" s="78">
        <v>29.059947603782728</v>
      </c>
      <c r="AZ33" s="78">
        <v>3.6674193964187802</v>
      </c>
      <c r="BA33" s="78">
        <v>8.8636863387995951E-2</v>
      </c>
      <c r="BB33" s="78">
        <v>7.3341244027396854E-3</v>
      </c>
      <c r="BC33" s="78">
        <v>163.44542412305984</v>
      </c>
      <c r="BD33" s="78">
        <v>30.896836392253128</v>
      </c>
      <c r="BE33" s="78">
        <v>941.58003702415454</v>
      </c>
      <c r="BF33" s="78">
        <v>105.103686472622</v>
      </c>
      <c r="BG33" s="78">
        <v>971.44483882631425</v>
      </c>
      <c r="BH33" s="78">
        <v>6.9982993016032093</v>
      </c>
      <c r="BI33" s="78">
        <v>10.577918869619694</v>
      </c>
      <c r="BJ33" s="78">
        <v>2.5872920843150662</v>
      </c>
      <c r="BK33" s="78">
        <v>0.24447102039519153</v>
      </c>
      <c r="BL33" s="78">
        <v>0.61212594744448812</v>
      </c>
      <c r="BM33" s="78">
        <v>162.22867257028739</v>
      </c>
      <c r="BN33" s="78">
        <v>0</v>
      </c>
      <c r="BO33" s="78">
        <v>0</v>
      </c>
      <c r="BP33" s="113">
        <v>4348.0060665548617</v>
      </c>
      <c r="BQ33" s="78">
        <v>639.43682271064279</v>
      </c>
      <c r="BR33" s="78">
        <v>25.356851323594032</v>
      </c>
      <c r="BS33" s="113">
        <v>664.7936740342368</v>
      </c>
      <c r="BT33" s="78">
        <v>1145.5354775500234</v>
      </c>
      <c r="BU33" s="78">
        <v>-6.6644029860576168</v>
      </c>
      <c r="BV33" s="113">
        <v>1138.8710745639657</v>
      </c>
      <c r="BW33" s="78">
        <v>0</v>
      </c>
      <c r="BX33" s="113">
        <v>1803.6647485982026</v>
      </c>
      <c r="BY33" s="115">
        <v>6151.6708151530638</v>
      </c>
      <c r="BZ33" s="77"/>
      <c r="CB33" s="81"/>
    </row>
    <row r="34" spans="1:80" ht="14.25" customHeight="1">
      <c r="A34" s="32" t="s">
        <v>428</v>
      </c>
      <c r="B34" s="21" t="s">
        <v>363</v>
      </c>
      <c r="C34" s="98" t="s">
        <v>53</v>
      </c>
      <c r="D34" s="78">
        <v>1030.0851981878016</v>
      </c>
      <c r="E34" s="78">
        <v>11.393193508679643</v>
      </c>
      <c r="F34" s="78">
        <v>0.77441576827812775</v>
      </c>
      <c r="G34" s="78">
        <v>1944.8698141442287</v>
      </c>
      <c r="H34" s="78">
        <v>2968.123322386597</v>
      </c>
      <c r="I34" s="78">
        <v>1018.5564721291</v>
      </c>
      <c r="J34" s="78">
        <v>32.483681930286942</v>
      </c>
      <c r="K34" s="78">
        <v>156.47214338730902</v>
      </c>
      <c r="L34" s="78">
        <v>85.293833684398393</v>
      </c>
      <c r="M34" s="78">
        <v>23.828208203411023</v>
      </c>
      <c r="N34" s="78">
        <v>207.58155187073933</v>
      </c>
      <c r="O34" s="78">
        <v>86.827275450789912</v>
      </c>
      <c r="P34" s="78">
        <v>25.043743584203945</v>
      </c>
      <c r="Q34" s="78">
        <v>1729.3977573328953</v>
      </c>
      <c r="R34" s="78">
        <v>2005.5037253142943</v>
      </c>
      <c r="S34" s="78">
        <v>1254.027789458707</v>
      </c>
      <c r="T34" s="78">
        <v>6.5489188404842862</v>
      </c>
      <c r="U34" s="78">
        <v>102.11214014370917</v>
      </c>
      <c r="V34" s="78">
        <v>25.08520177455835</v>
      </c>
      <c r="W34" s="78">
        <v>0</v>
      </c>
      <c r="X34" s="78">
        <v>6.1387223582985273</v>
      </c>
      <c r="Y34" s="78">
        <v>100.3283206085577</v>
      </c>
      <c r="Z34" s="78">
        <v>18.51472344037192</v>
      </c>
      <c r="AA34" s="78">
        <v>9908.7412464104145</v>
      </c>
      <c r="AB34" s="78">
        <v>2.1175345298527638E-6</v>
      </c>
      <c r="AC34" s="78">
        <v>259.71626797641164</v>
      </c>
      <c r="AD34" s="78">
        <v>2129.9531409403867</v>
      </c>
      <c r="AE34" s="78">
        <v>436.67422490602758</v>
      </c>
      <c r="AF34" s="78">
        <v>1377.6396842797928</v>
      </c>
      <c r="AG34" s="78">
        <v>654.78339164432009</v>
      </c>
      <c r="AH34" s="78">
        <v>582.20650155401074</v>
      </c>
      <c r="AI34" s="78">
        <v>37.736734061026297</v>
      </c>
      <c r="AJ34" s="78">
        <v>243.39078556698013</v>
      </c>
      <c r="AK34" s="78">
        <v>414.79987628863347</v>
      </c>
      <c r="AL34" s="78">
        <v>57.828048573032895</v>
      </c>
      <c r="AM34" s="78">
        <v>1291.1655284003909</v>
      </c>
      <c r="AN34" s="78">
        <v>30.174498013178923</v>
      </c>
      <c r="AO34" s="78">
        <v>225.25820848495164</v>
      </c>
      <c r="AP34" s="78">
        <v>1107.2852217205282</v>
      </c>
      <c r="AQ34" s="78">
        <v>310.1729183775567</v>
      </c>
      <c r="AR34" s="78">
        <v>563.10512340346088</v>
      </c>
      <c r="AS34" s="78">
        <v>162.40419301495032</v>
      </c>
      <c r="AT34" s="78">
        <v>0</v>
      </c>
      <c r="AU34" s="120">
        <v>470.25132682209102</v>
      </c>
      <c r="AV34" s="78">
        <v>578.21677022456231</v>
      </c>
      <c r="AW34" s="78">
        <v>398.47206322704875</v>
      </c>
      <c r="AX34" s="78">
        <v>9.730470387527669</v>
      </c>
      <c r="AY34" s="78">
        <v>107.42329955700068</v>
      </c>
      <c r="AZ34" s="78">
        <v>66.614475423767075</v>
      </c>
      <c r="BA34" s="78">
        <v>56.659119791246411</v>
      </c>
      <c r="BB34" s="78">
        <v>4.6999032299602934</v>
      </c>
      <c r="BC34" s="78">
        <v>680.66831727350268</v>
      </c>
      <c r="BD34" s="78">
        <v>278.35147211531131</v>
      </c>
      <c r="BE34" s="78">
        <v>2322.9329402629942</v>
      </c>
      <c r="BF34" s="78">
        <v>470.54116429943457</v>
      </c>
      <c r="BG34" s="78">
        <v>2610.2176264600325</v>
      </c>
      <c r="BH34" s="78">
        <v>45.742142456555897</v>
      </c>
      <c r="BI34" s="78">
        <v>147.9244389878823</v>
      </c>
      <c r="BJ34" s="78">
        <v>128.75810429464491</v>
      </c>
      <c r="BK34" s="78">
        <v>93.409788945569687</v>
      </c>
      <c r="BL34" s="78">
        <v>81.535230131430907</v>
      </c>
      <c r="BM34" s="78">
        <v>103.83051294495404</v>
      </c>
      <c r="BN34" s="78">
        <v>0</v>
      </c>
      <c r="BO34" s="78">
        <v>0</v>
      </c>
      <c r="BP34" s="113">
        <v>41288.004916076803</v>
      </c>
      <c r="BQ34" s="78">
        <v>40896.772705276235</v>
      </c>
      <c r="BR34" s="78">
        <v>246.17208541626965</v>
      </c>
      <c r="BS34" s="113">
        <v>41142.944790692505</v>
      </c>
      <c r="BT34" s="78">
        <v>0</v>
      </c>
      <c r="BU34" s="78">
        <v>1.7939889825609144E-2</v>
      </c>
      <c r="BV34" s="113">
        <v>1.7939889825609144E-2</v>
      </c>
      <c r="BW34" s="78">
        <v>28518.826648740836</v>
      </c>
      <c r="BX34" s="113">
        <v>69661.789379323163</v>
      </c>
      <c r="BY34" s="115">
        <v>110949.79429539996</v>
      </c>
      <c r="BZ34" s="77"/>
      <c r="CB34" s="81"/>
    </row>
    <row r="35" spans="1:80" ht="14.25" customHeight="1">
      <c r="A35" s="32" t="s">
        <v>429</v>
      </c>
      <c r="B35" s="21" t="s">
        <v>344</v>
      </c>
      <c r="C35" s="98" t="s">
        <v>54</v>
      </c>
      <c r="D35" s="78">
        <v>599.89248122782647</v>
      </c>
      <c r="E35" s="78">
        <v>8.9764971780384437E-2</v>
      </c>
      <c r="F35" s="78">
        <v>2.3342425150263049</v>
      </c>
      <c r="G35" s="78">
        <v>23.419902809100812</v>
      </c>
      <c r="H35" s="78">
        <v>5.6985906267173307</v>
      </c>
      <c r="I35" s="78">
        <v>117.17869923486691</v>
      </c>
      <c r="J35" s="78">
        <v>3.0744096996599891E-2</v>
      </c>
      <c r="K35" s="78">
        <v>0.59056951578647698</v>
      </c>
      <c r="L35" s="78">
        <v>2.3141294425069996E-2</v>
      </c>
      <c r="M35" s="78">
        <v>0</v>
      </c>
      <c r="N35" s="78">
        <v>0.2691164692301154</v>
      </c>
      <c r="O35" s="78">
        <v>0</v>
      </c>
      <c r="P35" s="78">
        <v>0.10740052248263737</v>
      </c>
      <c r="Q35" s="78">
        <v>20.546363018502817</v>
      </c>
      <c r="R35" s="78">
        <v>0</v>
      </c>
      <c r="S35" s="78">
        <v>15.796411375885176</v>
      </c>
      <c r="T35" s="78">
        <v>0</v>
      </c>
      <c r="U35" s="78">
        <v>0</v>
      </c>
      <c r="V35" s="78">
        <v>8.2527002947090917</v>
      </c>
      <c r="W35" s="78">
        <v>14.290847376389472</v>
      </c>
      <c r="X35" s="78">
        <v>0.60511410357547146</v>
      </c>
      <c r="Y35" s="78">
        <v>0.3670188834864766</v>
      </c>
      <c r="Z35" s="78">
        <v>7.0844888799019667</v>
      </c>
      <c r="AA35" s="78">
        <v>1.0076129109515553</v>
      </c>
      <c r="AB35" s="78">
        <v>4144.6125843769414</v>
      </c>
      <c r="AC35" s="78">
        <v>15.967760634394047</v>
      </c>
      <c r="AD35" s="78">
        <v>332.2669027879864</v>
      </c>
      <c r="AE35" s="78">
        <v>1.2994977763769826</v>
      </c>
      <c r="AF35" s="78">
        <v>82.274338579140846</v>
      </c>
      <c r="AG35" s="78">
        <v>32.809558265579668</v>
      </c>
      <c r="AH35" s="78">
        <v>130.89121361554984</v>
      </c>
      <c r="AI35" s="78">
        <v>0</v>
      </c>
      <c r="AJ35" s="78">
        <v>0</v>
      </c>
      <c r="AK35" s="78">
        <v>27.301431562618571</v>
      </c>
      <c r="AL35" s="78">
        <v>3.3506556294747147</v>
      </c>
      <c r="AM35" s="78">
        <v>277.15761471801943</v>
      </c>
      <c r="AN35" s="78">
        <v>8.4215880685277134E-2</v>
      </c>
      <c r="AO35" s="78">
        <v>63.772107419137313</v>
      </c>
      <c r="AP35" s="78">
        <v>0.41747005502864437</v>
      </c>
      <c r="AQ35" s="78">
        <v>2.5757304606310258</v>
      </c>
      <c r="AR35" s="78">
        <v>22.630139008474902</v>
      </c>
      <c r="AS35" s="78">
        <v>76.562378505491651</v>
      </c>
      <c r="AT35" s="78">
        <v>0.83560101438845935</v>
      </c>
      <c r="AU35" s="120">
        <v>64.662232522419671</v>
      </c>
      <c r="AV35" s="78">
        <v>31.639059959390572</v>
      </c>
      <c r="AW35" s="78">
        <v>28.25599184834843</v>
      </c>
      <c r="AX35" s="78">
        <v>1.0887902868942054</v>
      </c>
      <c r="AY35" s="78">
        <v>28.976580262106996</v>
      </c>
      <c r="AZ35" s="78">
        <v>2.8153113734696866</v>
      </c>
      <c r="BA35" s="78">
        <v>0.57058885583162922</v>
      </c>
      <c r="BB35" s="78">
        <v>0</v>
      </c>
      <c r="BC35" s="78">
        <v>115.4251609535106</v>
      </c>
      <c r="BD35" s="78">
        <v>9.1652360713534584</v>
      </c>
      <c r="BE35" s="78">
        <v>406.01280016826769</v>
      </c>
      <c r="BF35" s="78">
        <v>109.98593504484086</v>
      </c>
      <c r="BG35" s="78">
        <v>1559.4979336931845</v>
      </c>
      <c r="BH35" s="78">
        <v>13.276035070150289</v>
      </c>
      <c r="BI35" s="78">
        <v>211.65323039069406</v>
      </c>
      <c r="BJ35" s="78">
        <v>36.361959765598293</v>
      </c>
      <c r="BK35" s="78">
        <v>20.212727768863271</v>
      </c>
      <c r="BL35" s="78">
        <v>0.19182135452168789</v>
      </c>
      <c r="BM35" s="78">
        <v>22.093827459209745</v>
      </c>
      <c r="BN35" s="78">
        <v>0</v>
      </c>
      <c r="BO35" s="78">
        <v>0</v>
      </c>
      <c r="BP35" s="113">
        <v>8694.2796332662147</v>
      </c>
      <c r="BQ35" s="78">
        <v>4941.3184593772512</v>
      </c>
      <c r="BR35" s="78">
        <v>9925.2858991481862</v>
      </c>
      <c r="BS35" s="113">
        <v>14866.604358525437</v>
      </c>
      <c r="BT35" s="78">
        <v>0</v>
      </c>
      <c r="BU35" s="78">
        <v>0</v>
      </c>
      <c r="BV35" s="113">
        <v>0</v>
      </c>
      <c r="BW35" s="78">
        <v>0</v>
      </c>
      <c r="BX35" s="113">
        <v>14866.604358525437</v>
      </c>
      <c r="BY35" s="115">
        <v>23560.883991791652</v>
      </c>
      <c r="BZ35" s="77"/>
      <c r="CB35" s="81"/>
    </row>
    <row r="36" spans="1:80" ht="14.25" customHeight="1">
      <c r="A36" s="32" t="s">
        <v>430</v>
      </c>
      <c r="B36" s="21" t="s">
        <v>364</v>
      </c>
      <c r="C36" s="98" t="s">
        <v>55</v>
      </c>
      <c r="D36" s="78">
        <v>0.49571351443024164</v>
      </c>
      <c r="E36" s="78">
        <v>6.0485438323633544E-3</v>
      </c>
      <c r="F36" s="78">
        <v>1.5526989454415364E-3</v>
      </c>
      <c r="G36" s="78">
        <v>491.76426178069585</v>
      </c>
      <c r="H36" s="78">
        <v>45.688962909771867</v>
      </c>
      <c r="I36" s="78">
        <v>685.37612172276204</v>
      </c>
      <c r="J36" s="78">
        <v>0.32427796760475275</v>
      </c>
      <c r="K36" s="78">
        <v>3704.3131702620817</v>
      </c>
      <c r="L36" s="78">
        <v>1.1053742286879258E-2</v>
      </c>
      <c r="M36" s="78">
        <v>97.014147309435984</v>
      </c>
      <c r="N36" s="78">
        <v>317.23634278210909</v>
      </c>
      <c r="O36" s="78">
        <v>5.3407486941742573E-3</v>
      </c>
      <c r="P36" s="78">
        <v>16.035653977570963</v>
      </c>
      <c r="Q36" s="78">
        <v>203.70932794233298</v>
      </c>
      <c r="R36" s="78">
        <v>3642.3048940069875</v>
      </c>
      <c r="S36" s="78">
        <v>1.3526191436498642</v>
      </c>
      <c r="T36" s="78">
        <v>1.6542579031897469E-3</v>
      </c>
      <c r="U36" s="78">
        <v>4.7917519386237741E-4</v>
      </c>
      <c r="V36" s="78">
        <v>0.53704968226066663</v>
      </c>
      <c r="W36" s="78">
        <v>4.6326185642345651E-3</v>
      </c>
      <c r="X36" s="78">
        <v>3.292499153928815E-3</v>
      </c>
      <c r="Y36" s="78">
        <v>4.6077299522848598</v>
      </c>
      <c r="Z36" s="78">
        <v>15.315840020150848</v>
      </c>
      <c r="AA36" s="78">
        <v>298.92445248008806</v>
      </c>
      <c r="AB36" s="78">
        <v>1983.7570055339331</v>
      </c>
      <c r="AC36" s="78">
        <v>2177.6890503121658</v>
      </c>
      <c r="AD36" s="78">
        <v>511.08140405963741</v>
      </c>
      <c r="AE36" s="78">
        <v>64.797159777886989</v>
      </c>
      <c r="AF36" s="78">
        <v>772.38961438783167</v>
      </c>
      <c r="AG36" s="78">
        <v>34.355009004674663</v>
      </c>
      <c r="AH36" s="78">
        <v>1.5342515754649744</v>
      </c>
      <c r="AI36" s="78">
        <v>4.2910776841391281E-2</v>
      </c>
      <c r="AJ36" s="78">
        <v>1.9430872084299586E-4</v>
      </c>
      <c r="AK36" s="78">
        <v>0.93317564843334921</v>
      </c>
      <c r="AL36" s="78">
        <v>47.084056569885099</v>
      </c>
      <c r="AM36" s="78">
        <v>310.26350557093252</v>
      </c>
      <c r="AN36" s="78">
        <v>2.3861659751398165</v>
      </c>
      <c r="AO36" s="78">
        <v>0.37649911216739829</v>
      </c>
      <c r="AP36" s="78">
        <v>108.79987544203409</v>
      </c>
      <c r="AQ36" s="78">
        <v>35.620140666766225</v>
      </c>
      <c r="AR36" s="78">
        <v>0.96791499789510516</v>
      </c>
      <c r="AS36" s="78">
        <v>0.22052091016271835</v>
      </c>
      <c r="AT36" s="78">
        <v>2.3980800223366554E-3</v>
      </c>
      <c r="AU36" s="120">
        <v>7.8484189300476528</v>
      </c>
      <c r="AV36" s="78">
        <v>1.2935497062114722</v>
      </c>
      <c r="AW36" s="78">
        <v>2.9021310012805341</v>
      </c>
      <c r="AX36" s="78">
        <v>2.8477213823561924E-3</v>
      </c>
      <c r="AY36" s="78">
        <v>0.78021618169492801</v>
      </c>
      <c r="AZ36" s="78">
        <v>0.34249867561415992</v>
      </c>
      <c r="BA36" s="78">
        <v>1.9934743143700619E-2</v>
      </c>
      <c r="BB36" s="78">
        <v>1.8273999039289517</v>
      </c>
      <c r="BC36" s="78">
        <v>1.8987544672220744</v>
      </c>
      <c r="BD36" s="78">
        <v>389.53128812016934</v>
      </c>
      <c r="BE36" s="78">
        <v>0</v>
      </c>
      <c r="BF36" s="78">
        <v>8.5940179355016143E-3</v>
      </c>
      <c r="BG36" s="78">
        <v>8.6815814092194916</v>
      </c>
      <c r="BH36" s="78">
        <v>1.2685430671735864E-3</v>
      </c>
      <c r="BI36" s="78">
        <v>0.26200404576924297</v>
      </c>
      <c r="BJ36" s="78">
        <v>2.7583060795938383E-3</v>
      </c>
      <c r="BK36" s="78">
        <v>1.4860436162680992</v>
      </c>
      <c r="BL36" s="78">
        <v>7.7174741837543825</v>
      </c>
      <c r="BM36" s="78">
        <v>3.9109445339876439E-2</v>
      </c>
      <c r="BN36" s="78">
        <v>0</v>
      </c>
      <c r="BO36" s="78">
        <v>0</v>
      </c>
      <c r="BP36" s="113">
        <v>16001.981345467519</v>
      </c>
      <c r="BQ36" s="78">
        <v>8209.4109393676663</v>
      </c>
      <c r="BR36" s="78">
        <v>2514.0820235780557</v>
      </c>
      <c r="BS36" s="113">
        <v>10723.492962945722</v>
      </c>
      <c r="BT36" s="78">
        <v>0</v>
      </c>
      <c r="BU36" s="78">
        <v>-24.272449271634699</v>
      </c>
      <c r="BV36" s="113">
        <v>-24.272449271634699</v>
      </c>
      <c r="BW36" s="78">
        <v>5029.0885241424157</v>
      </c>
      <c r="BX36" s="113">
        <v>15728.3090378165</v>
      </c>
      <c r="BY36" s="115">
        <v>31730.290383284009</v>
      </c>
      <c r="BZ36" s="77"/>
      <c r="CB36" s="81"/>
    </row>
    <row r="37" spans="1:80" ht="14.25" customHeight="1">
      <c r="A37" s="32" t="s">
        <v>431</v>
      </c>
      <c r="B37" s="21" t="s">
        <v>365</v>
      </c>
      <c r="C37" s="98" t="s">
        <v>56</v>
      </c>
      <c r="D37" s="78">
        <v>127.30407009047752</v>
      </c>
      <c r="E37" s="78">
        <v>34.159928745552648</v>
      </c>
      <c r="F37" s="78">
        <v>6.4702010369742949E-2</v>
      </c>
      <c r="G37" s="78">
        <v>71.938865146506643</v>
      </c>
      <c r="H37" s="78">
        <v>25.652877451585208</v>
      </c>
      <c r="I37" s="78">
        <v>1128.385161451981</v>
      </c>
      <c r="J37" s="78">
        <v>3.1253578506676108E-2</v>
      </c>
      <c r="K37" s="78">
        <v>33.863573825716969</v>
      </c>
      <c r="L37" s="78">
        <v>2.6311569634554384</v>
      </c>
      <c r="M37" s="78">
        <v>0</v>
      </c>
      <c r="N37" s="78">
        <v>2.3658314940840577</v>
      </c>
      <c r="O37" s="78">
        <v>0</v>
      </c>
      <c r="P37" s="78">
        <v>1.1511696529365085</v>
      </c>
      <c r="Q37" s="78">
        <v>2469.9229926481466</v>
      </c>
      <c r="R37" s="78">
        <v>6961.6830454744068</v>
      </c>
      <c r="S37" s="78">
        <v>1061.2303180717993</v>
      </c>
      <c r="T37" s="78">
        <v>6.9568283270279831</v>
      </c>
      <c r="U37" s="78">
        <v>748.6888331759103</v>
      </c>
      <c r="V37" s="78">
        <v>109.77353103640924</v>
      </c>
      <c r="W37" s="78">
        <v>190.09031912901892</v>
      </c>
      <c r="X37" s="78">
        <v>8.0489080322899849</v>
      </c>
      <c r="Y37" s="78">
        <v>13.071804913485245</v>
      </c>
      <c r="Z37" s="78">
        <v>3.8594643358925378</v>
      </c>
      <c r="AA37" s="78">
        <v>10.546214735245394</v>
      </c>
      <c r="AB37" s="78">
        <v>0</v>
      </c>
      <c r="AC37" s="78">
        <v>304.36023963304046</v>
      </c>
      <c r="AD37" s="78">
        <v>36921.408846190745</v>
      </c>
      <c r="AE37" s="78">
        <v>175.2012043543846</v>
      </c>
      <c r="AF37" s="78">
        <v>1206.2915640378008</v>
      </c>
      <c r="AG37" s="78">
        <v>143.25075620624438</v>
      </c>
      <c r="AH37" s="78">
        <v>111.12216107486566</v>
      </c>
      <c r="AI37" s="78">
        <v>0</v>
      </c>
      <c r="AJ37" s="78">
        <v>5.1088426232031553E-2</v>
      </c>
      <c r="AK37" s="78">
        <v>958.66064386696462</v>
      </c>
      <c r="AL37" s="78">
        <v>82.838783351750067</v>
      </c>
      <c r="AM37" s="78">
        <v>663.00699998675645</v>
      </c>
      <c r="AN37" s="78">
        <v>1.3079654486557013</v>
      </c>
      <c r="AO37" s="78">
        <v>38.428857911784796</v>
      </c>
      <c r="AP37" s="78">
        <v>642.73643862008942</v>
      </c>
      <c r="AQ37" s="78">
        <v>667.48141374925854</v>
      </c>
      <c r="AR37" s="78">
        <v>3.2569195189806819</v>
      </c>
      <c r="AS37" s="78">
        <v>0.91485305749001788</v>
      </c>
      <c r="AT37" s="78">
        <v>9.992365524146422E-3</v>
      </c>
      <c r="AU37" s="120">
        <v>1411.2305203499009</v>
      </c>
      <c r="AV37" s="78">
        <v>151.20887808540868</v>
      </c>
      <c r="AW37" s="78">
        <v>169.52427076586656</v>
      </c>
      <c r="AX37" s="78">
        <v>10.943471982170758</v>
      </c>
      <c r="AY37" s="78">
        <v>623.47783135635848</v>
      </c>
      <c r="AZ37" s="78">
        <v>8.2109416809801647</v>
      </c>
      <c r="BA37" s="78">
        <v>6.1780075061210127</v>
      </c>
      <c r="BB37" s="78">
        <v>0</v>
      </c>
      <c r="BC37" s="78">
        <v>3401.3520538067542</v>
      </c>
      <c r="BD37" s="78">
        <v>82.750341646275729</v>
      </c>
      <c r="BE37" s="78">
        <v>2817.4114588649809</v>
      </c>
      <c r="BF37" s="78">
        <v>166.10494842844497</v>
      </c>
      <c r="BG37" s="78">
        <v>1581.8366999791078</v>
      </c>
      <c r="BH37" s="78">
        <v>24.561491754088308</v>
      </c>
      <c r="BI37" s="78">
        <v>135.47555932859461</v>
      </c>
      <c r="BJ37" s="78">
        <v>24.699416980267657</v>
      </c>
      <c r="BK37" s="78">
        <v>19.445015438845893</v>
      </c>
      <c r="BL37" s="78">
        <v>18.278498084859347</v>
      </c>
      <c r="BM37" s="78">
        <v>67.970271519378088</v>
      </c>
      <c r="BN37" s="78">
        <v>0</v>
      </c>
      <c r="BO37" s="78">
        <v>0</v>
      </c>
      <c r="BP37" s="113">
        <v>65652.409255649793</v>
      </c>
      <c r="BQ37" s="78">
        <v>13105.242708700111</v>
      </c>
      <c r="BR37" s="78">
        <v>4953.035358910658</v>
      </c>
      <c r="BS37" s="113">
        <v>18058.278067610769</v>
      </c>
      <c r="BT37" s="78">
        <v>425314.99408949149</v>
      </c>
      <c r="BU37" s="78">
        <v>0</v>
      </c>
      <c r="BV37" s="113">
        <v>425314.99408949149</v>
      </c>
      <c r="BW37" s="78">
        <v>2635.5765883995223</v>
      </c>
      <c r="BX37" s="113">
        <v>446008.84874550172</v>
      </c>
      <c r="BY37" s="115">
        <v>511661.25800115149</v>
      </c>
      <c r="BZ37" s="77"/>
      <c r="CB37" s="81"/>
    </row>
    <row r="38" spans="1:80" ht="14.25" customHeight="1">
      <c r="A38" s="32" t="s">
        <v>432</v>
      </c>
      <c r="B38" s="21" t="s">
        <v>345</v>
      </c>
      <c r="C38" s="98" t="s">
        <v>57</v>
      </c>
      <c r="D38" s="78">
        <v>117.47291468733304</v>
      </c>
      <c r="E38" s="78">
        <v>0.66005187569529566</v>
      </c>
      <c r="F38" s="78">
        <v>0</v>
      </c>
      <c r="G38" s="78">
        <v>165.00199482431975</v>
      </c>
      <c r="H38" s="78">
        <v>24.974986855073411</v>
      </c>
      <c r="I38" s="78">
        <v>1927.2544371679214</v>
      </c>
      <c r="J38" s="78">
        <v>4.60821231740789E-2</v>
      </c>
      <c r="K38" s="78">
        <v>159.04887042378712</v>
      </c>
      <c r="L38" s="78">
        <v>2.6822369231005951</v>
      </c>
      <c r="M38" s="78">
        <v>0</v>
      </c>
      <c r="N38" s="78">
        <v>0.65372200467794161</v>
      </c>
      <c r="O38" s="78">
        <v>0</v>
      </c>
      <c r="P38" s="78">
        <v>6.5989658891743082</v>
      </c>
      <c r="Q38" s="78">
        <v>71.91062489434789</v>
      </c>
      <c r="R38" s="78">
        <v>0.31228866708073194</v>
      </c>
      <c r="S38" s="78">
        <v>1148.6917616409235</v>
      </c>
      <c r="T38" s="78">
        <v>0.66902731666036952</v>
      </c>
      <c r="U38" s="78">
        <v>74.671265516368251</v>
      </c>
      <c r="V38" s="78">
        <v>0</v>
      </c>
      <c r="W38" s="78">
        <v>0</v>
      </c>
      <c r="X38" s="78">
        <v>0</v>
      </c>
      <c r="Y38" s="78">
        <v>65.927396387546565</v>
      </c>
      <c r="Z38" s="78">
        <v>578.50912188160805</v>
      </c>
      <c r="AA38" s="78">
        <v>8.5690239684065563</v>
      </c>
      <c r="AB38" s="78">
        <v>0</v>
      </c>
      <c r="AC38" s="78">
        <v>40.355601960322424</v>
      </c>
      <c r="AD38" s="78">
        <v>427.61106480830074</v>
      </c>
      <c r="AE38" s="78">
        <v>864.57533719418063</v>
      </c>
      <c r="AF38" s="78">
        <v>4863.3777709894257</v>
      </c>
      <c r="AG38" s="78">
        <v>574.91972551472611</v>
      </c>
      <c r="AH38" s="78">
        <v>28.807619828612246</v>
      </c>
      <c r="AI38" s="78">
        <v>1.2571849764865595</v>
      </c>
      <c r="AJ38" s="78">
        <v>804.22505837697656</v>
      </c>
      <c r="AK38" s="78">
        <v>768.52088198299055</v>
      </c>
      <c r="AL38" s="78">
        <v>24.315060129524454</v>
      </c>
      <c r="AM38" s="78">
        <v>45.765569125993181</v>
      </c>
      <c r="AN38" s="78">
        <v>5.9473043859526076</v>
      </c>
      <c r="AO38" s="78">
        <v>4.7127709597095113E-2</v>
      </c>
      <c r="AP38" s="78">
        <v>627.97560722276603</v>
      </c>
      <c r="AQ38" s="78">
        <v>1.9457513264597834</v>
      </c>
      <c r="AR38" s="78">
        <v>43.738931605965249</v>
      </c>
      <c r="AS38" s="78">
        <v>43.032587889168532</v>
      </c>
      <c r="AT38" s="78">
        <v>0.46965663543042591</v>
      </c>
      <c r="AU38" s="120">
        <v>31.547342998360595</v>
      </c>
      <c r="AV38" s="78">
        <v>4467.9455952576354</v>
      </c>
      <c r="AW38" s="78">
        <v>329.69052606613337</v>
      </c>
      <c r="AX38" s="78">
        <v>4.4795210143264562E-2</v>
      </c>
      <c r="AY38" s="78">
        <v>39.977869862579858</v>
      </c>
      <c r="AZ38" s="78">
        <v>3.809781188239763</v>
      </c>
      <c r="BA38" s="78">
        <v>84.486748670782347</v>
      </c>
      <c r="BB38" s="78">
        <v>20.976584172535627</v>
      </c>
      <c r="BC38" s="78">
        <v>5153.2008267029814</v>
      </c>
      <c r="BD38" s="78">
        <v>72.328277539830793</v>
      </c>
      <c r="BE38" s="78">
        <v>0</v>
      </c>
      <c r="BF38" s="78">
        <v>5.7156553046676093</v>
      </c>
      <c r="BG38" s="78">
        <v>249.79804465849747</v>
      </c>
      <c r="BH38" s="78">
        <v>2.3745691652368373</v>
      </c>
      <c r="BI38" s="78">
        <v>56.68029629163388</v>
      </c>
      <c r="BJ38" s="78">
        <v>1.5056574391347362</v>
      </c>
      <c r="BK38" s="78">
        <v>0.97113538637310592</v>
      </c>
      <c r="BL38" s="78">
        <v>5.5717542780182473E-3</v>
      </c>
      <c r="BM38" s="78">
        <v>159.49617491791619</v>
      </c>
      <c r="BN38" s="78">
        <v>0</v>
      </c>
      <c r="BO38" s="78">
        <v>0</v>
      </c>
      <c r="BP38" s="113">
        <v>24201.098067297036</v>
      </c>
      <c r="BQ38" s="78">
        <v>12877.040993738963</v>
      </c>
      <c r="BR38" s="78">
        <v>0</v>
      </c>
      <c r="BS38" s="113">
        <v>12877.040993738963</v>
      </c>
      <c r="BT38" s="78">
        <v>0</v>
      </c>
      <c r="BU38" s="78">
        <v>0</v>
      </c>
      <c r="BV38" s="113">
        <v>0</v>
      </c>
      <c r="BW38" s="78">
        <v>2680.3691537945078</v>
      </c>
      <c r="BX38" s="113">
        <v>15557.410147533472</v>
      </c>
      <c r="BY38" s="115">
        <v>39758.508214830508</v>
      </c>
      <c r="BZ38" s="77"/>
      <c r="CB38" s="81"/>
    </row>
    <row r="39" spans="1:80" ht="14.25" customHeight="1">
      <c r="A39" s="32" t="s">
        <v>433</v>
      </c>
      <c r="B39" s="21" t="s">
        <v>366</v>
      </c>
      <c r="C39" s="98" t="s">
        <v>58</v>
      </c>
      <c r="D39" s="78">
        <v>0</v>
      </c>
      <c r="E39" s="78">
        <v>0</v>
      </c>
      <c r="F39" s="78">
        <v>0</v>
      </c>
      <c r="G39" s="78">
        <v>107.96788042064784</v>
      </c>
      <c r="H39" s="78">
        <v>1.3172817262143999</v>
      </c>
      <c r="I39" s="78">
        <v>174.05030099247625</v>
      </c>
      <c r="J39" s="78">
        <v>2.3694250300685931E-3</v>
      </c>
      <c r="K39" s="78">
        <v>0.29830837030317331</v>
      </c>
      <c r="L39" s="78">
        <v>1.16824798884046</v>
      </c>
      <c r="M39" s="78">
        <v>0</v>
      </c>
      <c r="N39" s="78">
        <v>2.7918188238654676E-2</v>
      </c>
      <c r="O39" s="78">
        <v>0</v>
      </c>
      <c r="P39" s="78">
        <v>4.606998167521853E-2</v>
      </c>
      <c r="Q39" s="78">
        <v>0.61858539957867753</v>
      </c>
      <c r="R39" s="78">
        <v>0</v>
      </c>
      <c r="S39" s="78">
        <v>372.01883227010694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3.47091737320501</v>
      </c>
      <c r="Z39" s="78">
        <v>3.1322075088563683</v>
      </c>
      <c r="AA39" s="78">
        <v>0.32175593582256734</v>
      </c>
      <c r="AB39" s="78">
        <v>0</v>
      </c>
      <c r="AC39" s="78">
        <v>0.44210372757014699</v>
      </c>
      <c r="AD39" s="78">
        <v>556.99422829042555</v>
      </c>
      <c r="AE39" s="78">
        <v>2.9207174492568297</v>
      </c>
      <c r="AF39" s="78">
        <v>5053.7961928989625</v>
      </c>
      <c r="AG39" s="78">
        <v>142.05024701851195</v>
      </c>
      <c r="AH39" s="78">
        <v>110.27924406831356</v>
      </c>
      <c r="AI39" s="78">
        <v>0</v>
      </c>
      <c r="AJ39" s="78">
        <v>16.343883534562369</v>
      </c>
      <c r="AK39" s="78">
        <v>238.07966808684893</v>
      </c>
      <c r="AL39" s="78">
        <v>0</v>
      </c>
      <c r="AM39" s="78">
        <v>27.65071307653842</v>
      </c>
      <c r="AN39" s="78">
        <v>7.0322639165338154</v>
      </c>
      <c r="AO39" s="78">
        <v>40.522646847396295</v>
      </c>
      <c r="AP39" s="78">
        <v>4.7112095879181153</v>
      </c>
      <c r="AQ39" s="78">
        <v>46.774497377517086</v>
      </c>
      <c r="AR39" s="78">
        <v>322.5035147502777</v>
      </c>
      <c r="AS39" s="78">
        <v>102.73489397220055</v>
      </c>
      <c r="AT39" s="78">
        <v>1.1212387584750951</v>
      </c>
      <c r="AU39" s="120">
        <v>11.76190432169119</v>
      </c>
      <c r="AV39" s="78">
        <v>48.467558725617188</v>
      </c>
      <c r="AW39" s="78">
        <v>37.23270794288193</v>
      </c>
      <c r="AX39" s="78">
        <v>6.2111031212248305E-3</v>
      </c>
      <c r="AY39" s="78">
        <v>43.669210256127243</v>
      </c>
      <c r="AZ39" s="78">
        <v>1.2481280286206691</v>
      </c>
      <c r="BA39" s="78">
        <v>3.4213074638852724E-2</v>
      </c>
      <c r="BB39" s="78">
        <v>0</v>
      </c>
      <c r="BC39" s="78">
        <v>1143.9483165426973</v>
      </c>
      <c r="BD39" s="78">
        <v>2.8872756515262337</v>
      </c>
      <c r="BE39" s="78">
        <v>0</v>
      </c>
      <c r="BF39" s="78">
        <v>1.4214454910122458</v>
      </c>
      <c r="BG39" s="78">
        <v>452.95219583572236</v>
      </c>
      <c r="BH39" s="78">
        <v>0.61133548850990682</v>
      </c>
      <c r="BI39" s="78">
        <v>121.36217456287875</v>
      </c>
      <c r="BJ39" s="78">
        <v>14.862563696167681</v>
      </c>
      <c r="BK39" s="78">
        <v>249.03261313698158</v>
      </c>
      <c r="BL39" s="78">
        <v>1.7593961729567265</v>
      </c>
      <c r="BM39" s="78">
        <v>1.2872807461995419</v>
      </c>
      <c r="BN39" s="78">
        <v>0</v>
      </c>
      <c r="BO39" s="78">
        <v>0</v>
      </c>
      <c r="BP39" s="113">
        <v>9470.9424697196555</v>
      </c>
      <c r="BQ39" s="78">
        <v>0</v>
      </c>
      <c r="BR39" s="78">
        <v>14557.462374165836</v>
      </c>
      <c r="BS39" s="113">
        <v>14557.462374165836</v>
      </c>
      <c r="BT39" s="78">
        <v>0</v>
      </c>
      <c r="BU39" s="78">
        <v>0</v>
      </c>
      <c r="BV39" s="113">
        <v>0</v>
      </c>
      <c r="BW39" s="78">
        <v>1978.9021559186856</v>
      </c>
      <c r="BX39" s="113">
        <v>16536.36453008452</v>
      </c>
      <c r="BY39" s="115">
        <v>26007.306999804176</v>
      </c>
      <c r="BZ39" s="77"/>
      <c r="CB39" s="81"/>
    </row>
    <row r="40" spans="1:80" ht="14.25" customHeight="1">
      <c r="A40" s="32" t="s">
        <v>434</v>
      </c>
      <c r="B40" s="21" t="s">
        <v>367</v>
      </c>
      <c r="C40" s="98" t="s">
        <v>59</v>
      </c>
      <c r="D40" s="78">
        <v>0</v>
      </c>
      <c r="E40" s="78">
        <v>7.1058566136925769</v>
      </c>
      <c r="F40" s="78">
        <v>0.37834664491533565</v>
      </c>
      <c r="G40" s="78">
        <v>239.99404039458727</v>
      </c>
      <c r="H40" s="78">
        <v>79.200219201733745</v>
      </c>
      <c r="I40" s="78">
        <v>1853.1201411381467</v>
      </c>
      <c r="J40" s="78">
        <v>0.11441770438672318</v>
      </c>
      <c r="K40" s="78">
        <v>244.7209125323659</v>
      </c>
      <c r="L40" s="78">
        <v>2.0866388858305145</v>
      </c>
      <c r="M40" s="78">
        <v>0.38483179245349319</v>
      </c>
      <c r="N40" s="78">
        <v>1.5171629480155713</v>
      </c>
      <c r="O40" s="78">
        <v>5.7833183827506627</v>
      </c>
      <c r="P40" s="78">
        <v>3.5726740977914777</v>
      </c>
      <c r="Q40" s="78">
        <v>50.546238054067103</v>
      </c>
      <c r="R40" s="78">
        <v>1.7130853853948107</v>
      </c>
      <c r="S40" s="78">
        <v>2549.4493550203561</v>
      </c>
      <c r="T40" s="78">
        <v>2.6336777115546832</v>
      </c>
      <c r="U40" s="78">
        <v>1678.1734438308704</v>
      </c>
      <c r="V40" s="78">
        <v>117.69503815229909</v>
      </c>
      <c r="W40" s="78">
        <v>203.80768151020638</v>
      </c>
      <c r="X40" s="78">
        <v>8.6297244142278586</v>
      </c>
      <c r="Y40" s="78">
        <v>265.50676142206015</v>
      </c>
      <c r="Z40" s="78">
        <v>97.009220928504035</v>
      </c>
      <c r="AA40" s="78">
        <v>3.8620539899890494</v>
      </c>
      <c r="AB40" s="78">
        <v>0</v>
      </c>
      <c r="AC40" s="78">
        <v>340.09163204987226</v>
      </c>
      <c r="AD40" s="78">
        <v>2117.6923728392335</v>
      </c>
      <c r="AE40" s="78">
        <v>373.81300952421526</v>
      </c>
      <c r="AF40" s="78">
        <v>620.00479479272008</v>
      </c>
      <c r="AG40" s="78">
        <v>90.249687173460615</v>
      </c>
      <c r="AH40" s="78">
        <v>117.57403181459352</v>
      </c>
      <c r="AI40" s="78">
        <v>6.560455250305533E-2</v>
      </c>
      <c r="AJ40" s="78">
        <v>9.2839161002995017</v>
      </c>
      <c r="AK40" s="78">
        <v>620.32629317892133</v>
      </c>
      <c r="AL40" s="78">
        <v>65.09798000100831</v>
      </c>
      <c r="AM40" s="78">
        <v>137.57479163440237</v>
      </c>
      <c r="AN40" s="78">
        <v>4.4262466532230844</v>
      </c>
      <c r="AO40" s="78">
        <v>29.887804919660045</v>
      </c>
      <c r="AP40" s="78">
        <v>571.04386737994855</v>
      </c>
      <c r="AQ40" s="78">
        <v>183.39372334776903</v>
      </c>
      <c r="AR40" s="78">
        <v>505.07500863496301</v>
      </c>
      <c r="AS40" s="78">
        <v>272.31227882803739</v>
      </c>
      <c r="AT40" s="78">
        <v>2.9719976373965102</v>
      </c>
      <c r="AU40" s="120">
        <v>34.210517911787996</v>
      </c>
      <c r="AV40" s="78">
        <v>59.910023640710435</v>
      </c>
      <c r="AW40" s="78">
        <v>1436.3953038830407</v>
      </c>
      <c r="AX40" s="78">
        <v>22.840042464626553</v>
      </c>
      <c r="AY40" s="78">
        <v>31.163709545475669</v>
      </c>
      <c r="AZ40" s="78">
        <v>49.587033865913156</v>
      </c>
      <c r="BA40" s="78">
        <v>6.5932830342494558E-2</v>
      </c>
      <c r="BB40" s="78">
        <v>10.962469154859571</v>
      </c>
      <c r="BC40" s="78">
        <v>2457.6139938425313</v>
      </c>
      <c r="BD40" s="78">
        <v>111.9553184664733</v>
      </c>
      <c r="BE40" s="78">
        <v>2134.4546116039687</v>
      </c>
      <c r="BF40" s="78">
        <v>882.07384626530188</v>
      </c>
      <c r="BG40" s="78">
        <v>3059.5022737410304</v>
      </c>
      <c r="BH40" s="78">
        <v>76.987144105684507</v>
      </c>
      <c r="BI40" s="78">
        <v>201.94348998599759</v>
      </c>
      <c r="BJ40" s="78">
        <v>55.944509025346662</v>
      </c>
      <c r="BK40" s="78">
        <v>132.50978726203476</v>
      </c>
      <c r="BL40" s="78">
        <v>1.2953311636583167</v>
      </c>
      <c r="BM40" s="78">
        <v>14.752475124778826</v>
      </c>
      <c r="BN40" s="78">
        <v>0</v>
      </c>
      <c r="BO40" s="78">
        <v>0</v>
      </c>
      <c r="BP40" s="113">
        <v>24252.057695701991</v>
      </c>
      <c r="BQ40" s="78">
        <v>0</v>
      </c>
      <c r="BR40" s="78">
        <v>0</v>
      </c>
      <c r="BS40" s="113">
        <v>0</v>
      </c>
      <c r="BT40" s="78">
        <v>0</v>
      </c>
      <c r="BU40" s="78">
        <v>0</v>
      </c>
      <c r="BV40" s="113">
        <v>0</v>
      </c>
      <c r="BW40" s="78">
        <v>555.20740328309489</v>
      </c>
      <c r="BX40" s="113">
        <v>555.20740328309489</v>
      </c>
      <c r="BY40" s="115">
        <v>24807.265098985084</v>
      </c>
      <c r="BZ40" s="77"/>
      <c r="CB40" s="81"/>
    </row>
    <row r="41" spans="1:80" ht="14.25" customHeight="1">
      <c r="A41" s="32" t="s">
        <v>435</v>
      </c>
      <c r="B41" s="21" t="s">
        <v>368</v>
      </c>
      <c r="C41" s="98" t="s">
        <v>60</v>
      </c>
      <c r="D41" s="78">
        <v>137.33097872986994</v>
      </c>
      <c r="E41" s="78">
        <v>6.1961252195674525</v>
      </c>
      <c r="F41" s="78">
        <v>0.4141882633456373</v>
      </c>
      <c r="G41" s="78">
        <v>86.941743349486231</v>
      </c>
      <c r="H41" s="78">
        <v>3.9006393386577463</v>
      </c>
      <c r="I41" s="78">
        <v>571.31865140226716</v>
      </c>
      <c r="J41" s="78">
        <v>2.7107909423905417E-2</v>
      </c>
      <c r="K41" s="78">
        <v>30.428473605992274</v>
      </c>
      <c r="L41" s="78">
        <v>0.79940530210575889</v>
      </c>
      <c r="M41" s="78">
        <v>4.0020986570616354E-2</v>
      </c>
      <c r="N41" s="78">
        <v>2.9157134279648265</v>
      </c>
      <c r="O41" s="78">
        <v>1.0821108163393692E-2</v>
      </c>
      <c r="P41" s="78">
        <v>0.65880612397956262</v>
      </c>
      <c r="Q41" s="78">
        <v>26.026809443035415</v>
      </c>
      <c r="R41" s="78">
        <v>10.501937162987206</v>
      </c>
      <c r="S41" s="78">
        <v>409.63012184604725</v>
      </c>
      <c r="T41" s="78">
        <v>2.3967792017311527</v>
      </c>
      <c r="U41" s="78">
        <v>214.91110409889723</v>
      </c>
      <c r="V41" s="78">
        <v>19.946298162924577</v>
      </c>
      <c r="W41" s="78">
        <v>34.540187361347392</v>
      </c>
      <c r="X41" s="78">
        <v>1.4625184714199611</v>
      </c>
      <c r="Y41" s="78">
        <v>35.953137518389134</v>
      </c>
      <c r="Z41" s="78">
        <v>6.0563678583645908</v>
      </c>
      <c r="AA41" s="78">
        <v>1.9846162122780049</v>
      </c>
      <c r="AB41" s="78">
        <v>0</v>
      </c>
      <c r="AC41" s="78">
        <v>19.099488284882369</v>
      </c>
      <c r="AD41" s="78">
        <v>271.05837393735567</v>
      </c>
      <c r="AE41" s="78">
        <v>30.66459218131871</v>
      </c>
      <c r="AF41" s="78">
        <v>560.78788663609691</v>
      </c>
      <c r="AG41" s="78">
        <v>47.417800108002702</v>
      </c>
      <c r="AH41" s="78">
        <v>3201.2096332672381</v>
      </c>
      <c r="AI41" s="78">
        <v>0.19148816037470603</v>
      </c>
      <c r="AJ41" s="78">
        <v>0</v>
      </c>
      <c r="AK41" s="78">
        <v>83.755041266871416</v>
      </c>
      <c r="AL41" s="78">
        <v>6.2508182899661211</v>
      </c>
      <c r="AM41" s="78">
        <v>12.425510451919394</v>
      </c>
      <c r="AN41" s="78">
        <v>1.3255074073149113</v>
      </c>
      <c r="AO41" s="78">
        <v>1.5841688155636762</v>
      </c>
      <c r="AP41" s="78">
        <v>37.961639612212259</v>
      </c>
      <c r="AQ41" s="78">
        <v>8.6211856294190632</v>
      </c>
      <c r="AR41" s="78">
        <v>5.2239833136201268</v>
      </c>
      <c r="AS41" s="78">
        <v>8.4878426560575484</v>
      </c>
      <c r="AT41" s="78">
        <v>9.2638835182030407E-2</v>
      </c>
      <c r="AU41" s="120">
        <v>21.111616950882386</v>
      </c>
      <c r="AV41" s="78">
        <v>7.0078107862445975</v>
      </c>
      <c r="AW41" s="78">
        <v>22.59278065395948</v>
      </c>
      <c r="AX41" s="78">
        <v>0.56213315432206101</v>
      </c>
      <c r="AY41" s="78">
        <v>5.7214630175211036</v>
      </c>
      <c r="AZ41" s="78">
        <v>1.9487611562829226</v>
      </c>
      <c r="BA41" s="78">
        <v>2.1405354938115333E-5</v>
      </c>
      <c r="BB41" s="78">
        <v>77.97927843068554</v>
      </c>
      <c r="BC41" s="78">
        <v>162.67142982424656</v>
      </c>
      <c r="BD41" s="78">
        <v>34.477927095930681</v>
      </c>
      <c r="BE41" s="78">
        <v>222.46332731404021</v>
      </c>
      <c r="BF41" s="78">
        <v>2151.0739564441624</v>
      </c>
      <c r="BG41" s="78">
        <v>86.776977978794847</v>
      </c>
      <c r="BH41" s="78">
        <v>4.2882421642053075</v>
      </c>
      <c r="BI41" s="78">
        <v>14.513585738631269</v>
      </c>
      <c r="BJ41" s="78">
        <v>5.7683386455405259</v>
      </c>
      <c r="BK41" s="78">
        <v>0.88436786654975419</v>
      </c>
      <c r="BL41" s="78">
        <v>0.24522717908897487</v>
      </c>
      <c r="BM41" s="78">
        <v>1.873966269254322</v>
      </c>
      <c r="BN41" s="78">
        <v>0</v>
      </c>
      <c r="BO41" s="78">
        <v>0</v>
      </c>
      <c r="BP41" s="113">
        <v>8722.5113630339129</v>
      </c>
      <c r="BQ41" s="78">
        <v>17951.557081866384</v>
      </c>
      <c r="BR41" s="78">
        <v>1100.7818960847549</v>
      </c>
      <c r="BS41" s="113">
        <v>19052.338977951138</v>
      </c>
      <c r="BT41" s="78">
        <v>0</v>
      </c>
      <c r="BU41" s="78">
        <v>0</v>
      </c>
      <c r="BV41" s="113">
        <v>0</v>
      </c>
      <c r="BW41" s="78">
        <v>39799.694848417297</v>
      </c>
      <c r="BX41" s="113">
        <v>58852.033826368439</v>
      </c>
      <c r="BY41" s="115">
        <v>67574.545189402357</v>
      </c>
      <c r="BZ41" s="77"/>
      <c r="CB41" s="81"/>
    </row>
    <row r="42" spans="1:80" ht="14.25" customHeight="1">
      <c r="A42" s="32" t="s">
        <v>436</v>
      </c>
      <c r="B42" s="21" t="s">
        <v>369</v>
      </c>
      <c r="C42" s="98" t="s">
        <v>142</v>
      </c>
      <c r="D42" s="78">
        <v>0</v>
      </c>
      <c r="E42" s="78">
        <v>0</v>
      </c>
      <c r="F42" s="78">
        <v>0</v>
      </c>
      <c r="G42" s="78">
        <v>26.048678217985916</v>
      </c>
      <c r="H42" s="78">
        <v>1.8551525135731193</v>
      </c>
      <c r="I42" s="78">
        <v>899.65665284711531</v>
      </c>
      <c r="J42" s="78">
        <v>2.2529038071654808E-3</v>
      </c>
      <c r="K42" s="78">
        <v>45.214618297641209</v>
      </c>
      <c r="L42" s="78">
        <v>0.14193300498381714</v>
      </c>
      <c r="M42" s="78">
        <v>0</v>
      </c>
      <c r="N42" s="78">
        <v>4.0917038230353003E-2</v>
      </c>
      <c r="O42" s="78">
        <v>0</v>
      </c>
      <c r="P42" s="78">
        <v>1.9684089237411158E-3</v>
      </c>
      <c r="Q42" s="78">
        <v>1.9736729313487296</v>
      </c>
      <c r="R42" s="78">
        <v>0</v>
      </c>
      <c r="S42" s="78">
        <v>255.61476578465673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5.8829742523585997</v>
      </c>
      <c r="Z42" s="78">
        <v>0</v>
      </c>
      <c r="AA42" s="78">
        <v>0</v>
      </c>
      <c r="AB42" s="78">
        <v>0</v>
      </c>
      <c r="AC42" s="78">
        <v>0.21305049433966011</v>
      </c>
      <c r="AD42" s="78">
        <v>52.808769058531077</v>
      </c>
      <c r="AE42" s="78">
        <v>8.8646218320268453</v>
      </c>
      <c r="AF42" s="78">
        <v>156.5746923495696</v>
      </c>
      <c r="AG42" s="78">
        <v>13.112512872022899</v>
      </c>
      <c r="AH42" s="78">
        <v>69.910060620038678</v>
      </c>
      <c r="AI42" s="78">
        <v>7.0689741396677777</v>
      </c>
      <c r="AJ42" s="78">
        <v>0</v>
      </c>
      <c r="AK42" s="78">
        <v>28.09275393743177</v>
      </c>
      <c r="AL42" s="78">
        <v>0.89949592620629859</v>
      </c>
      <c r="AM42" s="78">
        <v>11.325893134421841</v>
      </c>
      <c r="AN42" s="78">
        <v>0</v>
      </c>
      <c r="AO42" s="78">
        <v>0</v>
      </c>
      <c r="AP42" s="78">
        <v>3.8000295927684382</v>
      </c>
      <c r="AQ42" s="78">
        <v>0</v>
      </c>
      <c r="AR42" s="78">
        <v>0</v>
      </c>
      <c r="AS42" s="78">
        <v>0</v>
      </c>
      <c r="AT42" s="78">
        <v>0</v>
      </c>
      <c r="AU42" s="120">
        <v>1.2397976833296244E-2</v>
      </c>
      <c r="AV42" s="78">
        <v>0.81583821882857543</v>
      </c>
      <c r="AW42" s="78">
        <v>0.19849260427858234</v>
      </c>
      <c r="AX42" s="78">
        <v>2.6318267318133505E-5</v>
      </c>
      <c r="AY42" s="78">
        <v>0.144011361945446</v>
      </c>
      <c r="AZ42" s="78">
        <v>0.42929189961444975</v>
      </c>
      <c r="BA42" s="78">
        <v>0</v>
      </c>
      <c r="BB42" s="78">
        <v>0</v>
      </c>
      <c r="BC42" s="78">
        <v>125.5689709756214</v>
      </c>
      <c r="BD42" s="78">
        <v>2.1229227039858154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0.52555495686412534</v>
      </c>
      <c r="BK42" s="78">
        <v>0</v>
      </c>
      <c r="BL42" s="78">
        <v>6.2939775600828569E-3</v>
      </c>
      <c r="BM42" s="78">
        <v>0</v>
      </c>
      <c r="BN42" s="78">
        <v>0</v>
      </c>
      <c r="BO42" s="78">
        <v>0</v>
      </c>
      <c r="BP42" s="113">
        <v>1718.9282411514487</v>
      </c>
      <c r="BQ42" s="78">
        <v>8924.2453559068745</v>
      </c>
      <c r="BR42" s="78">
        <v>0</v>
      </c>
      <c r="BS42" s="113">
        <v>8924.2453559068745</v>
      </c>
      <c r="BT42" s="78">
        <v>0</v>
      </c>
      <c r="BU42" s="78">
        <v>0</v>
      </c>
      <c r="BV42" s="113">
        <v>0</v>
      </c>
      <c r="BW42" s="78">
        <v>17127.176141261152</v>
      </c>
      <c r="BX42" s="113">
        <v>26051.421497168027</v>
      </c>
      <c r="BY42" s="115">
        <v>27770.349738319477</v>
      </c>
      <c r="BZ42" s="77"/>
      <c r="CB42" s="81"/>
    </row>
    <row r="43" spans="1:80" ht="14.25" customHeight="1">
      <c r="A43" s="32" t="s">
        <v>437</v>
      </c>
      <c r="B43" s="21" t="s">
        <v>370</v>
      </c>
      <c r="C43" s="98" t="s">
        <v>143</v>
      </c>
      <c r="D43" s="78">
        <v>0</v>
      </c>
      <c r="E43" s="78">
        <v>0</v>
      </c>
      <c r="F43" s="78">
        <v>0</v>
      </c>
      <c r="G43" s="78">
        <v>0.15915932118381226</v>
      </c>
      <c r="H43" s="78">
        <v>1.5851644873976774E-2</v>
      </c>
      <c r="I43" s="78">
        <v>5.1643928012507279E-2</v>
      </c>
      <c r="J43" s="78">
        <v>0</v>
      </c>
      <c r="K43" s="78">
        <v>0</v>
      </c>
      <c r="L43" s="78">
        <v>0</v>
      </c>
      <c r="M43" s="78">
        <v>0</v>
      </c>
      <c r="N43" s="78">
        <v>1.1251994423505982E-2</v>
      </c>
      <c r="O43" s="78">
        <v>0</v>
      </c>
      <c r="P43" s="78">
        <v>0</v>
      </c>
      <c r="Q43" s="78">
        <v>298.09145925262658</v>
      </c>
      <c r="R43" s="78">
        <v>234.11474258392923</v>
      </c>
      <c r="S43" s="78">
        <v>0.21191122814275473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5.6395468668585438E-3</v>
      </c>
      <c r="AB43" s="78">
        <v>0</v>
      </c>
      <c r="AC43" s="78">
        <v>1.3116141444720415E-2</v>
      </c>
      <c r="AD43" s="78">
        <v>2.9092037353583056</v>
      </c>
      <c r="AE43" s="78">
        <v>0.36809174190127197</v>
      </c>
      <c r="AF43" s="78">
        <v>2.8946150600740155</v>
      </c>
      <c r="AG43" s="78">
        <v>8.1845828735803998</v>
      </c>
      <c r="AH43" s="78">
        <v>1.0149899561285791</v>
      </c>
      <c r="AI43" s="78">
        <v>0</v>
      </c>
      <c r="AJ43" s="78">
        <v>0</v>
      </c>
      <c r="AK43" s="78">
        <v>1.0353828718392215</v>
      </c>
      <c r="AL43" s="78">
        <v>0.70494346679527642</v>
      </c>
      <c r="AM43" s="78">
        <v>0.12982491127406492</v>
      </c>
      <c r="AN43" s="78">
        <v>0</v>
      </c>
      <c r="AO43" s="78">
        <v>0.34253053877613604</v>
      </c>
      <c r="AP43" s="78">
        <v>2.0976859919791271E-3</v>
      </c>
      <c r="AQ43" s="78">
        <v>0</v>
      </c>
      <c r="AR43" s="78">
        <v>0.33679356716086517</v>
      </c>
      <c r="AS43" s="78">
        <v>0</v>
      </c>
      <c r="AT43" s="78">
        <v>0</v>
      </c>
      <c r="AU43" s="120">
        <v>0</v>
      </c>
      <c r="AV43" s="78">
        <v>1.5897506993177254E-2</v>
      </c>
      <c r="AW43" s="78">
        <v>35.682996989048583</v>
      </c>
      <c r="AX43" s="78">
        <v>12.193838448323481</v>
      </c>
      <c r="AY43" s="78">
        <v>1.4327040901464068E-2</v>
      </c>
      <c r="AZ43" s="78">
        <v>1.8927575128684462</v>
      </c>
      <c r="BA43" s="78">
        <v>0</v>
      </c>
      <c r="BB43" s="78">
        <v>0</v>
      </c>
      <c r="BC43" s="78">
        <v>628.55757777542112</v>
      </c>
      <c r="BD43" s="78">
        <v>6.1159975680899155E-2</v>
      </c>
      <c r="BE43" s="78">
        <v>678.17738542741495</v>
      </c>
      <c r="BF43" s="78">
        <v>5.2491319573485145</v>
      </c>
      <c r="BG43" s="78">
        <v>3.5363944711502993</v>
      </c>
      <c r="BH43" s="78">
        <v>1.7093287649271778</v>
      </c>
      <c r="BI43" s="78">
        <v>14.712879931585766</v>
      </c>
      <c r="BJ43" s="78">
        <v>4.8520539155862465</v>
      </c>
      <c r="BK43" s="78">
        <v>4.6854419886634693</v>
      </c>
      <c r="BL43" s="78">
        <v>1.9629552271037707E-4</v>
      </c>
      <c r="BM43" s="78">
        <v>0</v>
      </c>
      <c r="BN43" s="78">
        <v>0</v>
      </c>
      <c r="BO43" s="78">
        <v>0</v>
      </c>
      <c r="BP43" s="113">
        <v>1941.9392000518208</v>
      </c>
      <c r="BQ43" s="78">
        <v>11362.658758738278</v>
      </c>
      <c r="BR43" s="78">
        <v>5.4858887962358347</v>
      </c>
      <c r="BS43" s="113">
        <v>11368.144647534515</v>
      </c>
      <c r="BT43" s="78">
        <v>0</v>
      </c>
      <c r="BU43" s="78">
        <v>0</v>
      </c>
      <c r="BV43" s="113">
        <v>0</v>
      </c>
      <c r="BW43" s="78">
        <v>17962.193497015869</v>
      </c>
      <c r="BX43" s="113">
        <v>29330.338144550384</v>
      </c>
      <c r="BY43" s="115">
        <v>31272.277344602204</v>
      </c>
      <c r="BZ43" s="77"/>
      <c r="CB43" s="81"/>
    </row>
    <row r="44" spans="1:80" ht="14.25" customHeight="1">
      <c r="A44" s="32" t="s">
        <v>438</v>
      </c>
      <c r="B44" s="21" t="s">
        <v>371</v>
      </c>
      <c r="C44" s="98" t="s">
        <v>144</v>
      </c>
      <c r="D44" s="78">
        <v>0</v>
      </c>
      <c r="E44" s="78">
        <v>11.666057193484916</v>
      </c>
      <c r="F44" s="78">
        <v>0</v>
      </c>
      <c r="G44" s="78">
        <v>161.75341733820864</v>
      </c>
      <c r="H44" s="78">
        <v>0.27031887202448579</v>
      </c>
      <c r="I44" s="78">
        <v>118.39636934154538</v>
      </c>
      <c r="J44" s="78">
        <v>7.4128245360701979E-4</v>
      </c>
      <c r="K44" s="78">
        <v>0.55123954474388837</v>
      </c>
      <c r="L44" s="78">
        <v>2.702968411456733E-2</v>
      </c>
      <c r="M44" s="78">
        <v>0</v>
      </c>
      <c r="N44" s="78">
        <v>1.0431098567380314E-2</v>
      </c>
      <c r="O44" s="78">
        <v>0</v>
      </c>
      <c r="P44" s="78">
        <v>3.6109878091963622E-2</v>
      </c>
      <c r="Q44" s="78">
        <v>1.1012982998913281</v>
      </c>
      <c r="R44" s="78">
        <v>0</v>
      </c>
      <c r="S44" s="78">
        <v>13.160677365608752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0.37173059631690758</v>
      </c>
      <c r="Z44" s="78">
        <v>1.721994516767567</v>
      </c>
      <c r="AA44" s="78">
        <v>1.3929221848794826</v>
      </c>
      <c r="AB44" s="78">
        <v>0</v>
      </c>
      <c r="AC44" s="78">
        <v>0.72678111030551762</v>
      </c>
      <c r="AD44" s="78">
        <v>223.91772980004771</v>
      </c>
      <c r="AE44" s="78">
        <v>1.0402659874585385</v>
      </c>
      <c r="AF44" s="78">
        <v>138.0961332662103</v>
      </c>
      <c r="AG44" s="78">
        <v>7.413966196640887</v>
      </c>
      <c r="AH44" s="78">
        <v>5347.3518607986307</v>
      </c>
      <c r="AI44" s="78">
        <v>97.000615446190835</v>
      </c>
      <c r="AJ44" s="78">
        <v>216.44110062667673</v>
      </c>
      <c r="AK44" s="78">
        <v>12012.65437133579</v>
      </c>
      <c r="AL44" s="78">
        <v>0</v>
      </c>
      <c r="AM44" s="78">
        <v>5.2590479254751745</v>
      </c>
      <c r="AN44" s="78">
        <v>0.17308651832235841</v>
      </c>
      <c r="AO44" s="78">
        <v>5.5370408606166546</v>
      </c>
      <c r="AP44" s="78">
        <v>1868.4439141622263</v>
      </c>
      <c r="AQ44" s="78">
        <v>22.223793593498453</v>
      </c>
      <c r="AR44" s="78">
        <v>34.125743562199787</v>
      </c>
      <c r="AS44" s="78">
        <v>15.320960421642237</v>
      </c>
      <c r="AT44" s="78">
        <v>0.1672156117537493</v>
      </c>
      <c r="AU44" s="120">
        <v>5.9544507287159663</v>
      </c>
      <c r="AV44" s="78">
        <v>45.559707061562435</v>
      </c>
      <c r="AW44" s="78">
        <v>34.998877491369363</v>
      </c>
      <c r="AX44" s="78">
        <v>5.8829740152001467E-3</v>
      </c>
      <c r="AY44" s="78">
        <v>41.049224375342455</v>
      </c>
      <c r="AZ44" s="78">
        <v>0.94754107083506189</v>
      </c>
      <c r="BA44" s="78">
        <v>0.35730885508718285</v>
      </c>
      <c r="BB44" s="78">
        <v>0</v>
      </c>
      <c r="BC44" s="78">
        <v>2903.9200969432459</v>
      </c>
      <c r="BD44" s="78">
        <v>2.7140384836548224</v>
      </c>
      <c r="BE44" s="78">
        <v>0</v>
      </c>
      <c r="BF44" s="78">
        <v>5.5403768280362059E-2</v>
      </c>
      <c r="BG44" s="78">
        <v>28.401125742289118</v>
      </c>
      <c r="BH44" s="78">
        <v>3.8336716908223302E-2</v>
      </c>
      <c r="BI44" s="78">
        <v>16.250052255252822</v>
      </c>
      <c r="BJ44" s="78">
        <v>2.2991352114362753</v>
      </c>
      <c r="BK44" s="78">
        <v>192.16777229681321</v>
      </c>
      <c r="BL44" s="78">
        <v>0.58318925013928913</v>
      </c>
      <c r="BM44" s="78">
        <v>0.76637355499572613</v>
      </c>
      <c r="BN44" s="78">
        <v>0</v>
      </c>
      <c r="BO44" s="78">
        <v>0</v>
      </c>
      <c r="BP44" s="113">
        <v>23582.422481200341</v>
      </c>
      <c r="BQ44" s="78">
        <v>3001.9501193281144</v>
      </c>
      <c r="BR44" s="78">
        <v>109.09885449423366</v>
      </c>
      <c r="BS44" s="113">
        <v>3111.0489738223482</v>
      </c>
      <c r="BT44" s="78">
        <v>0</v>
      </c>
      <c r="BU44" s="78">
        <v>0</v>
      </c>
      <c r="BV44" s="113">
        <v>0</v>
      </c>
      <c r="BW44" s="78">
        <v>24577.914216309226</v>
      </c>
      <c r="BX44" s="113">
        <v>27688.963190131573</v>
      </c>
      <c r="BY44" s="115">
        <v>51271.385671331904</v>
      </c>
      <c r="BZ44" s="77"/>
      <c r="CB44" s="81"/>
    </row>
    <row r="45" spans="1:80" ht="14.25" customHeight="1">
      <c r="A45" s="33" t="s">
        <v>439</v>
      </c>
      <c r="B45" s="22" t="s">
        <v>372</v>
      </c>
      <c r="C45" s="83" t="s">
        <v>61</v>
      </c>
      <c r="D45" s="78">
        <v>0</v>
      </c>
      <c r="E45" s="78">
        <v>2.138215935388817E-4</v>
      </c>
      <c r="F45" s="78">
        <v>1.6961260568431683E-2</v>
      </c>
      <c r="G45" s="78">
        <v>66.949806965936702</v>
      </c>
      <c r="H45" s="78">
        <v>8.1534531160205574</v>
      </c>
      <c r="I45" s="78">
        <v>395.57214663994455</v>
      </c>
      <c r="J45" s="78">
        <v>1.7910877537438811E-2</v>
      </c>
      <c r="K45" s="78">
        <v>12.85099467729011</v>
      </c>
      <c r="L45" s="78">
        <v>5.5329285591896893</v>
      </c>
      <c r="M45" s="78">
        <v>0</v>
      </c>
      <c r="N45" s="78">
        <v>10.341054758027926</v>
      </c>
      <c r="O45" s="78">
        <v>1.0611371094692907</v>
      </c>
      <c r="P45" s="78">
        <v>1.1472366172590618</v>
      </c>
      <c r="Q45" s="78">
        <v>17.871677983861435</v>
      </c>
      <c r="R45" s="78">
        <v>0.68760088773019146</v>
      </c>
      <c r="S45" s="78">
        <v>511.85663414421026</v>
      </c>
      <c r="T45" s="78">
        <v>4.2859387861172751</v>
      </c>
      <c r="U45" s="78">
        <v>107.58931618906939</v>
      </c>
      <c r="V45" s="78">
        <v>32.210515556532371</v>
      </c>
      <c r="W45" s="78">
        <v>55.777636929038422</v>
      </c>
      <c r="X45" s="78">
        <v>2.3617666679928133</v>
      </c>
      <c r="Y45" s="78">
        <v>20.459023975496834</v>
      </c>
      <c r="Z45" s="78">
        <v>6.3551635890698579</v>
      </c>
      <c r="AA45" s="78">
        <v>68.112641198197693</v>
      </c>
      <c r="AB45" s="78">
        <v>0</v>
      </c>
      <c r="AC45" s="78">
        <v>2.7323531082511225</v>
      </c>
      <c r="AD45" s="78">
        <v>1407.3989342317152</v>
      </c>
      <c r="AE45" s="78">
        <v>97.143239198539959</v>
      </c>
      <c r="AF45" s="78">
        <v>781.39923888099997</v>
      </c>
      <c r="AG45" s="78">
        <v>144.83951359976015</v>
      </c>
      <c r="AH45" s="78">
        <v>134.09141709824277</v>
      </c>
      <c r="AI45" s="78">
        <v>0.12983146212042632</v>
      </c>
      <c r="AJ45" s="78">
        <v>3.8721580007056327</v>
      </c>
      <c r="AK45" s="78">
        <v>1134.2345048597438</v>
      </c>
      <c r="AL45" s="78">
        <v>32.351618954267316</v>
      </c>
      <c r="AM45" s="78">
        <v>150.92228439974153</v>
      </c>
      <c r="AN45" s="78">
        <v>8.8296203588604101</v>
      </c>
      <c r="AO45" s="78">
        <v>30.774823373380052</v>
      </c>
      <c r="AP45" s="78">
        <v>2464.819303628627</v>
      </c>
      <c r="AQ45" s="78">
        <v>75.390610015267214</v>
      </c>
      <c r="AR45" s="78">
        <v>1895.3984391760773</v>
      </c>
      <c r="AS45" s="78">
        <v>685.34230741189174</v>
      </c>
      <c r="AT45" s="78">
        <v>7.479809513028445</v>
      </c>
      <c r="AU45" s="120">
        <v>34.899641097475651</v>
      </c>
      <c r="AV45" s="78">
        <v>130.89278207271411</v>
      </c>
      <c r="AW45" s="78">
        <v>74.881634077990142</v>
      </c>
      <c r="AX45" s="78">
        <v>1.2170003734938759</v>
      </c>
      <c r="AY45" s="78">
        <v>51.577599549645079</v>
      </c>
      <c r="AZ45" s="78">
        <v>8.0226106393647303</v>
      </c>
      <c r="BA45" s="78">
        <v>1.1383802975746387</v>
      </c>
      <c r="BB45" s="78">
        <v>24.631922485625825</v>
      </c>
      <c r="BC45" s="78">
        <v>1229.4736841627953</v>
      </c>
      <c r="BD45" s="78">
        <v>15.807545658352483</v>
      </c>
      <c r="BE45" s="78">
        <v>336.80196551848155</v>
      </c>
      <c r="BF45" s="78">
        <v>16.064864400770041</v>
      </c>
      <c r="BG45" s="78">
        <v>99.522668445963433</v>
      </c>
      <c r="BH45" s="78">
        <v>0.41152540833506068</v>
      </c>
      <c r="BI45" s="78">
        <v>116.38181030621712</v>
      </c>
      <c r="BJ45" s="78">
        <v>9.5616734004080239</v>
      </c>
      <c r="BK45" s="78">
        <v>332.47829560658454</v>
      </c>
      <c r="BL45" s="78">
        <v>2.0774666704768294</v>
      </c>
      <c r="BM45" s="78">
        <v>84.847768677501236</v>
      </c>
      <c r="BN45" s="78">
        <v>0</v>
      </c>
      <c r="BO45" s="78">
        <v>0</v>
      </c>
      <c r="BP45" s="113">
        <v>12957.052606431138</v>
      </c>
      <c r="BQ45" s="78">
        <v>5915.7228045829597</v>
      </c>
      <c r="BR45" s="78">
        <v>0</v>
      </c>
      <c r="BS45" s="113">
        <v>5915.7228045829597</v>
      </c>
      <c r="BT45" s="78">
        <v>0</v>
      </c>
      <c r="BU45" s="78">
        <v>0</v>
      </c>
      <c r="BV45" s="113">
        <v>0</v>
      </c>
      <c r="BW45" s="78">
        <v>1051.8629365413979</v>
      </c>
      <c r="BX45" s="113">
        <v>6967.5857411243578</v>
      </c>
      <c r="BY45" s="115">
        <v>19924.638347555498</v>
      </c>
      <c r="BZ45" s="77"/>
      <c r="CB45" s="81"/>
    </row>
    <row r="46" spans="1:80" ht="14.25" customHeight="1">
      <c r="A46" s="33" t="s">
        <v>440</v>
      </c>
      <c r="B46" s="22" t="s">
        <v>373</v>
      </c>
      <c r="C46" s="83" t="s">
        <v>62</v>
      </c>
      <c r="D46" s="78">
        <v>0</v>
      </c>
      <c r="E46" s="78">
        <v>2.535448416799313</v>
      </c>
      <c r="F46" s="78">
        <v>1.7251628691050427E-2</v>
      </c>
      <c r="G46" s="78">
        <v>0.22647784450842934</v>
      </c>
      <c r="H46" s="78">
        <v>2.0923081845702409</v>
      </c>
      <c r="I46" s="78">
        <v>51.194477257790325</v>
      </c>
      <c r="J46" s="78">
        <v>2.4197460911483957E-4</v>
      </c>
      <c r="K46" s="78">
        <v>0.27614479790334923</v>
      </c>
      <c r="L46" s="78">
        <v>8.3076096744195862E-4</v>
      </c>
      <c r="M46" s="78">
        <v>1.767035292966878E-2</v>
      </c>
      <c r="N46" s="78">
        <v>1.4093105409434033E-3</v>
      </c>
      <c r="O46" s="78">
        <v>0.26531634253617031</v>
      </c>
      <c r="P46" s="78">
        <v>1.0319293905247443E-3</v>
      </c>
      <c r="Q46" s="78">
        <v>3.1248804169046351E-2</v>
      </c>
      <c r="R46" s="78">
        <v>1.7218855229932783E-3</v>
      </c>
      <c r="S46" s="78">
        <v>13.884302600417076</v>
      </c>
      <c r="T46" s="78">
        <v>3.0085867437781105E-2</v>
      </c>
      <c r="U46" s="78">
        <v>20.735675066643406</v>
      </c>
      <c r="V46" s="78">
        <v>0.10324771656446903</v>
      </c>
      <c r="W46" s="78">
        <v>0.17879868501265594</v>
      </c>
      <c r="X46" s="78">
        <v>7.584478122023214E-3</v>
      </c>
      <c r="Y46" s="78">
        <v>2.654269179569154</v>
      </c>
      <c r="Z46" s="78">
        <v>8.21987270691322</v>
      </c>
      <c r="AA46" s="78">
        <v>0.62061875945469314</v>
      </c>
      <c r="AB46" s="78">
        <v>0</v>
      </c>
      <c r="AC46" s="78">
        <v>1.5022200107868839</v>
      </c>
      <c r="AD46" s="78">
        <v>151.39211954058831</v>
      </c>
      <c r="AE46" s="78">
        <v>1.3020957493466319</v>
      </c>
      <c r="AF46" s="78">
        <v>43.497478905052617</v>
      </c>
      <c r="AG46" s="78">
        <v>16.179662208879325</v>
      </c>
      <c r="AH46" s="78">
        <v>340.15098737746717</v>
      </c>
      <c r="AI46" s="78">
        <v>2.0737781987591436E-4</v>
      </c>
      <c r="AJ46" s="78">
        <v>11.490633711885691</v>
      </c>
      <c r="AK46" s="78">
        <v>430.21199343188277</v>
      </c>
      <c r="AL46" s="78">
        <v>0.22750586689712265</v>
      </c>
      <c r="AM46" s="78">
        <v>1189.4421170702676</v>
      </c>
      <c r="AN46" s="78">
        <v>8.545160266490312E-2</v>
      </c>
      <c r="AO46" s="78">
        <v>69.913848769345421</v>
      </c>
      <c r="AP46" s="78">
        <v>2.1500512326239836</v>
      </c>
      <c r="AQ46" s="78">
        <v>306.55502329737897</v>
      </c>
      <c r="AR46" s="78">
        <v>112.62289606321116</v>
      </c>
      <c r="AS46" s="78">
        <v>54.200145884804833</v>
      </c>
      <c r="AT46" s="78">
        <v>0.59157080890470148</v>
      </c>
      <c r="AU46" s="120">
        <v>0.29610381480551606</v>
      </c>
      <c r="AV46" s="78">
        <v>17.39503180234761</v>
      </c>
      <c r="AW46" s="78">
        <v>46.630305977215748</v>
      </c>
      <c r="AX46" s="78">
        <v>7.8411105496992031</v>
      </c>
      <c r="AY46" s="78">
        <v>9.7111906708063671</v>
      </c>
      <c r="AZ46" s="78">
        <v>25.656654667399899</v>
      </c>
      <c r="BA46" s="78">
        <v>7.9132953336773226E-4</v>
      </c>
      <c r="BB46" s="78">
        <v>2.0991271648957666</v>
      </c>
      <c r="BC46" s="78">
        <v>1775.5620308102461</v>
      </c>
      <c r="BD46" s="78">
        <v>10.140411902876483</v>
      </c>
      <c r="BE46" s="78">
        <v>1016.738476069727</v>
      </c>
      <c r="BF46" s="78">
        <v>227.22067164143655</v>
      </c>
      <c r="BG46" s="78">
        <v>469.32588239735657</v>
      </c>
      <c r="BH46" s="78">
        <v>2.0418862824062676</v>
      </c>
      <c r="BI46" s="78">
        <v>134.77256316847846</v>
      </c>
      <c r="BJ46" s="78">
        <v>69.81666911269906</v>
      </c>
      <c r="BK46" s="78">
        <v>150.06938740770758</v>
      </c>
      <c r="BL46" s="78">
        <v>7.0357133923388488</v>
      </c>
      <c r="BM46" s="78">
        <v>8.9119907637716725E-2</v>
      </c>
      <c r="BN46" s="78">
        <v>0</v>
      </c>
      <c r="BO46" s="78">
        <v>0</v>
      </c>
      <c r="BP46" s="113">
        <v>6807.0551715304855</v>
      </c>
      <c r="BQ46" s="78">
        <v>103310.1563338764</v>
      </c>
      <c r="BR46" s="78">
        <v>383.18700111127106</v>
      </c>
      <c r="BS46" s="113">
        <v>103693.34333498766</v>
      </c>
      <c r="BT46" s="78">
        <v>0</v>
      </c>
      <c r="BU46" s="78">
        <v>0</v>
      </c>
      <c r="BV46" s="113">
        <v>0</v>
      </c>
      <c r="BW46" s="78">
        <v>196770.90905147084</v>
      </c>
      <c r="BX46" s="113">
        <v>300464.25238645845</v>
      </c>
      <c r="BY46" s="115">
        <v>307271.30755798897</v>
      </c>
      <c r="BZ46" s="77"/>
      <c r="CB46" s="81"/>
    </row>
    <row r="47" spans="1:80" ht="14.25" customHeight="1">
      <c r="A47" s="33" t="s">
        <v>441</v>
      </c>
      <c r="B47" s="22" t="s">
        <v>346</v>
      </c>
      <c r="C47" s="83" t="s">
        <v>145</v>
      </c>
      <c r="D47" s="78">
        <v>2.247546375864979</v>
      </c>
      <c r="E47" s="78">
        <v>9.2999485409330451E-2</v>
      </c>
      <c r="F47" s="78">
        <v>1.6400289582493451E-2</v>
      </c>
      <c r="G47" s="78">
        <v>9.2594347603992304</v>
      </c>
      <c r="H47" s="78">
        <v>67.953106321478757</v>
      </c>
      <c r="I47" s="78">
        <v>0</v>
      </c>
      <c r="J47" s="78">
        <v>5.9886486739257089E-2</v>
      </c>
      <c r="K47" s="78">
        <v>0</v>
      </c>
      <c r="L47" s="78">
        <v>789.50763173056657</v>
      </c>
      <c r="M47" s="78">
        <v>0</v>
      </c>
      <c r="N47" s="78">
        <v>84.72091984752845</v>
      </c>
      <c r="O47" s="78">
        <v>0.64783562393642236</v>
      </c>
      <c r="P47" s="78">
        <v>0.13733692910092526</v>
      </c>
      <c r="Q47" s="78">
        <v>1.7934976195033105</v>
      </c>
      <c r="R47" s="78">
        <v>1.5806753741659834</v>
      </c>
      <c r="S47" s="78">
        <v>338.89416642886789</v>
      </c>
      <c r="T47" s="78">
        <v>0</v>
      </c>
      <c r="U47" s="78">
        <v>1.2537663147773428</v>
      </c>
      <c r="V47" s="78">
        <v>0</v>
      </c>
      <c r="W47" s="78">
        <v>0</v>
      </c>
      <c r="X47" s="78">
        <v>2.1612641460095939E-2</v>
      </c>
      <c r="Y47" s="78">
        <v>1.7737729940390863</v>
      </c>
      <c r="Z47" s="78">
        <v>16.183130631975665</v>
      </c>
      <c r="AA47" s="78">
        <v>0.4443778340465584</v>
      </c>
      <c r="AB47" s="78">
        <v>7.7415450902261322E-7</v>
      </c>
      <c r="AC47" s="78">
        <v>0.78589777903347169</v>
      </c>
      <c r="AD47" s="78">
        <v>49.032878374628666</v>
      </c>
      <c r="AE47" s="78">
        <v>1.5068082806235787</v>
      </c>
      <c r="AF47" s="78">
        <v>334.54726976014416</v>
      </c>
      <c r="AG47" s="78">
        <v>129.60590902427177</v>
      </c>
      <c r="AH47" s="78">
        <v>34.561834850053259</v>
      </c>
      <c r="AI47" s="78">
        <v>2.2162359740921138</v>
      </c>
      <c r="AJ47" s="78">
        <v>0.43597879657715255</v>
      </c>
      <c r="AK47" s="78">
        <v>46.967042194394743</v>
      </c>
      <c r="AL47" s="78">
        <v>18.39398209338184</v>
      </c>
      <c r="AM47" s="78">
        <v>8.5853742160754791</v>
      </c>
      <c r="AN47" s="78">
        <v>5.1087141945592602</v>
      </c>
      <c r="AO47" s="78">
        <v>32.269002859537849</v>
      </c>
      <c r="AP47" s="78">
        <v>611.81141948000538</v>
      </c>
      <c r="AQ47" s="78">
        <v>53.808412312911251</v>
      </c>
      <c r="AR47" s="78">
        <v>517.30392890383803</v>
      </c>
      <c r="AS47" s="78">
        <v>145.2240668303244</v>
      </c>
      <c r="AT47" s="78">
        <v>0.683976565763597</v>
      </c>
      <c r="AU47" s="120">
        <v>37.142227157512487</v>
      </c>
      <c r="AV47" s="78">
        <v>27.708430998136301</v>
      </c>
      <c r="AW47" s="78">
        <v>26.531599908997254</v>
      </c>
      <c r="AX47" s="78">
        <v>38.143712624639669</v>
      </c>
      <c r="AY47" s="78">
        <v>224.88562917206463</v>
      </c>
      <c r="AZ47" s="78">
        <v>504.1725596439785</v>
      </c>
      <c r="BA47" s="78">
        <v>0.5800232288777234</v>
      </c>
      <c r="BB47" s="78">
        <v>8.4393587191854622E-2</v>
      </c>
      <c r="BC47" s="78">
        <v>223.31956591662885</v>
      </c>
      <c r="BD47" s="78">
        <v>569.83963266716933</v>
      </c>
      <c r="BE47" s="78">
        <v>121.5879237987639</v>
      </c>
      <c r="BF47" s="78">
        <v>104.01730664418982</v>
      </c>
      <c r="BG47" s="78">
        <v>806.38523325564256</v>
      </c>
      <c r="BH47" s="78">
        <v>1.8710858663443359</v>
      </c>
      <c r="BI47" s="78">
        <v>129.87902273639014</v>
      </c>
      <c r="BJ47" s="78">
        <v>16.798014764091377</v>
      </c>
      <c r="BK47" s="78">
        <v>117.48023251962566</v>
      </c>
      <c r="BL47" s="78">
        <v>23.490661651383327</v>
      </c>
      <c r="BM47" s="78">
        <v>152.06768643005688</v>
      </c>
      <c r="BN47" s="78">
        <v>0</v>
      </c>
      <c r="BO47" s="78">
        <v>0</v>
      </c>
      <c r="BP47" s="113">
        <v>6435.4217735254952</v>
      </c>
      <c r="BQ47" s="78">
        <v>1727.2111320314236</v>
      </c>
      <c r="BR47" s="78">
        <v>0</v>
      </c>
      <c r="BS47" s="113">
        <v>1727.2111320314236</v>
      </c>
      <c r="BT47" s="78">
        <v>0</v>
      </c>
      <c r="BU47" s="78">
        <v>-3.9516862331194638</v>
      </c>
      <c r="BV47" s="113">
        <v>-3.9516862331194638</v>
      </c>
      <c r="BW47" s="78">
        <v>1485.6507735335713</v>
      </c>
      <c r="BX47" s="113">
        <v>3208.9102193318754</v>
      </c>
      <c r="BY47" s="115">
        <v>9644.331992857371</v>
      </c>
      <c r="BZ47" s="77"/>
      <c r="CB47" s="81"/>
    </row>
    <row r="48" spans="1:80" ht="14.25" customHeight="1">
      <c r="A48" s="33" t="s">
        <v>442</v>
      </c>
      <c r="B48" s="22" t="s">
        <v>374</v>
      </c>
      <c r="C48" s="83" t="s">
        <v>146</v>
      </c>
      <c r="D48" s="78">
        <v>0</v>
      </c>
      <c r="E48" s="78">
        <v>0</v>
      </c>
      <c r="F48" s="78">
        <v>0</v>
      </c>
      <c r="G48" s="78">
        <v>0.35780615884176736</v>
      </c>
      <c r="H48" s="78">
        <v>8.7312907252269936E-2</v>
      </c>
      <c r="I48" s="78">
        <v>0.3521747400038735</v>
      </c>
      <c r="J48" s="78">
        <v>3.7671610720035601E-11</v>
      </c>
      <c r="K48" s="78">
        <v>1.6295309655395595E-3</v>
      </c>
      <c r="L48" s="78">
        <v>2.1376022657965836E-2</v>
      </c>
      <c r="M48" s="78">
        <v>0</v>
      </c>
      <c r="N48" s="78">
        <v>5.825600656723935E-4</v>
      </c>
      <c r="O48" s="78">
        <v>0</v>
      </c>
      <c r="P48" s="78">
        <v>2.6784584166169348E-3</v>
      </c>
      <c r="Q48" s="78">
        <v>3.5460404433090486E-3</v>
      </c>
      <c r="R48" s="78">
        <v>0</v>
      </c>
      <c r="S48" s="78">
        <v>0.53463753343741394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3.0977299982750039E-3</v>
      </c>
      <c r="Z48" s="78">
        <v>8.9741948836773427E-3</v>
      </c>
      <c r="AA48" s="78">
        <v>1.3019721497328945E-2</v>
      </c>
      <c r="AB48" s="78">
        <v>0</v>
      </c>
      <c r="AC48" s="78">
        <v>1.3212821346260347E-3</v>
      </c>
      <c r="AD48" s="78">
        <v>1.5307553362955924</v>
      </c>
      <c r="AE48" s="78">
        <v>1.8006106799725915E-2</v>
      </c>
      <c r="AF48" s="78">
        <v>3.7692945095505976</v>
      </c>
      <c r="AG48" s="78">
        <v>3.1267499711276887</v>
      </c>
      <c r="AH48" s="78">
        <v>4.997650547544759</v>
      </c>
      <c r="AI48" s="78">
        <v>0</v>
      </c>
      <c r="AJ48" s="78">
        <v>5.2444610684315891E-4</v>
      </c>
      <c r="AK48" s="78">
        <v>1.3522388715037799</v>
      </c>
      <c r="AL48" s="78">
        <v>0</v>
      </c>
      <c r="AM48" s="78">
        <v>0.32729348270567027</v>
      </c>
      <c r="AN48" s="78">
        <v>0.14163291252933535</v>
      </c>
      <c r="AO48" s="78">
        <v>3968.5468381574865</v>
      </c>
      <c r="AP48" s="78">
        <v>4343.0202999437606</v>
      </c>
      <c r="AQ48" s="78">
        <v>0.19543594391084629</v>
      </c>
      <c r="AR48" s="78">
        <v>4.5142618530386587</v>
      </c>
      <c r="AS48" s="78">
        <v>20.496439715148668</v>
      </c>
      <c r="AT48" s="78">
        <v>0.22066117314268521</v>
      </c>
      <c r="AU48" s="120">
        <v>0.21035809554102308</v>
      </c>
      <c r="AV48" s="78">
        <v>0.51729957640609059</v>
      </c>
      <c r="AW48" s="78">
        <v>0.58936729916725317</v>
      </c>
      <c r="AX48" s="78">
        <v>0</v>
      </c>
      <c r="AY48" s="78">
        <v>843.85739306172991</v>
      </c>
      <c r="AZ48" s="78">
        <v>0.2186722634050442</v>
      </c>
      <c r="BA48" s="78">
        <v>1.7092902294903688E-5</v>
      </c>
      <c r="BB48" s="78">
        <v>0</v>
      </c>
      <c r="BC48" s="78">
        <v>5.8765896532428474</v>
      </c>
      <c r="BD48" s="78">
        <v>0.17382456135002697</v>
      </c>
      <c r="BE48" s="78">
        <v>0</v>
      </c>
      <c r="BF48" s="78">
        <v>8.2048679268568916E-2</v>
      </c>
      <c r="BG48" s="78">
        <v>6.4391251407088541</v>
      </c>
      <c r="BH48" s="78">
        <v>1.5293241316120464E-2</v>
      </c>
      <c r="BI48" s="78">
        <v>29.382406467890988</v>
      </c>
      <c r="BJ48" s="78">
        <v>3.5998574990749335</v>
      </c>
      <c r="BK48" s="78">
        <v>6.4116257451610323</v>
      </c>
      <c r="BL48" s="78">
        <v>2.624849221035231E-2</v>
      </c>
      <c r="BM48" s="78">
        <v>4.4672039658565484E-4</v>
      </c>
      <c r="BN48" s="78">
        <v>0</v>
      </c>
      <c r="BO48" s="78">
        <v>0</v>
      </c>
      <c r="BP48" s="113">
        <v>9251.0468134410603</v>
      </c>
      <c r="BQ48" s="78">
        <v>4417.4112232562293</v>
      </c>
      <c r="BR48" s="78">
        <v>1986.6713383430051</v>
      </c>
      <c r="BS48" s="113">
        <v>6404.0825615992344</v>
      </c>
      <c r="BT48" s="78">
        <v>0</v>
      </c>
      <c r="BU48" s="78">
        <v>0</v>
      </c>
      <c r="BV48" s="113">
        <v>0</v>
      </c>
      <c r="BW48" s="78">
        <v>7234.6843903945537</v>
      </c>
      <c r="BX48" s="113">
        <v>13638.766951993788</v>
      </c>
      <c r="BY48" s="115">
        <v>22889.813765434847</v>
      </c>
      <c r="BZ48" s="77"/>
      <c r="CB48" s="81"/>
    </row>
    <row r="49" spans="1:102" ht="14.25" customHeight="1">
      <c r="A49" s="33" t="s">
        <v>443</v>
      </c>
      <c r="B49" s="22" t="s">
        <v>375</v>
      </c>
      <c r="C49" s="83" t="s">
        <v>63</v>
      </c>
      <c r="D49" s="78">
        <v>0</v>
      </c>
      <c r="E49" s="78">
        <v>0.51878659787160042</v>
      </c>
      <c r="F49" s="78">
        <v>0.11462042870385217</v>
      </c>
      <c r="G49" s="78">
        <v>146.10597496523965</v>
      </c>
      <c r="H49" s="78">
        <v>18.34679932577389</v>
      </c>
      <c r="I49" s="78">
        <v>864.30379833113761</v>
      </c>
      <c r="J49" s="78">
        <v>3.9939590237020151E-2</v>
      </c>
      <c r="K49" s="78">
        <v>28.306547046128035</v>
      </c>
      <c r="L49" s="78">
        <v>12.466541704919983</v>
      </c>
      <c r="M49" s="78">
        <v>0.1076015793596269</v>
      </c>
      <c r="N49" s="78">
        <v>23.301533808333119</v>
      </c>
      <c r="O49" s="78">
        <v>2.3478323330932653</v>
      </c>
      <c r="P49" s="78">
        <v>2.5643706089796532</v>
      </c>
      <c r="Q49" s="78">
        <v>40.038720279783284</v>
      </c>
      <c r="R49" s="78">
        <v>1.3532499772835513</v>
      </c>
      <c r="S49" s="78">
        <v>1142.0526381863301</v>
      </c>
      <c r="T49" s="78">
        <v>9.5984500541028588</v>
      </c>
      <c r="U49" s="78">
        <v>241.8081877129587</v>
      </c>
      <c r="V49" s="78">
        <v>71.603109751110523</v>
      </c>
      <c r="W49" s="78">
        <v>123.99218930612216</v>
      </c>
      <c r="X49" s="78">
        <v>5.2501468638177311</v>
      </c>
      <c r="Y49" s="78">
        <v>45.935063488769387</v>
      </c>
      <c r="Z49" s="78">
        <v>14.374021032543675</v>
      </c>
      <c r="AA49" s="78">
        <v>154.39180144161605</v>
      </c>
      <c r="AB49" s="78">
        <v>0</v>
      </c>
      <c r="AC49" s="78">
        <v>5.9945313315506841</v>
      </c>
      <c r="AD49" s="78">
        <v>1241.9117248861889</v>
      </c>
      <c r="AE49" s="78">
        <v>218.81138561657642</v>
      </c>
      <c r="AF49" s="78">
        <v>1740.4151718729115</v>
      </c>
      <c r="AG49" s="78">
        <v>326.97280212304406</v>
      </c>
      <c r="AH49" s="78">
        <v>278.91593818585483</v>
      </c>
      <c r="AI49" s="78">
        <v>0.20293647225223282</v>
      </c>
      <c r="AJ49" s="78">
        <v>5.1077785445633754</v>
      </c>
      <c r="AK49" s="78">
        <v>615.92612778775026</v>
      </c>
      <c r="AL49" s="78">
        <v>73.393628624801607</v>
      </c>
      <c r="AM49" s="78">
        <v>346.62378225168374</v>
      </c>
      <c r="AN49" s="78">
        <v>19.860738838732587</v>
      </c>
      <c r="AO49" s="78">
        <v>69.543424561628328</v>
      </c>
      <c r="AP49" s="78">
        <v>7679.2858889447589</v>
      </c>
      <c r="AQ49" s="78">
        <v>167.02354210384095</v>
      </c>
      <c r="AR49" s="78">
        <v>4305.4277381908014</v>
      </c>
      <c r="AS49" s="78">
        <v>1556.5400612026774</v>
      </c>
      <c r="AT49" s="78">
        <v>16.988030617606452</v>
      </c>
      <c r="AU49" s="120">
        <v>456.46982405422818</v>
      </c>
      <c r="AV49" s="78">
        <v>294.33628904279897</v>
      </c>
      <c r="AW49" s="78">
        <v>156.78438942040987</v>
      </c>
      <c r="AX49" s="78">
        <v>2.2569397970980787</v>
      </c>
      <c r="AY49" s="78">
        <v>115.98163528671748</v>
      </c>
      <c r="AZ49" s="78">
        <v>17.09098227417503</v>
      </c>
      <c r="BA49" s="78">
        <v>2.5535886992372445</v>
      </c>
      <c r="BB49" s="78">
        <v>55.389422900205084</v>
      </c>
      <c r="BC49" s="78">
        <v>2720.9738613173695</v>
      </c>
      <c r="BD49" s="78">
        <v>36.85937623741475</v>
      </c>
      <c r="BE49" s="78">
        <v>148.25235888000378</v>
      </c>
      <c r="BF49" s="78">
        <v>17.96292098647233</v>
      </c>
      <c r="BG49" s="78">
        <v>226.30854843481242</v>
      </c>
      <c r="BH49" s="78">
        <v>2.5005547582310026</v>
      </c>
      <c r="BI49" s="78">
        <v>261.96050304639004</v>
      </c>
      <c r="BJ49" s="78">
        <v>22.988324227994219</v>
      </c>
      <c r="BK49" s="78">
        <v>749.90468091916534</v>
      </c>
      <c r="BL49" s="78">
        <v>4.6223317708012992</v>
      </c>
      <c r="BM49" s="78">
        <v>191.55815031579877</v>
      </c>
      <c r="BN49" s="78">
        <v>0</v>
      </c>
      <c r="BO49" s="78">
        <v>0</v>
      </c>
      <c r="BP49" s="113">
        <v>27102.621838940755</v>
      </c>
      <c r="BQ49" s="78">
        <v>33452.266520679193</v>
      </c>
      <c r="BR49" s="78">
        <v>0</v>
      </c>
      <c r="BS49" s="113">
        <v>33452.266520679193</v>
      </c>
      <c r="BT49" s="78">
        <v>0</v>
      </c>
      <c r="BU49" s="78">
        <v>0</v>
      </c>
      <c r="BV49" s="113">
        <v>0</v>
      </c>
      <c r="BW49" s="78">
        <v>24172.788880700544</v>
      </c>
      <c r="BX49" s="113">
        <v>57625.055401379737</v>
      </c>
      <c r="BY49" s="115">
        <v>84727.677240320496</v>
      </c>
      <c r="BZ49" s="77"/>
      <c r="CB49" s="81"/>
    </row>
    <row r="50" spans="1:102" ht="14.25" customHeight="1">
      <c r="A50" s="33" t="s">
        <v>444</v>
      </c>
      <c r="B50" s="22" t="s">
        <v>376</v>
      </c>
      <c r="C50" s="83" t="s">
        <v>64</v>
      </c>
      <c r="D50" s="78">
        <v>0</v>
      </c>
      <c r="E50" s="78">
        <v>0</v>
      </c>
      <c r="F50" s="78">
        <v>0</v>
      </c>
      <c r="G50" s="78">
        <v>15.348718916432698</v>
      </c>
      <c r="H50" s="78">
        <v>4.0400307278943854</v>
      </c>
      <c r="I50" s="78">
        <v>226.56364436789443</v>
      </c>
      <c r="J50" s="78">
        <v>4.2853421103615907E-3</v>
      </c>
      <c r="K50" s="78">
        <v>1.3630081497887538</v>
      </c>
      <c r="L50" s="78">
        <v>81.552151949101997</v>
      </c>
      <c r="M50" s="78">
        <v>1.1584292135567822E-2</v>
      </c>
      <c r="N50" s="78">
        <v>1.9856792024469425</v>
      </c>
      <c r="O50" s="78">
        <v>0</v>
      </c>
      <c r="P50" s="78">
        <v>2.1044396897952047E-4</v>
      </c>
      <c r="Q50" s="78">
        <v>1.4896213586446809</v>
      </c>
      <c r="R50" s="78">
        <v>0</v>
      </c>
      <c r="S50" s="78">
        <v>35.103531134566943</v>
      </c>
      <c r="T50" s="78">
        <v>0</v>
      </c>
      <c r="U50" s="78">
        <v>0</v>
      </c>
      <c r="V50" s="78">
        <v>8.2095759610539769</v>
      </c>
      <c r="W50" s="78">
        <v>14.216207082784083</v>
      </c>
      <c r="X50" s="78">
        <v>0.60194783352672443</v>
      </c>
      <c r="Y50" s="78">
        <v>5.9687452230011422</v>
      </c>
      <c r="Z50" s="78">
        <v>0.44746892434340746</v>
      </c>
      <c r="AA50" s="78">
        <v>6.3119401415501635</v>
      </c>
      <c r="AB50" s="78">
        <v>0</v>
      </c>
      <c r="AC50" s="78">
        <v>1.9064186434092373E-2</v>
      </c>
      <c r="AD50" s="78">
        <v>46.402931669579765</v>
      </c>
      <c r="AE50" s="78">
        <v>0.88418818800165189</v>
      </c>
      <c r="AF50" s="78">
        <v>31.658802622808661</v>
      </c>
      <c r="AG50" s="78">
        <v>9.7832959895316449</v>
      </c>
      <c r="AH50" s="78">
        <v>4.5271546815481249</v>
      </c>
      <c r="AI50" s="78">
        <v>0</v>
      </c>
      <c r="AJ50" s="78">
        <v>0.16142710462185145</v>
      </c>
      <c r="AK50" s="78">
        <v>46.979764215995253</v>
      </c>
      <c r="AL50" s="78">
        <v>0</v>
      </c>
      <c r="AM50" s="78">
        <v>30.867187277898061</v>
      </c>
      <c r="AN50" s="78">
        <v>1.8756680700085708</v>
      </c>
      <c r="AO50" s="78">
        <v>4.8502769365649563</v>
      </c>
      <c r="AP50" s="78">
        <v>1976.6377369677705</v>
      </c>
      <c r="AQ50" s="78">
        <v>770.68576725457183</v>
      </c>
      <c r="AR50" s="78">
        <v>1533.1880659196402</v>
      </c>
      <c r="AS50" s="78">
        <v>526.09109957413466</v>
      </c>
      <c r="AT50" s="78">
        <v>5.7417412291194809</v>
      </c>
      <c r="AU50" s="120">
        <v>30.852276024607072</v>
      </c>
      <c r="AV50" s="78">
        <v>30.411500937035413</v>
      </c>
      <c r="AW50" s="78">
        <v>95.197305884385429</v>
      </c>
      <c r="AX50" s="78">
        <v>3.1400278646421947E-3</v>
      </c>
      <c r="AY50" s="78">
        <v>21.966172176949772</v>
      </c>
      <c r="AZ50" s="78">
        <v>1.3897709064138541</v>
      </c>
      <c r="BA50" s="78">
        <v>2.1771553545592646E-2</v>
      </c>
      <c r="BB50" s="78">
        <v>18.477611925957461</v>
      </c>
      <c r="BC50" s="78">
        <v>296.32141073585041</v>
      </c>
      <c r="BD50" s="78">
        <v>4.0882706901743049</v>
      </c>
      <c r="BE50" s="78">
        <v>0</v>
      </c>
      <c r="BF50" s="78">
        <v>0.50828410544559643</v>
      </c>
      <c r="BG50" s="78">
        <v>88.778827632932362</v>
      </c>
      <c r="BH50" s="78">
        <v>0.11981979330846231</v>
      </c>
      <c r="BI50" s="78">
        <v>12.186189819250846</v>
      </c>
      <c r="BJ50" s="78">
        <v>1.4393641669129962</v>
      </c>
      <c r="BK50" s="78">
        <v>101.24061837269842</v>
      </c>
      <c r="BL50" s="78">
        <v>2.5425896269512296</v>
      </c>
      <c r="BM50" s="78">
        <v>2.7373858905081462E-2</v>
      </c>
      <c r="BN50" s="78">
        <v>0</v>
      </c>
      <c r="BO50" s="78">
        <v>0</v>
      </c>
      <c r="BP50" s="113">
        <v>6099.1448211786637</v>
      </c>
      <c r="BQ50" s="78">
        <v>0</v>
      </c>
      <c r="BR50" s="78">
        <v>0</v>
      </c>
      <c r="BS50" s="113">
        <v>0</v>
      </c>
      <c r="BT50" s="78">
        <v>20579.063018718552</v>
      </c>
      <c r="BU50" s="78">
        <v>0</v>
      </c>
      <c r="BV50" s="113">
        <v>20579.063018718552</v>
      </c>
      <c r="BW50" s="78">
        <v>37525.36597978908</v>
      </c>
      <c r="BX50" s="113">
        <v>58104.428998507632</v>
      </c>
      <c r="BY50" s="115">
        <v>64203.573819686302</v>
      </c>
      <c r="BZ50" s="77"/>
      <c r="CB50" s="81"/>
    </row>
    <row r="51" spans="1:102" ht="14.25" customHeight="1">
      <c r="A51" s="33" t="s">
        <v>445</v>
      </c>
      <c r="B51" s="22" t="s">
        <v>347</v>
      </c>
      <c r="C51" s="84" t="s">
        <v>147</v>
      </c>
      <c r="D51" s="78">
        <v>329.15302454663868</v>
      </c>
      <c r="E51" s="78">
        <v>4.1839796505704534</v>
      </c>
      <c r="F51" s="78">
        <v>6.8656248261816124</v>
      </c>
      <c r="G51" s="78">
        <v>353.73218479941562</v>
      </c>
      <c r="H51" s="78">
        <v>848.2355454334263</v>
      </c>
      <c r="I51" s="78">
        <v>1077.879746483989</v>
      </c>
      <c r="J51" s="78">
        <v>93.732458640660894</v>
      </c>
      <c r="K51" s="78">
        <v>80.464938280655048</v>
      </c>
      <c r="L51" s="78">
        <v>82.28393956473019</v>
      </c>
      <c r="M51" s="78">
        <v>9.5058059030475359</v>
      </c>
      <c r="N51" s="78">
        <v>29.845656410231285</v>
      </c>
      <c r="O51" s="78">
        <v>17.639087665745741</v>
      </c>
      <c r="P51" s="78">
        <v>66.140912782352586</v>
      </c>
      <c r="Q51" s="78">
        <v>401.15327122923276</v>
      </c>
      <c r="R51" s="78">
        <v>302.34996376604045</v>
      </c>
      <c r="S51" s="78">
        <v>1505.6432632486844</v>
      </c>
      <c r="T51" s="78">
        <v>3.8095787187189138</v>
      </c>
      <c r="U51" s="78">
        <v>40.528031403226734</v>
      </c>
      <c r="V51" s="78">
        <v>25.077716206888642</v>
      </c>
      <c r="W51" s="78">
        <v>41.695631224555143</v>
      </c>
      <c r="X51" s="78">
        <v>1.9327810009392623</v>
      </c>
      <c r="Y51" s="78">
        <v>147.88573828335362</v>
      </c>
      <c r="Z51" s="78">
        <v>55.705577932461104</v>
      </c>
      <c r="AA51" s="78">
        <v>2494.5462343968079</v>
      </c>
      <c r="AB51" s="78">
        <v>4.7044203081773119</v>
      </c>
      <c r="AC51" s="78">
        <v>153.93330586838749</v>
      </c>
      <c r="AD51" s="78">
        <v>4593.0664982075432</v>
      </c>
      <c r="AE51" s="78">
        <v>942.18781045431535</v>
      </c>
      <c r="AF51" s="78">
        <v>4545.8651521927022</v>
      </c>
      <c r="AG51" s="78">
        <v>3322.7668698997973</v>
      </c>
      <c r="AH51" s="78">
        <v>487.26303506986915</v>
      </c>
      <c r="AI51" s="78">
        <v>29.977528865231683</v>
      </c>
      <c r="AJ51" s="78">
        <v>39.637926400164865</v>
      </c>
      <c r="AK51" s="78">
        <v>267.13551712518881</v>
      </c>
      <c r="AL51" s="78">
        <v>56.411302048334335</v>
      </c>
      <c r="AM51" s="78">
        <v>2093.9226099958169</v>
      </c>
      <c r="AN51" s="78">
        <v>13.386886372218914</v>
      </c>
      <c r="AO51" s="78">
        <v>60.337501144129078</v>
      </c>
      <c r="AP51" s="78">
        <v>233.06640061003245</v>
      </c>
      <c r="AQ51" s="78">
        <v>149.48382646611685</v>
      </c>
      <c r="AR51" s="78">
        <v>4455.1263993455577</v>
      </c>
      <c r="AS51" s="78">
        <v>439.31869401155035</v>
      </c>
      <c r="AT51" s="78">
        <v>1.0464293476405364</v>
      </c>
      <c r="AU51" s="120">
        <v>422.95679906125764</v>
      </c>
      <c r="AV51" s="78">
        <v>95.562909815156871</v>
      </c>
      <c r="AW51" s="78">
        <v>86.098845697775275</v>
      </c>
      <c r="AX51" s="78">
        <v>2.1817324470277142</v>
      </c>
      <c r="AY51" s="78">
        <v>28.411841912837048</v>
      </c>
      <c r="AZ51" s="78">
        <v>113.50404667691492</v>
      </c>
      <c r="BA51" s="78">
        <v>23.621710551806178</v>
      </c>
      <c r="BB51" s="78">
        <v>2.2208769735379756</v>
      </c>
      <c r="BC51" s="78">
        <v>320.84612396723264</v>
      </c>
      <c r="BD51" s="78">
        <v>114.72979494903342</v>
      </c>
      <c r="BE51" s="78">
        <v>926.41739773770655</v>
      </c>
      <c r="BF51" s="78">
        <v>260.82230484660977</v>
      </c>
      <c r="BG51" s="78">
        <v>419.74779118878041</v>
      </c>
      <c r="BH51" s="78">
        <v>5.1810106607527544</v>
      </c>
      <c r="BI51" s="78">
        <v>112.60267337538914</v>
      </c>
      <c r="BJ51" s="78">
        <v>59.982030671944912</v>
      </c>
      <c r="BK51" s="78">
        <v>241.74083335032972</v>
      </c>
      <c r="BL51" s="78">
        <v>391.25364316478561</v>
      </c>
      <c r="BM51" s="78">
        <v>808.40496178707951</v>
      </c>
      <c r="BN51" s="78">
        <v>19.112057128711939</v>
      </c>
      <c r="BO51" s="78">
        <v>0</v>
      </c>
      <c r="BP51" s="113">
        <v>34364.02819209599</v>
      </c>
      <c r="BQ51" s="78">
        <v>13378.536525739268</v>
      </c>
      <c r="BR51" s="78">
        <v>99.849389471046706</v>
      </c>
      <c r="BS51" s="113">
        <v>13478.385915210314</v>
      </c>
      <c r="BT51" s="78">
        <v>0</v>
      </c>
      <c r="BU51" s="78">
        <v>0</v>
      </c>
      <c r="BV51" s="113">
        <v>0</v>
      </c>
      <c r="BW51" s="78">
        <v>21153.822580947264</v>
      </c>
      <c r="BX51" s="113">
        <v>34632.208496157575</v>
      </c>
      <c r="BY51" s="115">
        <v>68996.236688253557</v>
      </c>
      <c r="BZ51" s="77"/>
      <c r="CB51" s="81"/>
    </row>
    <row r="52" spans="1:102" ht="14.25" customHeight="1">
      <c r="A52" s="33" t="s">
        <v>446</v>
      </c>
      <c r="B52" s="22" t="s">
        <v>377</v>
      </c>
      <c r="C52" s="84" t="s">
        <v>148</v>
      </c>
      <c r="D52" s="78">
        <v>0</v>
      </c>
      <c r="E52" s="78">
        <v>0</v>
      </c>
      <c r="F52" s="78">
        <v>0</v>
      </c>
      <c r="G52" s="78">
        <v>62.8606789497763</v>
      </c>
      <c r="H52" s="78">
        <v>116.34472976641698</v>
      </c>
      <c r="I52" s="78">
        <v>145.77952184854337</v>
      </c>
      <c r="J52" s="78">
        <v>0.95995883173016916</v>
      </c>
      <c r="K52" s="78">
        <v>15.1527596645616</v>
      </c>
      <c r="L52" s="78">
        <v>3.3692572485694883</v>
      </c>
      <c r="M52" s="78">
        <v>0</v>
      </c>
      <c r="N52" s="78">
        <v>11.858112276150845</v>
      </c>
      <c r="O52" s="78">
        <v>0.25673130650876352</v>
      </c>
      <c r="P52" s="78">
        <v>1.3710299878113223</v>
      </c>
      <c r="Q52" s="78">
        <v>36.726254119783846</v>
      </c>
      <c r="R52" s="78">
        <v>0.72148121896137996</v>
      </c>
      <c r="S52" s="78">
        <v>37.809310590297891</v>
      </c>
      <c r="T52" s="78">
        <v>0</v>
      </c>
      <c r="U52" s="78">
        <v>0.21932564754864778</v>
      </c>
      <c r="V52" s="78">
        <v>1.0240283765251503</v>
      </c>
      <c r="W52" s="78">
        <v>0.50983151991738551</v>
      </c>
      <c r="X52" s="78">
        <v>0</v>
      </c>
      <c r="Y52" s="78">
        <v>5.1433055627711504</v>
      </c>
      <c r="Z52" s="78">
        <v>3.9166053636561835</v>
      </c>
      <c r="AA52" s="78">
        <v>0</v>
      </c>
      <c r="AB52" s="78">
        <v>1.5293019056660888</v>
      </c>
      <c r="AC52" s="78">
        <v>2.8433871664469104</v>
      </c>
      <c r="AD52" s="78">
        <v>362.17594480730867</v>
      </c>
      <c r="AE52" s="78">
        <v>75.324109570837521</v>
      </c>
      <c r="AF52" s="78">
        <v>935.8084806351884</v>
      </c>
      <c r="AG52" s="78">
        <v>907.54068803816313</v>
      </c>
      <c r="AH52" s="78">
        <v>140.5861876954595</v>
      </c>
      <c r="AI52" s="78">
        <v>22.930453075652306</v>
      </c>
      <c r="AJ52" s="78">
        <v>0</v>
      </c>
      <c r="AK52" s="78">
        <v>140.49518418712009</v>
      </c>
      <c r="AL52" s="78">
        <v>4.3336756119743081</v>
      </c>
      <c r="AM52" s="78">
        <v>131.54636784059878</v>
      </c>
      <c r="AN52" s="78">
        <v>1.1414171611844568</v>
      </c>
      <c r="AO52" s="78">
        <v>19.238831599992285</v>
      </c>
      <c r="AP52" s="78">
        <v>4.9702553019295488</v>
      </c>
      <c r="AQ52" s="78">
        <v>24.389542475435356</v>
      </c>
      <c r="AR52" s="78">
        <v>3048.6588141377765</v>
      </c>
      <c r="AS52" s="78">
        <v>361.26014255233611</v>
      </c>
      <c r="AT52" s="78">
        <v>0</v>
      </c>
      <c r="AU52" s="120">
        <v>44.730711574919354</v>
      </c>
      <c r="AV52" s="78">
        <v>46.333258349854717</v>
      </c>
      <c r="AW52" s="78">
        <v>24.669432805097589</v>
      </c>
      <c r="AX52" s="78">
        <v>1.0595506744908409</v>
      </c>
      <c r="AY52" s="78">
        <v>7.992843527306043</v>
      </c>
      <c r="AZ52" s="78">
        <v>0.92222893849332821</v>
      </c>
      <c r="BA52" s="78">
        <v>36.849358763206119</v>
      </c>
      <c r="BB52" s="78">
        <v>0</v>
      </c>
      <c r="BC52" s="78">
        <v>53.833009427470465</v>
      </c>
      <c r="BD52" s="78">
        <v>14.226297584675542</v>
      </c>
      <c r="BE52" s="78">
        <v>1.9395107719978051</v>
      </c>
      <c r="BF52" s="78">
        <v>29.814626546551249</v>
      </c>
      <c r="BG52" s="78">
        <v>108.03236329571271</v>
      </c>
      <c r="BH52" s="78">
        <v>7.2388695987928131E-2</v>
      </c>
      <c r="BI52" s="78">
        <v>225.12687487062001</v>
      </c>
      <c r="BJ52" s="78">
        <v>0.83313365000116446</v>
      </c>
      <c r="BK52" s="78">
        <v>0</v>
      </c>
      <c r="BL52" s="78">
        <v>0.61645599007146223</v>
      </c>
      <c r="BM52" s="78">
        <v>1.1217895303369343</v>
      </c>
      <c r="BN52" s="78">
        <v>0</v>
      </c>
      <c r="BO52" s="78">
        <v>0</v>
      </c>
      <c r="BP52" s="113">
        <v>7226.9695410393942</v>
      </c>
      <c r="BQ52" s="78">
        <v>8675.7360106230863</v>
      </c>
      <c r="BR52" s="78">
        <v>0</v>
      </c>
      <c r="BS52" s="113">
        <v>8675.7360106230863</v>
      </c>
      <c r="BT52" s="78">
        <v>0</v>
      </c>
      <c r="BU52" s="78">
        <v>0</v>
      </c>
      <c r="BV52" s="113">
        <v>0</v>
      </c>
      <c r="BW52" s="78">
        <v>9667.806457024315</v>
      </c>
      <c r="BX52" s="113">
        <v>18343.542467647399</v>
      </c>
      <c r="BY52" s="115">
        <v>25570.512008686797</v>
      </c>
      <c r="BZ52" s="77"/>
      <c r="CB52" s="81"/>
    </row>
    <row r="53" spans="1:102" ht="14.25" customHeight="1">
      <c r="A53" s="33" t="s">
        <v>447</v>
      </c>
      <c r="B53" s="22" t="s">
        <v>348</v>
      </c>
      <c r="C53" s="84" t="s">
        <v>149</v>
      </c>
      <c r="D53" s="78">
        <v>0</v>
      </c>
      <c r="E53" s="78">
        <v>4.654919119952703E-2</v>
      </c>
      <c r="F53" s="78">
        <v>0</v>
      </c>
      <c r="G53" s="78">
        <v>8.7642108435984589</v>
      </c>
      <c r="H53" s="78">
        <v>0.34209683350180431</v>
      </c>
      <c r="I53" s="78">
        <v>24.770276241523895</v>
      </c>
      <c r="J53" s="78">
        <v>4.7558749736161047E-4</v>
      </c>
      <c r="K53" s="78">
        <v>0.69100039244453737</v>
      </c>
      <c r="L53" s="78">
        <v>2.1637605700891422E-2</v>
      </c>
      <c r="M53" s="78">
        <v>1.0039374840652723E-2</v>
      </c>
      <c r="N53" s="78">
        <v>4.5186087265054395E-2</v>
      </c>
      <c r="O53" s="78">
        <v>5.8073364993876636E-2</v>
      </c>
      <c r="P53" s="78">
        <v>2.3818561419507556E-2</v>
      </c>
      <c r="Q53" s="78">
        <v>1.1422349023934075</v>
      </c>
      <c r="R53" s="78">
        <v>1.087525402628102E-2</v>
      </c>
      <c r="S53" s="78">
        <v>64.105146255546444</v>
      </c>
      <c r="T53" s="78">
        <v>2.1715367804287622E-2</v>
      </c>
      <c r="U53" s="78">
        <v>1.5410333529421636</v>
      </c>
      <c r="V53" s="78">
        <v>0</v>
      </c>
      <c r="W53" s="78">
        <v>0</v>
      </c>
      <c r="X53" s="78">
        <v>0</v>
      </c>
      <c r="Y53" s="78">
        <v>0.77898670476256671</v>
      </c>
      <c r="Z53" s="78">
        <v>4.9723693894555457E-2</v>
      </c>
      <c r="AA53" s="78">
        <v>0.24415713570565428</v>
      </c>
      <c r="AB53" s="78">
        <v>0</v>
      </c>
      <c r="AC53" s="78">
        <v>7.6937050104851218E-2</v>
      </c>
      <c r="AD53" s="78">
        <v>64.44622387580003</v>
      </c>
      <c r="AE53" s="78">
        <v>4.2409704665171928</v>
      </c>
      <c r="AF53" s="78">
        <v>71.405638269087547</v>
      </c>
      <c r="AG53" s="78">
        <v>6.668218798338664</v>
      </c>
      <c r="AH53" s="78">
        <v>1.0017598033654045</v>
      </c>
      <c r="AI53" s="78">
        <v>2.190068260429525E-2</v>
      </c>
      <c r="AJ53" s="78">
        <v>0.28082802232465548</v>
      </c>
      <c r="AK53" s="78">
        <v>23.86276348962291</v>
      </c>
      <c r="AL53" s="78">
        <v>0.18924429444582777</v>
      </c>
      <c r="AM53" s="78">
        <v>3.6151558236565187</v>
      </c>
      <c r="AN53" s="78">
        <v>7.541281880987509E-2</v>
      </c>
      <c r="AO53" s="78">
        <v>0.42745972767908291</v>
      </c>
      <c r="AP53" s="78">
        <v>2.7578986863929131</v>
      </c>
      <c r="AQ53" s="78">
        <v>1.5704209153739024</v>
      </c>
      <c r="AR53" s="78">
        <v>82.053620014768555</v>
      </c>
      <c r="AS53" s="78">
        <v>64.060500101573041</v>
      </c>
      <c r="AT53" s="78">
        <v>0.69847862681922168</v>
      </c>
      <c r="AU53" s="120">
        <v>3.6846893754030181</v>
      </c>
      <c r="AV53" s="78">
        <v>0.93723112818100474</v>
      </c>
      <c r="AW53" s="78">
        <v>1.7729471461827859</v>
      </c>
      <c r="AX53" s="78">
        <v>2.3015694603936684E-5</v>
      </c>
      <c r="AY53" s="78">
        <v>0.12723752294471419</v>
      </c>
      <c r="AZ53" s="78">
        <v>0.25865118314165925</v>
      </c>
      <c r="BA53" s="78">
        <v>1.3600737240574673E-2</v>
      </c>
      <c r="BB53" s="78">
        <v>0</v>
      </c>
      <c r="BC53" s="78">
        <v>6.2602154280057443</v>
      </c>
      <c r="BD53" s="78">
        <v>1.3299670748232075</v>
      </c>
      <c r="BE53" s="78">
        <v>0</v>
      </c>
      <c r="BF53" s="78">
        <v>3.9203069090958984E-2</v>
      </c>
      <c r="BG53" s="78">
        <v>14.778525129971483</v>
      </c>
      <c r="BH53" s="78">
        <v>1.9944559726543517E-2</v>
      </c>
      <c r="BI53" s="78">
        <v>2.9118228049760524</v>
      </c>
      <c r="BJ53" s="78">
        <v>0.2727189192883942</v>
      </c>
      <c r="BK53" s="78">
        <v>4.9682355315370836</v>
      </c>
      <c r="BL53" s="78">
        <v>5.5524656369034378E-2</v>
      </c>
      <c r="BM53" s="78">
        <v>5.0558440601685763</v>
      </c>
      <c r="BN53" s="78">
        <v>0</v>
      </c>
      <c r="BO53" s="78">
        <v>0</v>
      </c>
      <c r="BP53" s="113">
        <v>472.60704956109072</v>
      </c>
      <c r="BQ53" s="78">
        <v>0</v>
      </c>
      <c r="BR53" s="78">
        <v>0</v>
      </c>
      <c r="BS53" s="113">
        <v>0</v>
      </c>
      <c r="BT53" s="78">
        <v>0</v>
      </c>
      <c r="BU53" s="78">
        <v>0</v>
      </c>
      <c r="BV53" s="113">
        <v>0</v>
      </c>
      <c r="BW53" s="78">
        <v>1116.0524809965841</v>
      </c>
      <c r="BX53" s="113">
        <v>1116.0524809965841</v>
      </c>
      <c r="BY53" s="115">
        <v>1588.6595305576748</v>
      </c>
      <c r="BZ53" s="77"/>
      <c r="CB53" s="81"/>
    </row>
    <row r="54" spans="1:102" s="24" customFormat="1" ht="14.25" customHeight="1">
      <c r="A54" s="33" t="s">
        <v>448</v>
      </c>
      <c r="B54" s="22" t="s">
        <v>66</v>
      </c>
      <c r="C54" s="84" t="s">
        <v>65</v>
      </c>
      <c r="D54" s="120">
        <v>0</v>
      </c>
      <c r="E54" s="120">
        <v>31.540030964857902</v>
      </c>
      <c r="F54" s="120">
        <v>0.17984503764521878</v>
      </c>
      <c r="G54" s="120">
        <v>140.198360921182</v>
      </c>
      <c r="H54" s="120">
        <v>13.935287419640288</v>
      </c>
      <c r="I54" s="120">
        <v>2389.7706349700738</v>
      </c>
      <c r="J54" s="120">
        <v>2.5093275570858574E-2</v>
      </c>
      <c r="K54" s="120">
        <v>252.94166814602178</v>
      </c>
      <c r="L54" s="120">
        <v>4.2923310663285328</v>
      </c>
      <c r="M54" s="120">
        <v>6.8349585841691304E-2</v>
      </c>
      <c r="N54" s="120">
        <v>1.9763247417377545</v>
      </c>
      <c r="O54" s="120">
        <v>14.417352071272557</v>
      </c>
      <c r="P54" s="120">
        <v>0.79825861961126954</v>
      </c>
      <c r="Q54" s="120">
        <v>23.966805402618995</v>
      </c>
      <c r="R54" s="120">
        <v>0.69745678801324196</v>
      </c>
      <c r="S54" s="120">
        <v>855.01605227923494</v>
      </c>
      <c r="T54" s="120">
        <v>108.72685356330746</v>
      </c>
      <c r="U54" s="120">
        <v>184.9602713112838</v>
      </c>
      <c r="V54" s="120">
        <v>235.97800352741876</v>
      </c>
      <c r="W54" s="120">
        <v>408.6334814520352</v>
      </c>
      <c r="X54" s="120">
        <v>17.302600089048827</v>
      </c>
      <c r="Y54" s="120">
        <v>117.90489515534793</v>
      </c>
      <c r="Z54" s="120">
        <v>8.1608346479355145</v>
      </c>
      <c r="AA54" s="120">
        <v>17.645148268132644</v>
      </c>
      <c r="AB54" s="120">
        <v>0</v>
      </c>
      <c r="AC54" s="120">
        <v>9.1550860836999313</v>
      </c>
      <c r="AD54" s="120">
        <v>1415.0970106086809</v>
      </c>
      <c r="AE54" s="120">
        <v>120.25511178303965</v>
      </c>
      <c r="AF54" s="120">
        <v>1395.2759899687255</v>
      </c>
      <c r="AG54" s="120">
        <v>765.01641385926951</v>
      </c>
      <c r="AH54" s="120">
        <v>251.71905441868569</v>
      </c>
      <c r="AI54" s="120">
        <v>2.4641484546892925E-2</v>
      </c>
      <c r="AJ54" s="120">
        <v>29.219819047086986</v>
      </c>
      <c r="AK54" s="120">
        <v>416.97622863099207</v>
      </c>
      <c r="AL54" s="120">
        <v>40.583682645215049</v>
      </c>
      <c r="AM54" s="120">
        <v>454.43516360074744</v>
      </c>
      <c r="AN54" s="120">
        <v>19.551668040273906</v>
      </c>
      <c r="AO54" s="120">
        <v>34.598857692156642</v>
      </c>
      <c r="AP54" s="120">
        <v>960.74455772427621</v>
      </c>
      <c r="AQ54" s="120">
        <v>242.41526680672135</v>
      </c>
      <c r="AR54" s="120">
        <v>1992.7226450001715</v>
      </c>
      <c r="AS54" s="120">
        <v>551.60756031310973</v>
      </c>
      <c r="AT54" s="120">
        <v>6.0202288883741577</v>
      </c>
      <c r="AU54" s="120">
        <v>3312.727403896075</v>
      </c>
      <c r="AV54" s="120">
        <v>209.26123462673911</v>
      </c>
      <c r="AW54" s="120">
        <v>248.39697711558176</v>
      </c>
      <c r="AX54" s="120">
        <v>24.361827042241927</v>
      </c>
      <c r="AY54" s="120">
        <v>231.70703227476039</v>
      </c>
      <c r="AZ54" s="120">
        <v>90.535331626948704</v>
      </c>
      <c r="BA54" s="120">
        <v>9.9181130270387889</v>
      </c>
      <c r="BB54" s="120">
        <v>24.878712691261125</v>
      </c>
      <c r="BC54" s="120">
        <v>1459.4886095398012</v>
      </c>
      <c r="BD54" s="120">
        <v>94.928391830276666</v>
      </c>
      <c r="BE54" s="120">
        <v>867.67852491904375</v>
      </c>
      <c r="BF54" s="120">
        <v>62.004854532082646</v>
      </c>
      <c r="BG54" s="120">
        <v>73.912331162611295</v>
      </c>
      <c r="BH54" s="120">
        <v>6.9324902517254285</v>
      </c>
      <c r="BI54" s="120">
        <v>151.03982813830561</v>
      </c>
      <c r="BJ54" s="120">
        <v>32.563057979833211</v>
      </c>
      <c r="BK54" s="120">
        <v>60.983134049091412</v>
      </c>
      <c r="BL54" s="120">
        <v>11.763625335505166</v>
      </c>
      <c r="BM54" s="120">
        <v>855.17830537286852</v>
      </c>
      <c r="BN54" s="120">
        <v>0</v>
      </c>
      <c r="BO54" s="120">
        <v>0</v>
      </c>
      <c r="BP54" s="113">
        <v>21362.814711311719</v>
      </c>
      <c r="BQ54" s="120">
        <v>109539.64755255565</v>
      </c>
      <c r="BR54" s="120">
        <v>220.58856770641745</v>
      </c>
      <c r="BS54" s="113">
        <v>109760.23612026207</v>
      </c>
      <c r="BT54" s="120">
        <v>0</v>
      </c>
      <c r="BU54" s="120">
        <v>0</v>
      </c>
      <c r="BV54" s="113">
        <v>0</v>
      </c>
      <c r="BW54" s="120">
        <v>0</v>
      </c>
      <c r="BX54" s="113">
        <v>109760.23612026207</v>
      </c>
      <c r="BY54" s="168">
        <v>131123.05083157378</v>
      </c>
      <c r="BZ54" s="77"/>
      <c r="CA54" s="76"/>
      <c r="CB54" s="116"/>
    </row>
    <row r="55" spans="1:102" ht="14.25" customHeight="1">
      <c r="A55" s="33" t="s">
        <v>449</v>
      </c>
      <c r="B55" s="22" t="s">
        <v>378</v>
      </c>
      <c r="C55" s="84" t="s">
        <v>150</v>
      </c>
      <c r="D55" s="78">
        <v>0</v>
      </c>
      <c r="E55" s="78">
        <v>7.6902205205284684</v>
      </c>
      <c r="F55" s="78">
        <v>0.99522297836612572</v>
      </c>
      <c r="G55" s="78">
        <v>73.962878227878406</v>
      </c>
      <c r="H55" s="78">
        <v>18.619736443448993</v>
      </c>
      <c r="I55" s="78">
        <v>461.54781866850385</v>
      </c>
      <c r="J55" s="78">
        <v>1.5944371354046391E-3</v>
      </c>
      <c r="K55" s="78">
        <v>32.292246058144372</v>
      </c>
      <c r="L55" s="78">
        <v>0.76031467961659249</v>
      </c>
      <c r="M55" s="78">
        <v>10.14834802672407</v>
      </c>
      <c r="N55" s="78">
        <v>0.85713872239225641</v>
      </c>
      <c r="O55" s="78">
        <v>44.682040007331238</v>
      </c>
      <c r="P55" s="78">
        <v>3.2252536640489292E-2</v>
      </c>
      <c r="Q55" s="78">
        <v>8.7840390067167444</v>
      </c>
      <c r="R55" s="78">
        <v>0.12029382231199484</v>
      </c>
      <c r="S55" s="78">
        <v>630.38302331864566</v>
      </c>
      <c r="T55" s="78">
        <v>0</v>
      </c>
      <c r="U55" s="78">
        <v>51.8381013120297</v>
      </c>
      <c r="V55" s="78">
        <v>0</v>
      </c>
      <c r="W55" s="78">
        <v>0</v>
      </c>
      <c r="X55" s="78">
        <v>0</v>
      </c>
      <c r="Y55" s="78">
        <v>16.326758756126598</v>
      </c>
      <c r="Z55" s="78">
        <v>9.7530316699554707</v>
      </c>
      <c r="AA55" s="78">
        <v>158.72927682999466</v>
      </c>
      <c r="AB55" s="78">
        <v>0</v>
      </c>
      <c r="AC55" s="78">
        <v>1.2690981774554995</v>
      </c>
      <c r="AD55" s="78">
        <v>3105.8207996057872</v>
      </c>
      <c r="AE55" s="78">
        <v>342.74560861492648</v>
      </c>
      <c r="AF55" s="78">
        <v>1577.150582443443</v>
      </c>
      <c r="AG55" s="78">
        <v>2533.8203981170341</v>
      </c>
      <c r="AH55" s="78">
        <v>2164.981311648643</v>
      </c>
      <c r="AI55" s="78">
        <v>0.10288453573997795</v>
      </c>
      <c r="AJ55" s="78">
        <v>36.92139184423101</v>
      </c>
      <c r="AK55" s="78">
        <v>742.32954114664733</v>
      </c>
      <c r="AL55" s="78">
        <v>15.360362180798527</v>
      </c>
      <c r="AM55" s="78">
        <v>151.00194142487868</v>
      </c>
      <c r="AN55" s="78">
        <v>11.361154120255984</v>
      </c>
      <c r="AO55" s="78">
        <v>108.52687619419997</v>
      </c>
      <c r="AP55" s="78">
        <v>936.79698538310731</v>
      </c>
      <c r="AQ55" s="78">
        <v>57.426618469192057</v>
      </c>
      <c r="AR55" s="78">
        <v>2111.6650723367488</v>
      </c>
      <c r="AS55" s="78">
        <v>410.7158959273745</v>
      </c>
      <c r="AT55" s="78">
        <v>4.4825415925018852</v>
      </c>
      <c r="AU55" s="120">
        <v>55.980709552316803</v>
      </c>
      <c r="AV55" s="78">
        <v>213.60861853096895</v>
      </c>
      <c r="AW55" s="78">
        <v>895.60980806424345</v>
      </c>
      <c r="AX55" s="78">
        <v>1.5762715870589954E-2</v>
      </c>
      <c r="AY55" s="78">
        <v>110.17155277259199</v>
      </c>
      <c r="AZ55" s="78">
        <v>4.61656955991808</v>
      </c>
      <c r="BA55" s="78">
        <v>5.3098225007201512</v>
      </c>
      <c r="BB55" s="78">
        <v>0</v>
      </c>
      <c r="BC55" s="78">
        <v>1338.9544830130912</v>
      </c>
      <c r="BD55" s="78">
        <v>20.564333687632278</v>
      </c>
      <c r="BE55" s="78">
        <v>0</v>
      </c>
      <c r="BF55" s="78">
        <v>3.9105469210922492E-2</v>
      </c>
      <c r="BG55" s="78">
        <v>10.024575500840132</v>
      </c>
      <c r="BH55" s="78">
        <v>1.3526759579082569E-2</v>
      </c>
      <c r="BI55" s="78">
        <v>205.3310012873053</v>
      </c>
      <c r="BJ55" s="78">
        <v>20.063907285412519</v>
      </c>
      <c r="BK55" s="78">
        <v>213.51549493545565</v>
      </c>
      <c r="BL55" s="78">
        <v>4.8308240173143977</v>
      </c>
      <c r="BM55" s="78">
        <v>2.5997614756784704</v>
      </c>
      <c r="BN55" s="78">
        <v>0</v>
      </c>
      <c r="BO55" s="78">
        <v>0</v>
      </c>
      <c r="BP55" s="113">
        <v>18941.253256913606</v>
      </c>
      <c r="BQ55" s="78">
        <v>126.70838591647693</v>
      </c>
      <c r="BR55" s="78">
        <v>0</v>
      </c>
      <c r="BS55" s="113">
        <v>126.70838591647693</v>
      </c>
      <c r="BT55" s="78">
        <v>0</v>
      </c>
      <c r="BU55" s="78">
        <v>0</v>
      </c>
      <c r="BV55" s="113">
        <v>0</v>
      </c>
      <c r="BW55" s="78">
        <v>42869.749847746541</v>
      </c>
      <c r="BX55" s="113">
        <v>42996.458233663026</v>
      </c>
      <c r="BY55" s="115">
        <v>61937.711490576628</v>
      </c>
      <c r="BZ55" s="77"/>
      <c r="CA55" s="76"/>
      <c r="CB55" s="116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</row>
    <row r="56" spans="1:102" ht="14.25" customHeight="1">
      <c r="A56" s="33" t="s">
        <v>450</v>
      </c>
      <c r="B56" s="22" t="s">
        <v>349</v>
      </c>
      <c r="C56" s="84" t="s">
        <v>151</v>
      </c>
      <c r="D56" s="78">
        <v>0</v>
      </c>
      <c r="E56" s="78">
        <v>0</v>
      </c>
      <c r="F56" s="78">
        <v>0</v>
      </c>
      <c r="G56" s="78">
        <v>152.93669933035159</v>
      </c>
      <c r="H56" s="78">
        <v>24.00343395031642</v>
      </c>
      <c r="I56" s="78">
        <v>563.81363082334576</v>
      </c>
      <c r="J56" s="78">
        <v>3.6232151361757915E-3</v>
      </c>
      <c r="K56" s="78">
        <v>13.287932168073244</v>
      </c>
      <c r="L56" s="78">
        <v>12.30945008586461</v>
      </c>
      <c r="M56" s="78">
        <v>0</v>
      </c>
      <c r="N56" s="78">
        <v>3.0327604019537931E-2</v>
      </c>
      <c r="O56" s="78">
        <v>2.2318853088487008E-3</v>
      </c>
      <c r="P56" s="78">
        <v>0.12843180142727487</v>
      </c>
      <c r="Q56" s="78">
        <v>12.451296215310597</v>
      </c>
      <c r="R56" s="78">
        <v>0</v>
      </c>
      <c r="S56" s="78">
        <v>128.99548891616328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56.526234011657003</v>
      </c>
      <c r="Z56" s="78">
        <v>2.7594633709672824</v>
      </c>
      <c r="AA56" s="78">
        <v>0</v>
      </c>
      <c r="AB56" s="78">
        <v>0</v>
      </c>
      <c r="AC56" s="78">
        <v>0.34997219333059248</v>
      </c>
      <c r="AD56" s="78">
        <v>19999.738348424486</v>
      </c>
      <c r="AE56" s="78">
        <v>102.05809143896275</v>
      </c>
      <c r="AF56" s="78">
        <v>715.39723367502665</v>
      </c>
      <c r="AG56" s="78">
        <v>22.224706671783547</v>
      </c>
      <c r="AH56" s="78">
        <v>48.38424969491934</v>
      </c>
      <c r="AI56" s="78">
        <v>0</v>
      </c>
      <c r="AJ56" s="78">
        <v>99.689133718486303</v>
      </c>
      <c r="AK56" s="78">
        <v>404.08220464435612</v>
      </c>
      <c r="AL56" s="78">
        <v>8.7855512050381765E-3</v>
      </c>
      <c r="AM56" s="78">
        <v>19.196690694188689</v>
      </c>
      <c r="AN56" s="78">
        <v>6.2090808493433416</v>
      </c>
      <c r="AO56" s="78">
        <v>107.63660823400214</v>
      </c>
      <c r="AP56" s="78">
        <v>239.33465484433029</v>
      </c>
      <c r="AQ56" s="78">
        <v>33.096025503012534</v>
      </c>
      <c r="AR56" s="78">
        <v>5688.5767117487949</v>
      </c>
      <c r="AS56" s="78">
        <v>1109.096840497185</v>
      </c>
      <c r="AT56" s="78">
        <v>11.624398270917128</v>
      </c>
      <c r="AU56" s="120">
        <v>62.416283890512418</v>
      </c>
      <c r="AV56" s="78">
        <v>270.87781984811789</v>
      </c>
      <c r="AW56" s="78">
        <v>5309.0459060204767</v>
      </c>
      <c r="AX56" s="78">
        <v>1.8580904114933638E-2</v>
      </c>
      <c r="AY56" s="78">
        <v>130.02608718047048</v>
      </c>
      <c r="AZ56" s="78">
        <v>43.980821291310413</v>
      </c>
      <c r="BA56" s="78">
        <v>0.50640638364508006</v>
      </c>
      <c r="BB56" s="78">
        <v>0</v>
      </c>
      <c r="BC56" s="78">
        <v>1913.5221770868618</v>
      </c>
      <c r="BD56" s="78">
        <v>35.39540037837731</v>
      </c>
      <c r="BE56" s="78">
        <v>0</v>
      </c>
      <c r="BF56" s="78">
        <v>9.190845643470251E-2</v>
      </c>
      <c r="BG56" s="78">
        <v>25.571406619957809</v>
      </c>
      <c r="BH56" s="78">
        <v>3.4515181142715262E-2</v>
      </c>
      <c r="BI56" s="78">
        <v>416.50374730838632</v>
      </c>
      <c r="BJ56" s="78">
        <v>48.672645966459811</v>
      </c>
      <c r="BK56" s="78">
        <v>362.11526971490923</v>
      </c>
      <c r="BL56" s="78">
        <v>5.1661988681163313</v>
      </c>
      <c r="BM56" s="78">
        <v>0</v>
      </c>
      <c r="BN56" s="78">
        <v>0</v>
      </c>
      <c r="BO56" s="78">
        <v>0</v>
      </c>
      <c r="BP56" s="113">
        <v>38197.89715513157</v>
      </c>
      <c r="BQ56" s="78">
        <v>1393.9011865122125</v>
      </c>
      <c r="BR56" s="78">
        <v>3614.6788635939579</v>
      </c>
      <c r="BS56" s="113">
        <v>5008.5800501061703</v>
      </c>
      <c r="BT56" s="78">
        <v>34.952929477896085</v>
      </c>
      <c r="BU56" s="78">
        <v>0</v>
      </c>
      <c r="BV56" s="113">
        <v>34.952929477896085</v>
      </c>
      <c r="BW56" s="78">
        <v>6783.6830889218581</v>
      </c>
      <c r="BX56" s="113">
        <v>11827.216068505924</v>
      </c>
      <c r="BY56" s="115">
        <v>50025.113223637483</v>
      </c>
      <c r="BZ56" s="77"/>
      <c r="CB56" s="81"/>
    </row>
    <row r="57" spans="1:102" ht="14.25" customHeight="1">
      <c r="A57" s="33" t="s">
        <v>451</v>
      </c>
      <c r="B57" s="22" t="s">
        <v>379</v>
      </c>
      <c r="C57" s="84" t="s">
        <v>152</v>
      </c>
      <c r="D57" s="78">
        <v>0</v>
      </c>
      <c r="E57" s="78">
        <v>0</v>
      </c>
      <c r="F57" s="78">
        <v>0</v>
      </c>
      <c r="G57" s="78">
        <v>21.2588790910462</v>
      </c>
      <c r="H57" s="78">
        <v>6.208020205354523E-4</v>
      </c>
      <c r="I57" s="78">
        <v>0.22175489320618225</v>
      </c>
      <c r="J57" s="78">
        <v>1.5902701358244654E-2</v>
      </c>
      <c r="K57" s="78">
        <v>2.5313824385563992E-4</v>
      </c>
      <c r="L57" s="78">
        <v>7.9710955391482671E-4</v>
      </c>
      <c r="M57" s="78">
        <v>0</v>
      </c>
      <c r="N57" s="78">
        <v>2.1564463496269396E-5</v>
      </c>
      <c r="O57" s="78">
        <v>0</v>
      </c>
      <c r="P57" s="78">
        <v>2.218773067021793E-6</v>
      </c>
      <c r="Q57" s="78">
        <v>6.2242436202198263E-2</v>
      </c>
      <c r="R57" s="78">
        <v>0</v>
      </c>
      <c r="S57" s="78">
        <v>2.7291780537523506E-2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2.1872335402351275E-4</v>
      </c>
      <c r="Z57" s="78">
        <v>2.70751647603077E-3</v>
      </c>
      <c r="AA57" s="78">
        <v>4.8635159567275759</v>
      </c>
      <c r="AB57" s="78">
        <v>0</v>
      </c>
      <c r="AC57" s="78">
        <v>1.7558556529505894E-4</v>
      </c>
      <c r="AD57" s="78">
        <v>369.05413093470594</v>
      </c>
      <c r="AE57" s="78">
        <v>33.25923077028542</v>
      </c>
      <c r="AF57" s="78">
        <v>153.31091739544451</v>
      </c>
      <c r="AG57" s="78">
        <v>38.586330797754869</v>
      </c>
      <c r="AH57" s="78">
        <v>2.5799951605596665E-2</v>
      </c>
      <c r="AI57" s="78">
        <v>0</v>
      </c>
      <c r="AJ57" s="78">
        <v>4.5128811563274335E-2</v>
      </c>
      <c r="AK57" s="78">
        <v>0.23547693349151116</v>
      </c>
      <c r="AL57" s="78">
        <v>0</v>
      </c>
      <c r="AM57" s="78">
        <v>1.2183270279541296E-2</v>
      </c>
      <c r="AN57" s="78">
        <v>4.8476197059521007E-3</v>
      </c>
      <c r="AO57" s="78">
        <v>6.8091393229087052</v>
      </c>
      <c r="AP57" s="78">
        <v>0.30924496032727494</v>
      </c>
      <c r="AQ57" s="78">
        <v>0.11926358828818051</v>
      </c>
      <c r="AR57" s="78">
        <v>4.016154041122598</v>
      </c>
      <c r="AS57" s="78">
        <v>0.99736715491148109</v>
      </c>
      <c r="AT57" s="78">
        <v>1.0883636307520218E-2</v>
      </c>
      <c r="AU57" s="120">
        <v>2.9540263026126484E-2</v>
      </c>
      <c r="AV57" s="78">
        <v>10.221252789705035</v>
      </c>
      <c r="AW57" s="78">
        <v>9.5397443380637519</v>
      </c>
      <c r="AX57" s="78">
        <v>61.97404268876857</v>
      </c>
      <c r="AY57" s="78">
        <v>5.8838094300079176</v>
      </c>
      <c r="AZ57" s="78">
        <v>2.1478321675772682E-3</v>
      </c>
      <c r="BA57" s="78">
        <v>2.0895558951536879E-5</v>
      </c>
      <c r="BB57" s="78">
        <v>0</v>
      </c>
      <c r="BC57" s="78">
        <v>1.131433102391068</v>
      </c>
      <c r="BD57" s="78">
        <v>0.39183055973864633</v>
      </c>
      <c r="BE57" s="78">
        <v>3452.7735837623795</v>
      </c>
      <c r="BF57" s="78">
        <v>5.1914084831449837E-4</v>
      </c>
      <c r="BG57" s="78">
        <v>0.16433104054995154</v>
      </c>
      <c r="BH57" s="78">
        <v>1.2794577671232358E-4</v>
      </c>
      <c r="BI57" s="78">
        <v>2.340945808601345</v>
      </c>
      <c r="BJ57" s="78">
        <v>2.357939162493268E-2</v>
      </c>
      <c r="BK57" s="78">
        <v>4.2242005640897213</v>
      </c>
      <c r="BL57" s="78">
        <v>84.767354182219506</v>
      </c>
      <c r="BM57" s="78">
        <v>6.2953457579452247E-4</v>
      </c>
      <c r="BN57" s="78">
        <v>0</v>
      </c>
      <c r="BO57" s="78">
        <v>0</v>
      </c>
      <c r="BP57" s="113">
        <v>4266.7195759763235</v>
      </c>
      <c r="BQ57" s="78">
        <v>0</v>
      </c>
      <c r="BR57" s="78">
        <v>1005.0115631970311</v>
      </c>
      <c r="BS57" s="113">
        <v>1005.0115631970311</v>
      </c>
      <c r="BT57" s="78">
        <v>0</v>
      </c>
      <c r="BU57" s="78">
        <v>0</v>
      </c>
      <c r="BV57" s="113">
        <v>0</v>
      </c>
      <c r="BW57" s="78">
        <v>237.94370979714495</v>
      </c>
      <c r="BX57" s="113">
        <v>1242.9552729941761</v>
      </c>
      <c r="BY57" s="115">
        <v>5509.6748489704996</v>
      </c>
      <c r="BZ57" s="77"/>
      <c r="CB57" s="81"/>
    </row>
    <row r="58" spans="1:102" ht="14.25" customHeight="1">
      <c r="A58" s="33" t="s">
        <v>452</v>
      </c>
      <c r="B58" s="23" t="s">
        <v>380</v>
      </c>
      <c r="C58" s="84" t="s">
        <v>153</v>
      </c>
      <c r="D58" s="78">
        <v>0</v>
      </c>
      <c r="E58" s="78">
        <v>0</v>
      </c>
      <c r="F58" s="78">
        <v>1.1655857701199401</v>
      </c>
      <c r="G58" s="78">
        <v>83.038152122833353</v>
      </c>
      <c r="H58" s="78">
        <v>69.887117862186727</v>
      </c>
      <c r="I58" s="78">
        <v>347.5712209955787</v>
      </c>
      <c r="J58" s="78">
        <v>4.3546801963180497E-2</v>
      </c>
      <c r="K58" s="78">
        <v>1.7876570853997662</v>
      </c>
      <c r="L58" s="78">
        <v>1.5534368538308998</v>
      </c>
      <c r="M58" s="78">
        <v>0</v>
      </c>
      <c r="N58" s="78">
        <v>0.16038659486031537</v>
      </c>
      <c r="O58" s="78">
        <v>0</v>
      </c>
      <c r="P58" s="78">
        <v>1.6675867821592149E-2</v>
      </c>
      <c r="Q58" s="78">
        <v>2.4495182239842315</v>
      </c>
      <c r="R58" s="78">
        <v>0</v>
      </c>
      <c r="S58" s="78">
        <v>212.73650054735177</v>
      </c>
      <c r="T58" s="78">
        <v>0</v>
      </c>
      <c r="U58" s="78">
        <v>445.52426525198706</v>
      </c>
      <c r="V58" s="78">
        <v>0</v>
      </c>
      <c r="W58" s="78">
        <v>0</v>
      </c>
      <c r="X58" s="78">
        <v>0</v>
      </c>
      <c r="Y58" s="78">
        <v>30.913095355192098</v>
      </c>
      <c r="Z58" s="78">
        <v>1.3915671213641865</v>
      </c>
      <c r="AA58" s="78">
        <v>19.434425995942394</v>
      </c>
      <c r="AB58" s="78">
        <v>0</v>
      </c>
      <c r="AC58" s="78">
        <v>4.1696722735391321</v>
      </c>
      <c r="AD58" s="78">
        <v>281.15680343644789</v>
      </c>
      <c r="AE58" s="78">
        <v>278.62259713493137</v>
      </c>
      <c r="AF58" s="78">
        <v>1336.3235606417702</v>
      </c>
      <c r="AG58" s="78">
        <v>316.81458974588332</v>
      </c>
      <c r="AH58" s="78">
        <v>23.559727902313718</v>
      </c>
      <c r="AI58" s="78">
        <v>0.26205707678116902</v>
      </c>
      <c r="AJ58" s="78">
        <v>46.75733345166266</v>
      </c>
      <c r="AK58" s="78">
        <v>380.91167163418424</v>
      </c>
      <c r="AL58" s="78">
        <v>71.721066657514839</v>
      </c>
      <c r="AM58" s="78">
        <v>101.86508879146417</v>
      </c>
      <c r="AN58" s="78">
        <v>23.034315335003676</v>
      </c>
      <c r="AO58" s="78">
        <v>134.00546686512897</v>
      </c>
      <c r="AP58" s="78">
        <v>5142.1028590178794</v>
      </c>
      <c r="AQ58" s="78">
        <v>28.159788258221461</v>
      </c>
      <c r="AR58" s="78">
        <v>2667.8518105538606</v>
      </c>
      <c r="AS58" s="78">
        <v>520.31665400799534</v>
      </c>
      <c r="AT58" s="78">
        <v>5.6787180053564486</v>
      </c>
      <c r="AU58" s="120">
        <v>452.23903896136176</v>
      </c>
      <c r="AV58" s="78">
        <v>102.04258162462531</v>
      </c>
      <c r="AW58" s="78">
        <v>107.13086634075634</v>
      </c>
      <c r="AX58" s="78">
        <v>2.254198198092287E-2</v>
      </c>
      <c r="AY58" s="78">
        <v>157.30598791005357</v>
      </c>
      <c r="AZ58" s="78">
        <v>3.6204345310977595</v>
      </c>
      <c r="BA58" s="78">
        <v>3.5917954578279199</v>
      </c>
      <c r="BB58" s="78">
        <v>0</v>
      </c>
      <c r="BC58" s="78">
        <v>1389.5333291081563</v>
      </c>
      <c r="BD58" s="78">
        <v>18.448962719983413</v>
      </c>
      <c r="BE58" s="78">
        <v>0</v>
      </c>
      <c r="BF58" s="78">
        <v>4.7599270238940304E-2</v>
      </c>
      <c r="BG58" s="78">
        <v>12.288499315802014</v>
      </c>
      <c r="BH58" s="78">
        <v>1.6588016858439178E-2</v>
      </c>
      <c r="BI58" s="78">
        <v>211.74379092792771</v>
      </c>
      <c r="BJ58" s="78">
        <v>29.238528784177941</v>
      </c>
      <c r="BK58" s="78">
        <v>204.55262462633823</v>
      </c>
      <c r="BL58" s="78">
        <v>2.1420663372848203</v>
      </c>
      <c r="BM58" s="78">
        <v>259.70556843361226</v>
      </c>
      <c r="BN58" s="78">
        <v>0</v>
      </c>
      <c r="BO58" s="78">
        <v>0</v>
      </c>
      <c r="BP58" s="113">
        <v>15534.657737588435</v>
      </c>
      <c r="BQ58" s="78">
        <v>0</v>
      </c>
      <c r="BR58" s="78">
        <v>0</v>
      </c>
      <c r="BS58" s="113">
        <v>0</v>
      </c>
      <c r="BT58" s="78">
        <v>27.827229439640266</v>
      </c>
      <c r="BU58" s="78">
        <v>0</v>
      </c>
      <c r="BV58" s="113">
        <v>27.827229439640266</v>
      </c>
      <c r="BW58" s="78">
        <v>266.42402138342158</v>
      </c>
      <c r="BX58" s="113">
        <v>294.25125082306187</v>
      </c>
      <c r="BY58" s="115">
        <v>15828.908988411495</v>
      </c>
      <c r="BZ58" s="77"/>
      <c r="CB58" s="81"/>
    </row>
    <row r="59" spans="1:102" ht="14.25" customHeight="1">
      <c r="A59" s="33" t="s">
        <v>453</v>
      </c>
      <c r="B59" s="22" t="s">
        <v>350</v>
      </c>
      <c r="C59" s="84" t="s">
        <v>154</v>
      </c>
      <c r="D59" s="78">
        <v>327.70601879530949</v>
      </c>
      <c r="E59" s="78">
        <v>0</v>
      </c>
      <c r="F59" s="78">
        <v>1.3940690182669965E-2</v>
      </c>
      <c r="G59" s="78">
        <v>18.270404734854022</v>
      </c>
      <c r="H59" s="78">
        <v>5.4766413796443212</v>
      </c>
      <c r="I59" s="78">
        <v>207.4006035578364</v>
      </c>
      <c r="J59" s="78">
        <v>2.2054605350748741E-2</v>
      </c>
      <c r="K59" s="78">
        <v>3.3828082161205706</v>
      </c>
      <c r="L59" s="78">
        <v>4.5567330836110402</v>
      </c>
      <c r="M59" s="78">
        <v>0</v>
      </c>
      <c r="N59" s="78">
        <v>1.6926397315147459</v>
      </c>
      <c r="O59" s="78">
        <v>0</v>
      </c>
      <c r="P59" s="78">
        <v>0.25210664377335945</v>
      </c>
      <c r="Q59" s="78">
        <v>9.3898889086151733</v>
      </c>
      <c r="R59" s="78">
        <v>0.2973991582489558</v>
      </c>
      <c r="S59" s="78">
        <v>193.27963783564363</v>
      </c>
      <c r="T59" s="78">
        <v>9.9047463997242582E-2</v>
      </c>
      <c r="U59" s="78">
        <v>145.96283309204435</v>
      </c>
      <c r="V59" s="78">
        <v>1.3350179567942577</v>
      </c>
      <c r="W59" s="78">
        <v>2.3138088972811843</v>
      </c>
      <c r="X59" s="78">
        <v>9.8072299566721907E-2</v>
      </c>
      <c r="Y59" s="78">
        <v>9.135816535725473</v>
      </c>
      <c r="Z59" s="78">
        <v>1.982954713885692</v>
      </c>
      <c r="AA59" s="78">
        <v>19.753987248309599</v>
      </c>
      <c r="AB59" s="78">
        <v>0</v>
      </c>
      <c r="AC59" s="78">
        <v>1.3934989120357328</v>
      </c>
      <c r="AD59" s="78">
        <v>304.6828016848242</v>
      </c>
      <c r="AE59" s="78">
        <v>15.569074405031991</v>
      </c>
      <c r="AF59" s="78">
        <v>36.423437950610342</v>
      </c>
      <c r="AG59" s="78">
        <v>56.901264244108525</v>
      </c>
      <c r="AH59" s="78">
        <v>9.9505994024926654</v>
      </c>
      <c r="AI59" s="78">
        <v>0</v>
      </c>
      <c r="AJ59" s="78">
        <v>6.4851118757255017</v>
      </c>
      <c r="AK59" s="78">
        <v>51.459589683929273</v>
      </c>
      <c r="AL59" s="78">
        <v>1.3597753896329212</v>
      </c>
      <c r="AM59" s="78">
        <v>51.756904738184097</v>
      </c>
      <c r="AN59" s="78">
        <v>10.414144706335994</v>
      </c>
      <c r="AO59" s="78">
        <v>9.0757156909810348</v>
      </c>
      <c r="AP59" s="78">
        <v>167.66199056894578</v>
      </c>
      <c r="AQ59" s="78">
        <v>2.1052345933062964</v>
      </c>
      <c r="AR59" s="78">
        <v>371.26549169299784</v>
      </c>
      <c r="AS59" s="78">
        <v>72.376079683387545</v>
      </c>
      <c r="AT59" s="78">
        <v>0.79004925329947839</v>
      </c>
      <c r="AU59" s="120">
        <v>18.232986531579918</v>
      </c>
      <c r="AV59" s="78">
        <v>29.225718349774723</v>
      </c>
      <c r="AW59" s="78">
        <v>159.77730644887023</v>
      </c>
      <c r="AX59" s="78">
        <v>1.4199077598054206E-2</v>
      </c>
      <c r="AY59" s="78">
        <v>10.230228586798297</v>
      </c>
      <c r="AZ59" s="78">
        <v>4.3399219111289273</v>
      </c>
      <c r="BA59" s="78">
        <v>9.2147800189573806E-6</v>
      </c>
      <c r="BB59" s="78">
        <v>25.961055334677052</v>
      </c>
      <c r="BC59" s="78">
        <v>226.43101945270652</v>
      </c>
      <c r="BD59" s="78">
        <v>8.6737346063122871</v>
      </c>
      <c r="BE59" s="78">
        <v>505.64117459138146</v>
      </c>
      <c r="BF59" s="78">
        <v>2.8100222608981782</v>
      </c>
      <c r="BG59" s="78">
        <v>25.896066394634666</v>
      </c>
      <c r="BH59" s="78">
        <v>2.2192874029856617E-3</v>
      </c>
      <c r="BI59" s="78">
        <v>33.423061006140792</v>
      </c>
      <c r="BJ59" s="78">
        <v>3.3379276315488222</v>
      </c>
      <c r="BK59" s="78">
        <v>23.641704410589064</v>
      </c>
      <c r="BL59" s="78">
        <v>4.3686792369548803E-2</v>
      </c>
      <c r="BM59" s="78">
        <v>92.923412525606849</v>
      </c>
      <c r="BN59" s="78">
        <v>0</v>
      </c>
      <c r="BO59" s="78">
        <v>0</v>
      </c>
      <c r="BP59" s="113">
        <v>3292.6986344389375</v>
      </c>
      <c r="BQ59" s="78">
        <v>2866.0971063866505</v>
      </c>
      <c r="BR59" s="78">
        <v>269.14962760902057</v>
      </c>
      <c r="BS59" s="113">
        <v>3135.2467339956711</v>
      </c>
      <c r="BT59" s="78">
        <v>8.7184032007835892</v>
      </c>
      <c r="BU59" s="78">
        <v>0</v>
      </c>
      <c r="BV59" s="113">
        <v>8.7184032007835892</v>
      </c>
      <c r="BW59" s="78">
        <v>4699.7830640793709</v>
      </c>
      <c r="BX59" s="113">
        <v>7843.7482012758264</v>
      </c>
      <c r="BY59" s="115">
        <v>11136.446835714763</v>
      </c>
      <c r="BZ59" s="77"/>
      <c r="CB59" s="81"/>
    </row>
    <row r="60" spans="1:102" ht="14.25" customHeight="1">
      <c r="A60" s="33" t="s">
        <v>454</v>
      </c>
      <c r="B60" s="22" t="s">
        <v>381</v>
      </c>
      <c r="C60" s="84" t="s">
        <v>155</v>
      </c>
      <c r="D60" s="78">
        <v>0</v>
      </c>
      <c r="E60" s="78">
        <v>0.50470113917018455</v>
      </c>
      <c r="F60" s="78">
        <v>0</v>
      </c>
      <c r="G60" s="78">
        <v>42.983521605795985</v>
      </c>
      <c r="H60" s="78">
        <v>0.62810385845568917</v>
      </c>
      <c r="I60" s="78">
        <v>90.117596010327219</v>
      </c>
      <c r="J60" s="78">
        <v>4.0515865253532924E-4</v>
      </c>
      <c r="K60" s="78">
        <v>0.26388553764667633</v>
      </c>
      <c r="L60" s="78">
        <v>4.8034244697647346E-2</v>
      </c>
      <c r="M60" s="78">
        <v>0</v>
      </c>
      <c r="N60" s="78">
        <v>2.3264490923665969E-2</v>
      </c>
      <c r="O60" s="78">
        <v>0</v>
      </c>
      <c r="P60" s="78">
        <v>3.1746939713888096E-2</v>
      </c>
      <c r="Q60" s="78">
        <v>0.32979491859890048</v>
      </c>
      <c r="R60" s="78">
        <v>0</v>
      </c>
      <c r="S60" s="78">
        <v>126.7165707987123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0.36250993046011271</v>
      </c>
      <c r="Z60" s="78">
        <v>0.5525787398125559</v>
      </c>
      <c r="AA60" s="78">
        <v>8.7191391148243549E-2</v>
      </c>
      <c r="AB60" s="78">
        <v>0</v>
      </c>
      <c r="AC60" s="78">
        <v>1.4770511395113595</v>
      </c>
      <c r="AD60" s="78">
        <v>135.10498232489729</v>
      </c>
      <c r="AE60" s="78">
        <v>1.6976454758717654</v>
      </c>
      <c r="AF60" s="78">
        <v>405.818938427055</v>
      </c>
      <c r="AG60" s="78">
        <v>6.9080069434761606</v>
      </c>
      <c r="AH60" s="78">
        <v>40.739531824684555</v>
      </c>
      <c r="AI60" s="78">
        <v>0</v>
      </c>
      <c r="AJ60" s="78">
        <v>4.5443399571453762</v>
      </c>
      <c r="AK60" s="78">
        <v>33.865343650321044</v>
      </c>
      <c r="AL60" s="78">
        <v>0</v>
      </c>
      <c r="AM60" s="78">
        <v>6.0643359114363324</v>
      </c>
      <c r="AN60" s="78">
        <v>0.29134403212331011</v>
      </c>
      <c r="AO60" s="78">
        <v>1.9873402439945891</v>
      </c>
      <c r="AP60" s="78">
        <v>0.37371521847794636</v>
      </c>
      <c r="AQ60" s="78">
        <v>6.4216802990085764</v>
      </c>
      <c r="AR60" s="78">
        <v>103.87184197470084</v>
      </c>
      <c r="AS60" s="78">
        <v>31.446790501943688</v>
      </c>
      <c r="AT60" s="78">
        <v>0.34321147711905664</v>
      </c>
      <c r="AU60" s="120">
        <v>1.0913369075724715</v>
      </c>
      <c r="AV60" s="78">
        <v>5.1487312401340066</v>
      </c>
      <c r="AW60" s="78">
        <v>3.9552463784728253</v>
      </c>
      <c r="AX60" s="78">
        <v>9.2154617015277329E-2</v>
      </c>
      <c r="AY60" s="78">
        <v>4.6389961862008722</v>
      </c>
      <c r="AZ60" s="78">
        <v>0.11651399363724743</v>
      </c>
      <c r="BA60" s="78">
        <v>1.0786425602749488E-2</v>
      </c>
      <c r="BB60" s="78">
        <v>0</v>
      </c>
      <c r="BC60" s="78">
        <v>162.71950300194095</v>
      </c>
      <c r="BD60" s="78">
        <v>0.30671693728292376</v>
      </c>
      <c r="BE60" s="78">
        <v>145.91462890705264</v>
      </c>
      <c r="BF60" s="78">
        <v>1.913344310342886</v>
      </c>
      <c r="BG60" s="78">
        <v>0.81944479949491511</v>
      </c>
      <c r="BH60" s="78">
        <v>7.6577785096680534E-2</v>
      </c>
      <c r="BI60" s="78">
        <v>10.106249203393745</v>
      </c>
      <c r="BJ60" s="78">
        <v>0.86139920187320196</v>
      </c>
      <c r="BK60" s="78">
        <v>19.858113652175081</v>
      </c>
      <c r="BL60" s="78">
        <v>0.18546427751597733</v>
      </c>
      <c r="BM60" s="78">
        <v>0.20890989710849936</v>
      </c>
      <c r="BN60" s="78">
        <v>0</v>
      </c>
      <c r="BO60" s="78">
        <v>0</v>
      </c>
      <c r="BP60" s="113">
        <v>1401.6301218877954</v>
      </c>
      <c r="BQ60" s="78">
        <v>17487.602150314211</v>
      </c>
      <c r="BR60" s="78">
        <v>2.124547352975488E-2</v>
      </c>
      <c r="BS60" s="113">
        <v>17487.623395787741</v>
      </c>
      <c r="BT60" s="78">
        <v>0</v>
      </c>
      <c r="BU60" s="78">
        <v>0</v>
      </c>
      <c r="BV60" s="113">
        <v>0</v>
      </c>
      <c r="BW60" s="78">
        <v>3747.8574239409022</v>
      </c>
      <c r="BX60" s="113">
        <v>21235.480819728644</v>
      </c>
      <c r="BY60" s="115">
        <v>22637.11094161644</v>
      </c>
      <c r="BZ60" s="77"/>
      <c r="CB60" s="81"/>
    </row>
    <row r="61" spans="1:102" ht="14.25" customHeight="1">
      <c r="A61" s="33" t="s">
        <v>455</v>
      </c>
      <c r="B61" s="22" t="s">
        <v>382</v>
      </c>
      <c r="C61" s="84" t="s">
        <v>156</v>
      </c>
      <c r="D61" s="78">
        <v>0</v>
      </c>
      <c r="E61" s="78">
        <v>0</v>
      </c>
      <c r="F61" s="78">
        <v>0</v>
      </c>
      <c r="G61" s="78">
        <v>46.020118876009207</v>
      </c>
      <c r="H61" s="78">
        <v>0.41245041782538289</v>
      </c>
      <c r="I61" s="78">
        <v>32.792963959567714</v>
      </c>
      <c r="J61" s="78">
        <v>2.6424907514164209E-5</v>
      </c>
      <c r="K61" s="78">
        <v>0.17111758321795997</v>
      </c>
      <c r="L61" s="78">
        <v>0.34410920353907126</v>
      </c>
      <c r="M61" s="78">
        <v>0</v>
      </c>
      <c r="N61" s="78">
        <v>9.9893497413528574E-3</v>
      </c>
      <c r="O61" s="78">
        <v>0</v>
      </c>
      <c r="P61" s="78">
        <v>1.4727865485142332E-3</v>
      </c>
      <c r="Q61" s="78">
        <v>1.5443190964334719E-2</v>
      </c>
      <c r="R61" s="78">
        <v>0</v>
      </c>
      <c r="S61" s="78">
        <v>2.6315526230002582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7.2994861478598308E-2</v>
      </c>
      <c r="Z61" s="78">
        <v>0.91383545976620983</v>
      </c>
      <c r="AA61" s="78">
        <v>0.19384012197086373</v>
      </c>
      <c r="AB61" s="78">
        <v>0</v>
      </c>
      <c r="AC61" s="78">
        <v>0.21760577340003648</v>
      </c>
      <c r="AD61" s="78">
        <v>111.32116770170475</v>
      </c>
      <c r="AE61" s="78">
        <v>1.7274654284141202</v>
      </c>
      <c r="AF61" s="78">
        <v>48.401556678332973</v>
      </c>
      <c r="AG61" s="78">
        <v>6.0076405720533836</v>
      </c>
      <c r="AH61" s="78">
        <v>15.948611340609526</v>
      </c>
      <c r="AI61" s="78">
        <v>0</v>
      </c>
      <c r="AJ61" s="78">
        <v>33.212748231108336</v>
      </c>
      <c r="AK61" s="78">
        <v>132.04938515959947</v>
      </c>
      <c r="AL61" s="78">
        <v>0</v>
      </c>
      <c r="AM61" s="78">
        <v>4.1779567903583015</v>
      </c>
      <c r="AN61" s="78">
        <v>2.0685536725784246</v>
      </c>
      <c r="AO61" s="78">
        <v>46.303947707391444</v>
      </c>
      <c r="AP61" s="78">
        <v>5.1822710611376284</v>
      </c>
      <c r="AQ61" s="78">
        <v>8.0910041307992131</v>
      </c>
      <c r="AR61" s="78">
        <v>50.610704712119201</v>
      </c>
      <c r="AS61" s="78">
        <v>369.43043614154402</v>
      </c>
      <c r="AT61" s="78">
        <v>4.0319498468852268</v>
      </c>
      <c r="AU61" s="120">
        <v>20.286053423174394</v>
      </c>
      <c r="AV61" s="78">
        <v>48.044838413306351</v>
      </c>
      <c r="AW61" s="78">
        <v>36.907944895433019</v>
      </c>
      <c r="AX61" s="78">
        <v>6.197271182631409E-3</v>
      </c>
      <c r="AY61" s="78">
        <v>43.288330798480274</v>
      </c>
      <c r="AZ61" s="78">
        <v>1.27987004665624</v>
      </c>
      <c r="BA61" s="78">
        <v>0</v>
      </c>
      <c r="BB61" s="78">
        <v>0</v>
      </c>
      <c r="BC61" s="78">
        <v>634.48369591280175</v>
      </c>
      <c r="BD61" s="78">
        <v>2.9648996989863532</v>
      </c>
      <c r="BE61" s="78">
        <v>11.082259469190344</v>
      </c>
      <c r="BF61" s="78">
        <v>0.27597324205871138</v>
      </c>
      <c r="BG61" s="78">
        <v>8.3116691085860168</v>
      </c>
      <c r="BH61" s="78">
        <v>3.1901969454448009E-2</v>
      </c>
      <c r="BI61" s="78">
        <v>24.336742378306521</v>
      </c>
      <c r="BJ61" s="78">
        <v>16.460879303244663</v>
      </c>
      <c r="BK61" s="78">
        <v>120.60455700046026</v>
      </c>
      <c r="BL61" s="78">
        <v>0.22186354318474386</v>
      </c>
      <c r="BM61" s="78">
        <v>0.44599139046389624</v>
      </c>
      <c r="BN61" s="78">
        <v>0</v>
      </c>
      <c r="BO61" s="78">
        <v>0</v>
      </c>
      <c r="BP61" s="113">
        <v>1891.3965876715436</v>
      </c>
      <c r="BQ61" s="78">
        <v>163.88674316517393</v>
      </c>
      <c r="BR61" s="78">
        <v>0</v>
      </c>
      <c r="BS61" s="113">
        <v>163.88674316517393</v>
      </c>
      <c r="BT61" s="78">
        <v>0</v>
      </c>
      <c r="BU61" s="78">
        <v>0</v>
      </c>
      <c r="BV61" s="113">
        <v>0</v>
      </c>
      <c r="BW61" s="78">
        <v>0</v>
      </c>
      <c r="BX61" s="113">
        <v>163.88674316517393</v>
      </c>
      <c r="BY61" s="115">
        <v>2055.2833308367176</v>
      </c>
      <c r="BZ61" s="77"/>
      <c r="CB61" s="81"/>
    </row>
    <row r="62" spans="1:102" ht="14.25" customHeight="1">
      <c r="A62" s="33" t="s">
        <v>456</v>
      </c>
      <c r="B62" s="22" t="s">
        <v>383</v>
      </c>
      <c r="C62" s="84" t="s">
        <v>157</v>
      </c>
      <c r="D62" s="78">
        <v>0</v>
      </c>
      <c r="E62" s="78">
        <v>0</v>
      </c>
      <c r="F62" s="78">
        <v>6.1953745012988993E-4</v>
      </c>
      <c r="G62" s="78">
        <v>61.083711458727258</v>
      </c>
      <c r="H62" s="78">
        <v>2.5558333151207222</v>
      </c>
      <c r="I62" s="78">
        <v>185.20596864610778</v>
      </c>
      <c r="J62" s="78">
        <v>6.8112460544693925E-3</v>
      </c>
      <c r="K62" s="78">
        <v>29.979344521054795</v>
      </c>
      <c r="L62" s="78">
        <v>3.0495001734880015E-2</v>
      </c>
      <c r="M62" s="78">
        <v>0</v>
      </c>
      <c r="N62" s="78">
        <v>0.11281505759192102</v>
      </c>
      <c r="O62" s="78">
        <v>0.10523788091209443</v>
      </c>
      <c r="P62" s="78">
        <v>0.37815225762486693</v>
      </c>
      <c r="Q62" s="78">
        <v>11.376735681919099</v>
      </c>
      <c r="R62" s="78">
        <v>2.319822981912889</v>
      </c>
      <c r="S62" s="78">
        <v>18.766372172454972</v>
      </c>
      <c r="T62" s="78">
        <v>1.0569629777061258</v>
      </c>
      <c r="U62" s="78">
        <v>302.301058645669</v>
      </c>
      <c r="V62" s="78">
        <v>15.944832943411203</v>
      </c>
      <c r="W62" s="78">
        <v>27.61089506096009</v>
      </c>
      <c r="X62" s="78">
        <v>1.1691398382017084</v>
      </c>
      <c r="Y62" s="78">
        <v>7.1570685176972368</v>
      </c>
      <c r="Z62" s="78">
        <v>7.09145848000413</v>
      </c>
      <c r="AA62" s="78">
        <v>6.2067343023796369</v>
      </c>
      <c r="AB62" s="78">
        <v>0</v>
      </c>
      <c r="AC62" s="78">
        <v>0.32273018709600665</v>
      </c>
      <c r="AD62" s="78">
        <v>300.27871726009533</v>
      </c>
      <c r="AE62" s="78">
        <v>24.104810312753575</v>
      </c>
      <c r="AF62" s="78">
        <v>89.515718845580579</v>
      </c>
      <c r="AG62" s="78">
        <v>7.3506423473237108</v>
      </c>
      <c r="AH62" s="78">
        <v>254.67917644313769</v>
      </c>
      <c r="AI62" s="78">
        <v>0.59107432038655705</v>
      </c>
      <c r="AJ62" s="78">
        <v>72.414450814554016</v>
      </c>
      <c r="AK62" s="78">
        <v>241.17208178762593</v>
      </c>
      <c r="AL62" s="78">
        <v>32.1779104869088</v>
      </c>
      <c r="AM62" s="78">
        <v>5.20029138197902</v>
      </c>
      <c r="AN62" s="78">
        <v>8.6411852281242679E-2</v>
      </c>
      <c r="AO62" s="78">
        <v>4.3525688190760894</v>
      </c>
      <c r="AP62" s="78">
        <v>282.26691135948937</v>
      </c>
      <c r="AQ62" s="78">
        <v>40.137629558918768</v>
      </c>
      <c r="AR62" s="78">
        <v>9.6747803428680914</v>
      </c>
      <c r="AS62" s="78">
        <v>4.9520785529645552</v>
      </c>
      <c r="AT62" s="78">
        <v>5.4049019453484774E-2</v>
      </c>
      <c r="AU62" s="120">
        <v>14.428250660576506</v>
      </c>
      <c r="AV62" s="78">
        <v>43.304442857480751</v>
      </c>
      <c r="AW62" s="78">
        <v>54.392356514684224</v>
      </c>
      <c r="AX62" s="78">
        <v>3.238417114819106E-3</v>
      </c>
      <c r="AY62" s="78">
        <v>22.525891600689434</v>
      </c>
      <c r="AZ62" s="78">
        <v>1.1276316164608184</v>
      </c>
      <c r="BA62" s="78">
        <v>0.41852259313598561</v>
      </c>
      <c r="BB62" s="78">
        <v>7.9238948186905231</v>
      </c>
      <c r="BC62" s="78">
        <v>1834.4359783962373</v>
      </c>
      <c r="BD62" s="78">
        <v>27.746181878298056</v>
      </c>
      <c r="BE62" s="78">
        <v>0</v>
      </c>
      <c r="BF62" s="78">
        <v>1.90764000365575E-2</v>
      </c>
      <c r="BG62" s="78">
        <v>9.2556877715946086</v>
      </c>
      <c r="BH62" s="78">
        <v>1.2491949039797348E-2</v>
      </c>
      <c r="BI62" s="78">
        <v>9.0180474428203183</v>
      </c>
      <c r="BJ62" s="78">
        <v>1.6210468887475273</v>
      </c>
      <c r="BK62" s="78">
        <v>66.214005479031059</v>
      </c>
      <c r="BL62" s="78">
        <v>0.25706259124165098</v>
      </c>
      <c r="BM62" s="78">
        <v>0.25256583402081872</v>
      </c>
      <c r="BN62" s="78">
        <v>0</v>
      </c>
      <c r="BO62" s="78">
        <v>0</v>
      </c>
      <c r="BP62" s="113">
        <v>4142.748477927089</v>
      </c>
      <c r="BQ62" s="78">
        <v>22833.889576949099</v>
      </c>
      <c r="BR62" s="78">
        <v>0</v>
      </c>
      <c r="BS62" s="113">
        <v>22833.889576949099</v>
      </c>
      <c r="BT62" s="78">
        <v>0</v>
      </c>
      <c r="BU62" s="78">
        <v>0</v>
      </c>
      <c r="BV62" s="113">
        <v>0</v>
      </c>
      <c r="BW62" s="78">
        <v>34608.311300870715</v>
      </c>
      <c r="BX62" s="113">
        <v>57442.200877819814</v>
      </c>
      <c r="BY62" s="115">
        <v>61584.949355746903</v>
      </c>
      <c r="BZ62" s="77"/>
      <c r="CB62" s="81"/>
    </row>
    <row r="63" spans="1:102" ht="14.25" customHeight="1">
      <c r="A63" s="33" t="s">
        <v>457</v>
      </c>
      <c r="B63" s="22" t="s">
        <v>384</v>
      </c>
      <c r="C63" s="84" t="s">
        <v>158</v>
      </c>
      <c r="D63" s="78">
        <v>0.10803313114205912</v>
      </c>
      <c r="E63" s="78">
        <v>6.9078930819438007</v>
      </c>
      <c r="F63" s="78">
        <v>0</v>
      </c>
      <c r="G63" s="78">
        <v>179.97404788766673</v>
      </c>
      <c r="H63" s="78">
        <v>30.788359188113027</v>
      </c>
      <c r="I63" s="78">
        <v>1288.0952283701113</v>
      </c>
      <c r="J63" s="78">
        <v>7.1843179651452774E-2</v>
      </c>
      <c r="K63" s="78">
        <v>32.730456127887173</v>
      </c>
      <c r="L63" s="78">
        <v>15.227492000973882</v>
      </c>
      <c r="M63" s="78">
        <v>0</v>
      </c>
      <c r="N63" s="78">
        <v>5.3776644063758434</v>
      </c>
      <c r="O63" s="78">
        <v>28.101237250558427</v>
      </c>
      <c r="P63" s="78">
        <v>2.8585167530316387</v>
      </c>
      <c r="Q63" s="78">
        <v>41.885202355296443</v>
      </c>
      <c r="R63" s="78">
        <v>0.79986453886872755</v>
      </c>
      <c r="S63" s="78">
        <v>1806.5809846475379</v>
      </c>
      <c r="T63" s="78">
        <v>2.3722223619369434</v>
      </c>
      <c r="U63" s="78">
        <v>422.21037310486219</v>
      </c>
      <c r="V63" s="78">
        <v>4.0533230290022999</v>
      </c>
      <c r="W63" s="78">
        <v>7.0189694595233734</v>
      </c>
      <c r="X63" s="78">
        <v>0.29719654161579956</v>
      </c>
      <c r="Y63" s="78">
        <v>41.850628183335687</v>
      </c>
      <c r="Z63" s="78">
        <v>62.590489260938462</v>
      </c>
      <c r="AA63" s="78">
        <v>130.17974272768436</v>
      </c>
      <c r="AB63" s="78">
        <v>0</v>
      </c>
      <c r="AC63" s="78">
        <v>86.447981990475128</v>
      </c>
      <c r="AD63" s="78">
        <v>6586.4356246916332</v>
      </c>
      <c r="AE63" s="78">
        <v>95.042048977024677</v>
      </c>
      <c r="AF63" s="78">
        <v>1567.1735539731137</v>
      </c>
      <c r="AG63" s="78">
        <v>442.16382222360471</v>
      </c>
      <c r="AH63" s="78">
        <v>7775.3648927422018</v>
      </c>
      <c r="AI63" s="78">
        <v>3.2669878433405117E-2</v>
      </c>
      <c r="AJ63" s="78">
        <v>17.833003807158814</v>
      </c>
      <c r="AK63" s="78">
        <v>558.1225599958201</v>
      </c>
      <c r="AL63" s="78">
        <v>14.570906160495934</v>
      </c>
      <c r="AM63" s="78">
        <v>458.39888167170585</v>
      </c>
      <c r="AN63" s="78">
        <v>92.285229408280912</v>
      </c>
      <c r="AO63" s="78">
        <v>132.00188797591653</v>
      </c>
      <c r="AP63" s="78">
        <v>4865.4010196092613</v>
      </c>
      <c r="AQ63" s="78">
        <v>21.264004679564994</v>
      </c>
      <c r="AR63" s="78">
        <v>1485.4531899068043</v>
      </c>
      <c r="AS63" s="78">
        <v>242.33938492796574</v>
      </c>
      <c r="AT63" s="78">
        <v>2.6363347166448108</v>
      </c>
      <c r="AU63" s="120">
        <v>218.0462934215528</v>
      </c>
      <c r="AV63" s="78">
        <v>255.86772744261816</v>
      </c>
      <c r="AW63" s="78">
        <v>1586.9295675943681</v>
      </c>
      <c r="AX63" s="78">
        <v>61.692823077224318</v>
      </c>
      <c r="AY63" s="78">
        <v>122.14459447028487</v>
      </c>
      <c r="AZ63" s="78">
        <v>70.766233806990343</v>
      </c>
      <c r="BA63" s="78">
        <v>3.8405524859588282E-5</v>
      </c>
      <c r="BB63" s="78">
        <v>71.407146729571039</v>
      </c>
      <c r="BC63" s="78">
        <v>1570.6265212750657</v>
      </c>
      <c r="BD63" s="78">
        <v>238.99536236240965</v>
      </c>
      <c r="BE63" s="78">
        <v>10421.641975526407</v>
      </c>
      <c r="BF63" s="78">
        <v>163.80523535347729</v>
      </c>
      <c r="BG63" s="78">
        <v>5270.6808088701882</v>
      </c>
      <c r="BH63" s="78">
        <v>51.455734065663648</v>
      </c>
      <c r="BI63" s="78">
        <v>390.64818515727632</v>
      </c>
      <c r="BJ63" s="78">
        <v>23.104309508054925</v>
      </c>
      <c r="BK63" s="78">
        <v>184.51905162589341</v>
      </c>
      <c r="BL63" s="78">
        <v>2.2622607628395568</v>
      </c>
      <c r="BM63" s="78">
        <v>285.14292135070519</v>
      </c>
      <c r="BN63" s="78">
        <v>0</v>
      </c>
      <c r="BO63" s="78">
        <v>0</v>
      </c>
      <c r="BP63" s="113">
        <v>49542.783555730282</v>
      </c>
      <c r="BQ63" s="78">
        <v>1814.9729916765641</v>
      </c>
      <c r="BR63" s="78">
        <v>1650.1164664737166</v>
      </c>
      <c r="BS63" s="113">
        <v>3465.0894581502812</v>
      </c>
      <c r="BT63" s="78">
        <v>0</v>
      </c>
      <c r="BU63" s="78">
        <v>0</v>
      </c>
      <c r="BV63" s="113">
        <v>0</v>
      </c>
      <c r="BW63" s="78">
        <v>26654.060241591746</v>
      </c>
      <c r="BX63" s="113">
        <v>30119.149699742025</v>
      </c>
      <c r="BY63" s="115">
        <v>79661.933255472308</v>
      </c>
      <c r="BZ63" s="77"/>
      <c r="CB63" s="81"/>
    </row>
    <row r="64" spans="1:102" ht="14.25" customHeight="1">
      <c r="A64" s="33" t="s">
        <v>458</v>
      </c>
      <c r="B64" s="22" t="s">
        <v>385</v>
      </c>
      <c r="C64" s="84" t="s">
        <v>67</v>
      </c>
      <c r="D64" s="78">
        <v>0</v>
      </c>
      <c r="E64" s="78">
        <v>5.8356072811130855E-3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5.1666973285827871E-4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2.2350493208839989E-3</v>
      </c>
      <c r="AA64" s="78">
        <v>0</v>
      </c>
      <c r="AB64" s="78">
        <v>0</v>
      </c>
      <c r="AC64" s="78">
        <v>1.916174786866262</v>
      </c>
      <c r="AD64" s="78">
        <v>0.70218468541429802</v>
      </c>
      <c r="AE64" s="78">
        <v>0</v>
      </c>
      <c r="AF64" s="78">
        <v>0.63209356467185407</v>
      </c>
      <c r="AG64" s="78">
        <v>0</v>
      </c>
      <c r="AH64" s="78">
        <v>0.11650064250672051</v>
      </c>
      <c r="AI64" s="78">
        <v>0</v>
      </c>
      <c r="AJ64" s="78">
        <v>0</v>
      </c>
      <c r="AK64" s="78">
        <v>2.551942515923818E-2</v>
      </c>
      <c r="AL64" s="78">
        <v>0</v>
      </c>
      <c r="AM64" s="78">
        <v>3.3299370529327826E-2</v>
      </c>
      <c r="AN64" s="78">
        <v>0</v>
      </c>
      <c r="AO64" s="78">
        <v>3.9912326635163696E-4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120">
        <v>0</v>
      </c>
      <c r="AV64" s="78">
        <v>0</v>
      </c>
      <c r="AW64" s="78">
        <v>0.28416422707867306</v>
      </c>
      <c r="AX64" s="78">
        <v>0.30186576025361805</v>
      </c>
      <c r="AY64" s="78">
        <v>0</v>
      </c>
      <c r="AZ64" s="78">
        <v>2.8619060577437357E-2</v>
      </c>
      <c r="BA64" s="78">
        <v>0</v>
      </c>
      <c r="BB64" s="78">
        <v>0</v>
      </c>
      <c r="BC64" s="78">
        <v>0</v>
      </c>
      <c r="BD64" s="78">
        <v>1.2494802382223236</v>
      </c>
      <c r="BE64" s="78">
        <v>7.9462456445896015</v>
      </c>
      <c r="BF64" s="78">
        <v>2.4103472889907813</v>
      </c>
      <c r="BG64" s="78">
        <v>21.058511097270678</v>
      </c>
      <c r="BH64" s="78">
        <v>0.28428797368373593</v>
      </c>
      <c r="BI64" s="78">
        <v>2.7936750318367833</v>
      </c>
      <c r="BJ64" s="78">
        <v>1.6202123138638618</v>
      </c>
      <c r="BK64" s="78">
        <v>1.3346374783159759E-2</v>
      </c>
      <c r="BL64" s="78">
        <v>0</v>
      </c>
      <c r="BM64" s="78">
        <v>3.4960274300725777E-2</v>
      </c>
      <c r="BN64" s="78">
        <v>0</v>
      </c>
      <c r="BO64" s="78">
        <v>0</v>
      </c>
      <c r="BP64" s="113">
        <v>41.460474210200282</v>
      </c>
      <c r="BQ64" s="78">
        <v>90.552305376678277</v>
      </c>
      <c r="BR64" s="78">
        <v>154641.54884639566</v>
      </c>
      <c r="BS64" s="113">
        <v>154732.10115177234</v>
      </c>
      <c r="BT64" s="78">
        <v>0</v>
      </c>
      <c r="BU64" s="78">
        <v>0</v>
      </c>
      <c r="BV64" s="113">
        <v>0</v>
      </c>
      <c r="BW64" s="78">
        <v>4372.1904456367556</v>
      </c>
      <c r="BX64" s="113">
        <v>159104.29159740909</v>
      </c>
      <c r="BY64" s="115">
        <v>159145.7520716193</v>
      </c>
      <c r="BZ64" s="77"/>
      <c r="CB64" s="81"/>
    </row>
    <row r="65" spans="1:81" ht="14.25" customHeight="1">
      <c r="A65" s="33" t="s">
        <v>459</v>
      </c>
      <c r="B65" s="22" t="s">
        <v>386</v>
      </c>
      <c r="C65" s="84" t="s">
        <v>68</v>
      </c>
      <c r="D65" s="78">
        <v>0</v>
      </c>
      <c r="E65" s="78">
        <v>0</v>
      </c>
      <c r="F65" s="78">
        <v>0</v>
      </c>
      <c r="G65" s="78">
        <v>16.2432991122114</v>
      </c>
      <c r="H65" s="78">
        <v>4.9689989381327668E-2</v>
      </c>
      <c r="I65" s="78">
        <v>9.2537159987829298</v>
      </c>
      <c r="J65" s="78">
        <v>3.1005900195595263E-5</v>
      </c>
      <c r="K65" s="78">
        <v>1.4168908603794933E-2</v>
      </c>
      <c r="L65" s="78">
        <v>2.7144221882439206E-3</v>
      </c>
      <c r="M65" s="78">
        <v>0</v>
      </c>
      <c r="N65" s="78">
        <v>2.7923778814490114E-3</v>
      </c>
      <c r="O65" s="78">
        <v>0</v>
      </c>
      <c r="P65" s="78">
        <v>1.1705159554155543E-4</v>
      </c>
      <c r="Q65" s="78">
        <v>1.3159789306784029E-2</v>
      </c>
      <c r="R65" s="78">
        <v>0</v>
      </c>
      <c r="S65" s="78">
        <v>0.75695975564776585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2.1980613252218294E-2</v>
      </c>
      <c r="Z65" s="78">
        <v>3.9129601426101495</v>
      </c>
      <c r="AA65" s="78">
        <v>1.3538418562596011E-2</v>
      </c>
      <c r="AB65" s="78">
        <v>0</v>
      </c>
      <c r="AC65" s="78">
        <v>7.6275859461726964E-2</v>
      </c>
      <c r="AD65" s="78">
        <v>30.234334212101231</v>
      </c>
      <c r="AE65" s="78">
        <v>0.14748905794785441</v>
      </c>
      <c r="AF65" s="78">
        <v>5.7596703598745442</v>
      </c>
      <c r="AG65" s="78">
        <v>0.95013845363692151</v>
      </c>
      <c r="AH65" s="78">
        <v>15.961482127000401</v>
      </c>
      <c r="AI65" s="78">
        <v>0</v>
      </c>
      <c r="AJ65" s="78">
        <v>1.8948191929480138E-2</v>
      </c>
      <c r="AK65" s="78">
        <v>11.661139865788931</v>
      </c>
      <c r="AL65" s="78">
        <v>0</v>
      </c>
      <c r="AM65" s="78">
        <v>1.8131218957864477</v>
      </c>
      <c r="AN65" s="78">
        <v>1.6507078673287667E-2</v>
      </c>
      <c r="AO65" s="78">
        <v>4.7690846724842286</v>
      </c>
      <c r="AP65" s="78">
        <v>0.24750007575368563</v>
      </c>
      <c r="AQ65" s="78">
        <v>0.4449500791190259</v>
      </c>
      <c r="AR65" s="78">
        <v>138.19259228752378</v>
      </c>
      <c r="AS65" s="78">
        <v>0.21613695808010719</v>
      </c>
      <c r="AT65" s="78">
        <v>2.3542168193949678E-3</v>
      </c>
      <c r="AU65" s="120">
        <v>0.41979483233527509</v>
      </c>
      <c r="AV65" s="78">
        <v>19.31794081708885</v>
      </c>
      <c r="AW65" s="78">
        <v>15.322259310045272</v>
      </c>
      <c r="AX65" s="78">
        <v>1.6472908810046587E-2</v>
      </c>
      <c r="AY65" s="78">
        <v>17.405450640115916</v>
      </c>
      <c r="AZ65" s="78">
        <v>0.42936958241793477</v>
      </c>
      <c r="BA65" s="78">
        <v>5.5117365344014837E-3</v>
      </c>
      <c r="BB65" s="78">
        <v>0</v>
      </c>
      <c r="BC65" s="78">
        <v>55.677368151176601</v>
      </c>
      <c r="BD65" s="78">
        <v>1.1507946136558225</v>
      </c>
      <c r="BE65" s="78">
        <v>15.599646407208876</v>
      </c>
      <c r="BF65" s="78">
        <v>5957.2604240863975</v>
      </c>
      <c r="BG65" s="78">
        <v>9.2520692635200188</v>
      </c>
      <c r="BH65" s="78">
        <v>0.49757377094307098</v>
      </c>
      <c r="BI65" s="78">
        <v>14.386384637939621</v>
      </c>
      <c r="BJ65" s="78">
        <v>1.6983841604197483</v>
      </c>
      <c r="BK65" s="78">
        <v>1.7565800784133521</v>
      </c>
      <c r="BL65" s="78">
        <v>1.4673829754991994E-2</v>
      </c>
      <c r="BM65" s="78">
        <v>3.8965820604529446E-2</v>
      </c>
      <c r="BN65" s="78">
        <v>0</v>
      </c>
      <c r="BO65" s="78">
        <v>0</v>
      </c>
      <c r="BP65" s="113">
        <v>6351.0465176252874</v>
      </c>
      <c r="BQ65" s="78">
        <v>32079.606696448158</v>
      </c>
      <c r="BR65" s="78">
        <v>37230.443661706136</v>
      </c>
      <c r="BS65" s="113">
        <v>69310.050358154287</v>
      </c>
      <c r="BT65" s="78">
        <v>0</v>
      </c>
      <c r="BU65" s="78">
        <v>0</v>
      </c>
      <c r="BV65" s="113">
        <v>0</v>
      </c>
      <c r="BW65" s="78">
        <v>2428.6891742940957</v>
      </c>
      <c r="BX65" s="113">
        <v>71738.73953244838</v>
      </c>
      <c r="BY65" s="115">
        <v>78089.786050073672</v>
      </c>
      <c r="BZ65" s="77"/>
      <c r="CB65" s="81"/>
    </row>
    <row r="66" spans="1:81" ht="14.25" customHeight="1">
      <c r="A66" s="33" t="s">
        <v>460</v>
      </c>
      <c r="B66" s="22" t="s">
        <v>387</v>
      </c>
      <c r="C66" s="84" t="s">
        <v>69</v>
      </c>
      <c r="D66" s="78">
        <v>0</v>
      </c>
      <c r="E66" s="78">
        <v>0</v>
      </c>
      <c r="F66" s="78">
        <v>0</v>
      </c>
      <c r="G66" s="78">
        <v>4.6653911098065981</v>
      </c>
      <c r="H66" s="78">
        <v>1.4275522564626546E-2</v>
      </c>
      <c r="I66" s="78">
        <v>2.6686189647348275</v>
      </c>
      <c r="J66" s="78">
        <v>8.1445000056584034E-6</v>
      </c>
      <c r="K66" s="78">
        <v>4.071399873748693E-3</v>
      </c>
      <c r="L66" s="78">
        <v>7.3380417012261121E-4</v>
      </c>
      <c r="M66" s="78">
        <v>0</v>
      </c>
      <c r="N66" s="78">
        <v>8.0609824054798224E-4</v>
      </c>
      <c r="O66" s="78">
        <v>0</v>
      </c>
      <c r="P66" s="78">
        <v>3.5371321534805417E-5</v>
      </c>
      <c r="Q66" s="78">
        <v>3.8210224812056234E-3</v>
      </c>
      <c r="R66" s="78">
        <v>0</v>
      </c>
      <c r="S66" s="78">
        <v>0.22496129671860859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6.4139983428079528E-3</v>
      </c>
      <c r="Z66" s="78">
        <v>1.1247238445119527</v>
      </c>
      <c r="AA66" s="78">
        <v>3.8704734060607559E-3</v>
      </c>
      <c r="AB66" s="78">
        <v>0</v>
      </c>
      <c r="AC66" s="78">
        <v>1.4464433962742095E-2</v>
      </c>
      <c r="AD66" s="78">
        <v>8.6385008112818404</v>
      </c>
      <c r="AE66" s="78">
        <v>4.2314044792221603E-2</v>
      </c>
      <c r="AF66" s="78">
        <v>1.6601370075868132</v>
      </c>
      <c r="AG66" s="78">
        <v>0.27286135629359043</v>
      </c>
      <c r="AH66" s="78">
        <v>4.6008104749683154</v>
      </c>
      <c r="AI66" s="78">
        <v>0</v>
      </c>
      <c r="AJ66" s="78">
        <v>5.2645032305768591E-3</v>
      </c>
      <c r="AK66" s="78">
        <v>3.4492304215517633</v>
      </c>
      <c r="AL66" s="78">
        <v>0</v>
      </c>
      <c r="AM66" s="78">
        <v>0.52088207966132705</v>
      </c>
      <c r="AN66" s="78">
        <v>4.5438063119497352E-3</v>
      </c>
      <c r="AO66" s="78">
        <v>2.5182100132682423</v>
      </c>
      <c r="AP66" s="78">
        <v>7.0275602512667956E-2</v>
      </c>
      <c r="AQ66" s="78">
        <v>0.15062160857939558</v>
      </c>
      <c r="AR66" s="78">
        <v>5.8731258189710103E-2</v>
      </c>
      <c r="AS66" s="78">
        <v>3.3032116905875909E-2</v>
      </c>
      <c r="AT66" s="78">
        <v>3.5888535778128223E-4</v>
      </c>
      <c r="AU66" s="120">
        <v>0.11737690778073481</v>
      </c>
      <c r="AV66" s="78">
        <v>5.5475635308563849</v>
      </c>
      <c r="AW66" s="78">
        <v>4.261602256167869</v>
      </c>
      <c r="AX66" s="78">
        <v>7.1734730851183285E-4</v>
      </c>
      <c r="AY66" s="78">
        <v>4.9983146861940559</v>
      </c>
      <c r="AZ66" s="78">
        <v>0.12831793412046616</v>
      </c>
      <c r="BA66" s="78">
        <v>1.5966480536730933E-3</v>
      </c>
      <c r="BB66" s="78">
        <v>0</v>
      </c>
      <c r="BC66" s="78">
        <v>16.573259510551718</v>
      </c>
      <c r="BD66" s="78">
        <v>0.33046689578903365</v>
      </c>
      <c r="BE66" s="78">
        <v>7850.7847038829623</v>
      </c>
      <c r="BF66" s="78">
        <v>1.9659953337754419E-2</v>
      </c>
      <c r="BG66" s="78">
        <v>1164.0534978754674</v>
      </c>
      <c r="BH66" s="78">
        <v>3.6147833521466802E-3</v>
      </c>
      <c r="BI66" s="78">
        <v>7.5884541207665546</v>
      </c>
      <c r="BJ66" s="78">
        <v>0.89320165445945077</v>
      </c>
      <c r="BK66" s="78">
        <v>0.75103283573383095</v>
      </c>
      <c r="BL66" s="78">
        <v>4.7866246012790471E-3</v>
      </c>
      <c r="BM66" s="78">
        <v>1.114085064117505E-2</v>
      </c>
      <c r="BN66" s="78">
        <v>0</v>
      </c>
      <c r="BO66" s="78">
        <v>0</v>
      </c>
      <c r="BP66" s="113">
        <v>9086.8272777732709</v>
      </c>
      <c r="BQ66" s="78">
        <v>50321.181026802391</v>
      </c>
      <c r="BR66" s="78">
        <v>36166.370353404098</v>
      </c>
      <c r="BS66" s="113">
        <v>86487.551380206482</v>
      </c>
      <c r="BT66" s="78">
        <v>0</v>
      </c>
      <c r="BU66" s="78">
        <v>0</v>
      </c>
      <c r="BV66" s="113">
        <v>0</v>
      </c>
      <c r="BW66" s="78">
        <v>9521.7738442485479</v>
      </c>
      <c r="BX66" s="113">
        <v>96009.325224455024</v>
      </c>
      <c r="BY66" s="115">
        <v>105096.15250222829</v>
      </c>
      <c r="BZ66" s="77"/>
      <c r="CB66" s="81"/>
    </row>
    <row r="67" spans="1:81" ht="14.25" customHeight="1">
      <c r="A67" s="33" t="s">
        <v>461</v>
      </c>
      <c r="B67" s="22" t="s">
        <v>388</v>
      </c>
      <c r="C67" s="84" t="s">
        <v>159</v>
      </c>
      <c r="D67" s="78">
        <v>0</v>
      </c>
      <c r="E67" s="78">
        <v>0</v>
      </c>
      <c r="F67" s="78">
        <v>0</v>
      </c>
      <c r="G67" s="78">
        <v>2.5363707730587624E-3</v>
      </c>
      <c r="H67" s="78">
        <v>0</v>
      </c>
      <c r="I67" s="78">
        <v>1.4701897825362274E-3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1.3348355734630815E-4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6.0994537639269975E-4</v>
      </c>
      <c r="AA67" s="78">
        <v>2.2036792723469027E-6</v>
      </c>
      <c r="AB67" s="78">
        <v>0</v>
      </c>
      <c r="AC67" s="78">
        <v>0</v>
      </c>
      <c r="AD67" s="78">
        <v>4.6936601515961008E-3</v>
      </c>
      <c r="AE67" s="78">
        <v>5.1942535911340117E-5</v>
      </c>
      <c r="AF67" s="78">
        <v>8.9232342950755408E-4</v>
      </c>
      <c r="AG67" s="78">
        <v>2.0549661597349085E-4</v>
      </c>
      <c r="AH67" s="78">
        <v>2.4903804573660222E-3</v>
      </c>
      <c r="AI67" s="78">
        <v>0</v>
      </c>
      <c r="AJ67" s="78">
        <v>0</v>
      </c>
      <c r="AK67" s="78">
        <v>1.7865136482168385E-3</v>
      </c>
      <c r="AL67" s="78">
        <v>0</v>
      </c>
      <c r="AM67" s="78">
        <v>3.1491129804140115E-4</v>
      </c>
      <c r="AN67" s="78">
        <v>0</v>
      </c>
      <c r="AO67" s="78">
        <v>1.3933733538706587E-3</v>
      </c>
      <c r="AP67" s="78">
        <v>6.2162564234340855E-5</v>
      </c>
      <c r="AQ67" s="78">
        <v>7.2300870173337421E-5</v>
      </c>
      <c r="AR67" s="78">
        <v>0</v>
      </c>
      <c r="AS67" s="78">
        <v>0</v>
      </c>
      <c r="AT67" s="78">
        <v>0</v>
      </c>
      <c r="AU67" s="120">
        <v>9.026359264801008E-5</v>
      </c>
      <c r="AV67" s="78">
        <v>3.0620487084352705E-3</v>
      </c>
      <c r="AW67" s="78">
        <v>2.2949300088812184E-3</v>
      </c>
      <c r="AX67" s="78">
        <v>0</v>
      </c>
      <c r="AY67" s="78">
        <v>2.7164276914510479E-3</v>
      </c>
      <c r="AZ67" s="78">
        <v>6.7563753502959182E-5</v>
      </c>
      <c r="BA67" s="78">
        <v>0</v>
      </c>
      <c r="BB67" s="78">
        <v>0</v>
      </c>
      <c r="BC67" s="78">
        <v>8.6770031162638501E-3</v>
      </c>
      <c r="BD67" s="78">
        <v>1.8801113671432988E-4</v>
      </c>
      <c r="BE67" s="78">
        <v>0</v>
      </c>
      <c r="BF67" s="78">
        <v>1.2965668183123329E-5</v>
      </c>
      <c r="BG67" s="78">
        <v>1.3901379584866263E-3</v>
      </c>
      <c r="BH67" s="78">
        <v>110.76707712828714</v>
      </c>
      <c r="BI67" s="78">
        <v>19.426387986766393</v>
      </c>
      <c r="BJ67" s="78">
        <v>5.2030472777351666E-4</v>
      </c>
      <c r="BK67" s="78">
        <v>25.352767611186437</v>
      </c>
      <c r="BL67" s="78">
        <v>0</v>
      </c>
      <c r="BM67" s="78">
        <v>0</v>
      </c>
      <c r="BN67" s="78">
        <v>0</v>
      </c>
      <c r="BO67" s="78">
        <v>0</v>
      </c>
      <c r="BP67" s="113">
        <v>155.58196764069581</v>
      </c>
      <c r="BQ67" s="78">
        <v>1521.1060843815026</v>
      </c>
      <c r="BR67" s="78">
        <v>1494.8017418428653</v>
      </c>
      <c r="BS67" s="113">
        <v>3015.9078262243679</v>
      </c>
      <c r="BT67" s="78">
        <v>0</v>
      </c>
      <c r="BU67" s="78">
        <v>0</v>
      </c>
      <c r="BV67" s="113">
        <v>0</v>
      </c>
      <c r="BW67" s="78">
        <v>0</v>
      </c>
      <c r="BX67" s="113">
        <v>3015.9078262243679</v>
      </c>
      <c r="BY67" s="115">
        <v>3171.4897938650638</v>
      </c>
      <c r="BZ67" s="77"/>
      <c r="CB67" s="81"/>
    </row>
    <row r="68" spans="1:81" ht="14.25" customHeight="1">
      <c r="A68" s="33" t="s">
        <v>462</v>
      </c>
      <c r="B68" s="20" t="s">
        <v>389</v>
      </c>
      <c r="C68" s="85" t="s">
        <v>160</v>
      </c>
      <c r="D68" s="78">
        <v>0.12697482268524685</v>
      </c>
      <c r="E68" s="78">
        <v>1.33550707204005E-3</v>
      </c>
      <c r="F68" s="78">
        <v>0</v>
      </c>
      <c r="G68" s="78">
        <v>2.0365786467977719E-2</v>
      </c>
      <c r="H68" s="78">
        <v>1.2976819423839124E-2</v>
      </c>
      <c r="I68" s="78">
        <v>1.9224004713524092</v>
      </c>
      <c r="J68" s="78">
        <v>1.8306908021929386E-2</v>
      </c>
      <c r="K68" s="78">
        <v>1.6002156818159525E-3</v>
      </c>
      <c r="L68" s="78">
        <v>5.3324787625073184E-4</v>
      </c>
      <c r="M68" s="78">
        <v>0</v>
      </c>
      <c r="N68" s="78">
        <v>4.1093290297968438E-4</v>
      </c>
      <c r="O68" s="78">
        <v>0</v>
      </c>
      <c r="P68" s="78">
        <v>1.2484233746738048E-6</v>
      </c>
      <c r="Q68" s="78">
        <v>7.7768385546525109E-4</v>
      </c>
      <c r="R68" s="78">
        <v>0.22644105001256665</v>
      </c>
      <c r="S68" s="78">
        <v>2.0599402742257203E-2</v>
      </c>
      <c r="T68" s="78">
        <v>0</v>
      </c>
      <c r="U68" s="78">
        <v>0</v>
      </c>
      <c r="V68" s="78">
        <v>7.1774558615608254E-4</v>
      </c>
      <c r="W68" s="78">
        <v>1.2616462890303573E-3</v>
      </c>
      <c r="X68" s="78">
        <v>5.1649735283592035E-5</v>
      </c>
      <c r="Y68" s="78">
        <v>0.22046525411767592</v>
      </c>
      <c r="Z68" s="78">
        <v>3.7522509400152778E-4</v>
      </c>
      <c r="AA68" s="78">
        <v>7.7569547799687252E-4</v>
      </c>
      <c r="AB68" s="78">
        <v>1.590229963127928E-15</v>
      </c>
      <c r="AC68" s="78">
        <v>2.3570481642696628E-4</v>
      </c>
      <c r="AD68" s="78">
        <v>6.3765358409955161E-2</v>
      </c>
      <c r="AE68" s="78">
        <v>6.939811229048743E-4</v>
      </c>
      <c r="AF68" s="78">
        <v>2.0272097750793548E-2</v>
      </c>
      <c r="AG68" s="78">
        <v>2.5197322642760631E-3</v>
      </c>
      <c r="AH68" s="78">
        <v>8.0991423714961343E-3</v>
      </c>
      <c r="AI68" s="78">
        <v>0</v>
      </c>
      <c r="AJ68" s="78">
        <v>1.5508895957290976E-2</v>
      </c>
      <c r="AK68" s="78">
        <v>3.5891293212183353</v>
      </c>
      <c r="AL68" s="78">
        <v>0.21218240550803796</v>
      </c>
      <c r="AM68" s="78">
        <v>1.0539728263834467</v>
      </c>
      <c r="AN68" s="78">
        <v>0.12742508893771812</v>
      </c>
      <c r="AO68" s="78">
        <v>58.242753089754189</v>
      </c>
      <c r="AP68" s="78">
        <v>0.23983248955601899</v>
      </c>
      <c r="AQ68" s="78">
        <v>1.191965444638916E-2</v>
      </c>
      <c r="AR68" s="78">
        <v>26.24886052661989</v>
      </c>
      <c r="AS68" s="78">
        <v>206.05863302159932</v>
      </c>
      <c r="AT68" s="78">
        <v>2.2372745731482859</v>
      </c>
      <c r="AU68" s="120">
        <v>1.1905854658605936E-2</v>
      </c>
      <c r="AV68" s="78">
        <v>6.0989550425020491</v>
      </c>
      <c r="AW68" s="78">
        <v>1.1289422167528984</v>
      </c>
      <c r="AX68" s="78">
        <v>9.4241031222366051E-8</v>
      </c>
      <c r="AY68" s="78">
        <v>1.8632144297626777E-2</v>
      </c>
      <c r="AZ68" s="78">
        <v>0.57945744216942385</v>
      </c>
      <c r="BA68" s="78">
        <v>3.8859676445864083E-12</v>
      </c>
      <c r="BB68" s="78">
        <v>0</v>
      </c>
      <c r="BC68" s="78">
        <v>0.72518751084003596</v>
      </c>
      <c r="BD68" s="78">
        <v>1.3914438523561709E-3</v>
      </c>
      <c r="BE68" s="78">
        <v>23.959094858074351</v>
      </c>
      <c r="BF68" s="78">
        <v>0.37166580538003652</v>
      </c>
      <c r="BG68" s="78">
        <v>54.359072995322641</v>
      </c>
      <c r="BH68" s="78">
        <v>1.7451845473450277E-3</v>
      </c>
      <c r="BI68" s="78">
        <v>222.14063975924137</v>
      </c>
      <c r="BJ68" s="78">
        <v>20.599322677198355</v>
      </c>
      <c r="BK68" s="78">
        <v>15.399039069089685</v>
      </c>
      <c r="BL68" s="78">
        <v>4.2222214746600906E-4</v>
      </c>
      <c r="BM68" s="78">
        <v>0</v>
      </c>
      <c r="BN68" s="78">
        <v>0</v>
      </c>
      <c r="BO68" s="78">
        <v>0</v>
      </c>
      <c r="BP68" s="113">
        <v>646.10492354300209</v>
      </c>
      <c r="BQ68" s="78">
        <v>14832.761277366328</v>
      </c>
      <c r="BR68" s="78">
        <v>5125.2458290923332</v>
      </c>
      <c r="BS68" s="113">
        <v>19958.007106458659</v>
      </c>
      <c r="BT68" s="78">
        <v>0</v>
      </c>
      <c r="BU68" s="78">
        <v>0</v>
      </c>
      <c r="BV68" s="113">
        <v>0</v>
      </c>
      <c r="BW68" s="78">
        <v>2231.2949173863017</v>
      </c>
      <c r="BX68" s="113">
        <v>22189.302023844961</v>
      </c>
      <c r="BY68" s="115">
        <v>22835.406947387964</v>
      </c>
      <c r="BZ68" s="77"/>
      <c r="CB68" s="81"/>
      <c r="CC68" s="24"/>
    </row>
    <row r="69" spans="1:81" ht="14.25" customHeight="1">
      <c r="A69" s="33" t="s">
        <v>463</v>
      </c>
      <c r="B69" s="22" t="s">
        <v>351</v>
      </c>
      <c r="C69" s="84" t="s">
        <v>161</v>
      </c>
      <c r="D69" s="78">
        <v>0</v>
      </c>
      <c r="E69" s="78">
        <v>0</v>
      </c>
      <c r="F69" s="78">
        <v>0</v>
      </c>
      <c r="G69" s="78">
        <v>0.3066893943064099</v>
      </c>
      <c r="H69" s="78">
        <v>4.5737999392344696E-3</v>
      </c>
      <c r="I69" s="78">
        <v>0.67078205571461835</v>
      </c>
      <c r="J69" s="78">
        <v>3.0059337560238833E-6</v>
      </c>
      <c r="K69" s="78">
        <v>1.97730594750473E-3</v>
      </c>
      <c r="L69" s="78">
        <v>3.9154134243708549E-4</v>
      </c>
      <c r="M69" s="78">
        <v>0</v>
      </c>
      <c r="N69" s="78">
        <v>1.6844369810133658E-4</v>
      </c>
      <c r="O69" s="78">
        <v>0</v>
      </c>
      <c r="P69" s="78">
        <v>2.3273345075215031E-4</v>
      </c>
      <c r="Q69" s="78">
        <v>2.4500853462547686E-3</v>
      </c>
      <c r="R69" s="78">
        <v>0</v>
      </c>
      <c r="S69" s="78">
        <v>0.92276025897987779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2.5930165810811091E-3</v>
      </c>
      <c r="Z69" s="78">
        <v>4.3785138123185819E-3</v>
      </c>
      <c r="AA69" s="78">
        <v>6.4371665214921605E-4</v>
      </c>
      <c r="AB69" s="78">
        <v>0</v>
      </c>
      <c r="AC69" s="78">
        <v>1.99573315821266E-3</v>
      </c>
      <c r="AD69" s="78">
        <v>0.95586394295529653</v>
      </c>
      <c r="AE69" s="78">
        <v>1.2878981038208543E-2</v>
      </c>
      <c r="AF69" s="78">
        <v>0.40862190870829329</v>
      </c>
      <c r="AG69" s="78">
        <v>4.9701455597867664E-2</v>
      </c>
      <c r="AH69" s="78">
        <v>0.3034949029111218</v>
      </c>
      <c r="AI69" s="78">
        <v>0</v>
      </c>
      <c r="AJ69" s="78">
        <v>3.5513574431693604E-2</v>
      </c>
      <c r="AK69" s="78">
        <v>0.35005028190961207</v>
      </c>
      <c r="AL69" s="78">
        <v>0</v>
      </c>
      <c r="AM69" s="78">
        <v>4.3114218463961518E-2</v>
      </c>
      <c r="AN69" s="78">
        <v>2.3621252383281663E-3</v>
      </c>
      <c r="AO69" s="78">
        <v>3.4635266383420111</v>
      </c>
      <c r="AP69" s="78">
        <v>2.5930959794148792E-3</v>
      </c>
      <c r="AQ69" s="78">
        <v>5.6513676935682905E-2</v>
      </c>
      <c r="AR69" s="78">
        <v>2.5776148148750249</v>
      </c>
      <c r="AS69" s="78">
        <v>12.251575132686884</v>
      </c>
      <c r="AT69" s="78">
        <v>0.13371321091448846</v>
      </c>
      <c r="AU69" s="120">
        <v>7.4439769985906144E-3</v>
      </c>
      <c r="AV69" s="78">
        <v>3.699068217939562E-2</v>
      </c>
      <c r="AW69" s="78">
        <v>2.8423812972410138E-2</v>
      </c>
      <c r="AX69" s="78">
        <v>0</v>
      </c>
      <c r="AY69" s="78">
        <v>3.3337765124243177E-2</v>
      </c>
      <c r="AZ69" s="78">
        <v>2.486163717246891E-2</v>
      </c>
      <c r="BA69" s="78">
        <v>1.1425313952327994E-3</v>
      </c>
      <c r="BB69" s="78">
        <v>0</v>
      </c>
      <c r="BC69" s="78">
        <v>1.6819541329320675</v>
      </c>
      <c r="BD69" s="78">
        <v>2.2038923203386526E-3</v>
      </c>
      <c r="BE69" s="78">
        <v>32.450110185051727</v>
      </c>
      <c r="BF69" s="78">
        <v>2.0714053038996596</v>
      </c>
      <c r="BG69" s="78">
        <v>3.3532921512723393</v>
      </c>
      <c r="BH69" s="78">
        <v>0.31246970702492616</v>
      </c>
      <c r="BI69" s="78">
        <v>11.376134741515637</v>
      </c>
      <c r="BJ69" s="78">
        <v>2935.3414802752936</v>
      </c>
      <c r="BK69" s="78">
        <v>1.0739109675050367</v>
      </c>
      <c r="BL69" s="78">
        <v>1.5920008187380651E-3</v>
      </c>
      <c r="BM69" s="78">
        <v>1.4642177534329244E-3</v>
      </c>
      <c r="BN69" s="78">
        <v>0</v>
      </c>
      <c r="BO69" s="78">
        <v>0</v>
      </c>
      <c r="BP69" s="113">
        <v>3010.3649955470805</v>
      </c>
      <c r="BQ69" s="78">
        <v>11033.46043405519</v>
      </c>
      <c r="BR69" s="78">
        <v>1505.4046039930711</v>
      </c>
      <c r="BS69" s="113">
        <v>12538.865038048261</v>
      </c>
      <c r="BT69" s="78">
        <v>0</v>
      </c>
      <c r="BU69" s="78">
        <v>0</v>
      </c>
      <c r="BV69" s="113">
        <v>0</v>
      </c>
      <c r="BW69" s="78">
        <v>9587.2192993119006</v>
      </c>
      <c r="BX69" s="113">
        <v>22126.08433736016</v>
      </c>
      <c r="BY69" s="115">
        <v>25136.449332907239</v>
      </c>
      <c r="BZ69" s="77"/>
      <c r="CB69" s="81"/>
      <c r="CC69" s="24"/>
    </row>
    <row r="70" spans="1:81" ht="14.25" customHeight="1">
      <c r="A70" s="33" t="s">
        <v>464</v>
      </c>
      <c r="B70" s="22" t="s">
        <v>390</v>
      </c>
      <c r="C70" s="84" t="s">
        <v>162</v>
      </c>
      <c r="D70" s="78">
        <v>0</v>
      </c>
      <c r="E70" s="78">
        <v>0</v>
      </c>
      <c r="F70" s="78">
        <v>0</v>
      </c>
      <c r="G70" s="78">
        <v>1.7033155274745373E-2</v>
      </c>
      <c r="H70" s="78">
        <v>28.804616167344435</v>
      </c>
      <c r="I70" s="78">
        <v>103.49752970101079</v>
      </c>
      <c r="J70" s="78">
        <v>1.3162431882795308E-4</v>
      </c>
      <c r="K70" s="78">
        <v>3.0410128427711671E-3</v>
      </c>
      <c r="L70" s="78">
        <v>2.0146740688635072E-4</v>
      </c>
      <c r="M70" s="78">
        <v>0</v>
      </c>
      <c r="N70" s="78">
        <v>8.6763422637292659E-3</v>
      </c>
      <c r="O70" s="78">
        <v>0</v>
      </c>
      <c r="P70" s="78">
        <v>9.7670791616340263E-7</v>
      </c>
      <c r="Q70" s="78">
        <v>4.2089408347453929E-2</v>
      </c>
      <c r="R70" s="78">
        <v>0</v>
      </c>
      <c r="S70" s="78">
        <v>0.38308498340407648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5.8125512004658414E-4</v>
      </c>
      <c r="Z70" s="78">
        <v>4.2540007149013238E-4</v>
      </c>
      <c r="AA70" s="78">
        <v>7.1599889632575415E-5</v>
      </c>
      <c r="AB70" s="78">
        <v>0</v>
      </c>
      <c r="AC70" s="78">
        <v>1.8595770694007044E-2</v>
      </c>
      <c r="AD70" s="78">
        <v>19.001580706755036</v>
      </c>
      <c r="AE70" s="78">
        <v>6.4387839386255397E-4</v>
      </c>
      <c r="AF70" s="78">
        <v>831.93298282956596</v>
      </c>
      <c r="AG70" s="78">
        <v>3.5858589940969163</v>
      </c>
      <c r="AH70" s="78">
        <v>5.8732287433853128E-3</v>
      </c>
      <c r="AI70" s="78">
        <v>0</v>
      </c>
      <c r="AJ70" s="78">
        <v>1.2241380164967607E-2</v>
      </c>
      <c r="AK70" s="78">
        <v>4.8658115469903791E-2</v>
      </c>
      <c r="AL70" s="78">
        <v>0</v>
      </c>
      <c r="AM70" s="78">
        <v>72.997535370252791</v>
      </c>
      <c r="AN70" s="78">
        <v>1.2101687864970575E-3</v>
      </c>
      <c r="AO70" s="78">
        <v>0.22183232086978028</v>
      </c>
      <c r="AP70" s="78">
        <v>1.9046139727966101E-3</v>
      </c>
      <c r="AQ70" s="78">
        <v>2.9687943480480334E-3</v>
      </c>
      <c r="AR70" s="78">
        <v>0.69827807135922415</v>
      </c>
      <c r="AS70" s="78">
        <v>0.13612422005291136</v>
      </c>
      <c r="AT70" s="78">
        <v>1.4842266698204425E-3</v>
      </c>
      <c r="AU70" s="120">
        <v>1.9053217287460289</v>
      </c>
      <c r="AV70" s="78">
        <v>0.11846878546836632</v>
      </c>
      <c r="AW70" s="78">
        <v>9.1011732460082928E-2</v>
      </c>
      <c r="AX70" s="78">
        <v>2.0515535679100462E-5</v>
      </c>
      <c r="AY70" s="78">
        <v>0.10674838774715287</v>
      </c>
      <c r="AZ70" s="78">
        <v>3.9087752180079092E-3</v>
      </c>
      <c r="BA70" s="78">
        <v>0</v>
      </c>
      <c r="BB70" s="78">
        <v>0</v>
      </c>
      <c r="BC70" s="78">
        <v>0.23379332336865596</v>
      </c>
      <c r="BD70" s="78">
        <v>7.0574307241294933E-3</v>
      </c>
      <c r="BE70" s="78">
        <v>0</v>
      </c>
      <c r="BF70" s="78">
        <v>1.0713132675887362E-2</v>
      </c>
      <c r="BG70" s="78">
        <v>2.4186184946223821</v>
      </c>
      <c r="BH70" s="78">
        <v>3.5032161299379319E-3</v>
      </c>
      <c r="BI70" s="78">
        <v>0.66926616217200086</v>
      </c>
      <c r="BJ70" s="78">
        <v>0.12356167585512308</v>
      </c>
      <c r="BK70" s="78">
        <v>0.71267901176502435</v>
      </c>
      <c r="BL70" s="78">
        <v>1.4824931820229943E-2</v>
      </c>
      <c r="BM70" s="78">
        <v>8.7076488006748456E-2</v>
      </c>
      <c r="BN70" s="78">
        <v>0</v>
      </c>
      <c r="BO70" s="78">
        <v>0</v>
      </c>
      <c r="BP70" s="113">
        <v>1067.9318295765142</v>
      </c>
      <c r="BQ70" s="78">
        <v>4738.1558278942694</v>
      </c>
      <c r="BR70" s="78">
        <v>4271.9327784785319</v>
      </c>
      <c r="BS70" s="113">
        <v>9010.0886063728012</v>
      </c>
      <c r="BT70" s="78">
        <v>0</v>
      </c>
      <c r="BU70" s="78">
        <v>0</v>
      </c>
      <c r="BV70" s="113">
        <v>0</v>
      </c>
      <c r="BW70" s="78">
        <v>0</v>
      </c>
      <c r="BX70" s="113">
        <v>9010.0886063728012</v>
      </c>
      <c r="BY70" s="115">
        <v>10078.020435949315</v>
      </c>
      <c r="BZ70" s="77"/>
      <c r="CB70" s="81"/>
    </row>
    <row r="71" spans="1:81" ht="14.25" customHeight="1">
      <c r="A71" s="33" t="s">
        <v>465</v>
      </c>
      <c r="B71" s="22" t="s">
        <v>391</v>
      </c>
      <c r="C71" s="84" t="s">
        <v>163</v>
      </c>
      <c r="D71" s="78">
        <v>0</v>
      </c>
      <c r="E71" s="78">
        <v>0</v>
      </c>
      <c r="F71" s="78">
        <v>0</v>
      </c>
      <c r="G71" s="78">
        <v>0.12597081140228669</v>
      </c>
      <c r="H71" s="78">
        <v>14.123707640255624</v>
      </c>
      <c r="I71" s="78">
        <v>1.3435635559518371</v>
      </c>
      <c r="J71" s="78">
        <v>2.2977442906669952E-6</v>
      </c>
      <c r="K71" s="78">
        <v>3.7612325755016491E-4</v>
      </c>
      <c r="L71" s="78">
        <v>6.2461630523749992E-3</v>
      </c>
      <c r="M71" s="78">
        <v>0</v>
      </c>
      <c r="N71" s="78">
        <v>3.6788240196630539E-4</v>
      </c>
      <c r="O71" s="78">
        <v>0</v>
      </c>
      <c r="P71" s="78">
        <v>1.7979468563698934E-5</v>
      </c>
      <c r="Q71" s="78">
        <v>3.9733438713234967E-3</v>
      </c>
      <c r="R71" s="78">
        <v>0</v>
      </c>
      <c r="S71" s="78">
        <v>0.79114118217963458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5.1025569455780137E-3</v>
      </c>
      <c r="Z71" s="78">
        <v>3.5885539950956072E-2</v>
      </c>
      <c r="AA71" s="78">
        <v>5.860496205841486E-3</v>
      </c>
      <c r="AB71" s="78">
        <v>0</v>
      </c>
      <c r="AC71" s="78">
        <v>1.1605266715610666E-3</v>
      </c>
      <c r="AD71" s="78">
        <v>2.1476617375385771</v>
      </c>
      <c r="AE71" s="78">
        <v>5.2615693671404479E-2</v>
      </c>
      <c r="AF71" s="78">
        <v>371.47740442378023</v>
      </c>
      <c r="AG71" s="78">
        <v>330.568635929766</v>
      </c>
      <c r="AH71" s="78">
        <v>0.20515089272063719</v>
      </c>
      <c r="AI71" s="78">
        <v>0</v>
      </c>
      <c r="AJ71" s="78">
        <v>0</v>
      </c>
      <c r="AK71" s="78">
        <v>1.9334581436882536</v>
      </c>
      <c r="AL71" s="78">
        <v>0</v>
      </c>
      <c r="AM71" s="78">
        <v>0.24504053101272907</v>
      </c>
      <c r="AN71" s="78">
        <v>3.939524145411992E-2</v>
      </c>
      <c r="AO71" s="78">
        <v>0.16290810528260924</v>
      </c>
      <c r="AP71" s="78">
        <v>0.46456790728316383</v>
      </c>
      <c r="AQ71" s="78">
        <v>83.573141590961754</v>
      </c>
      <c r="AR71" s="78">
        <v>55.408650545550508</v>
      </c>
      <c r="AS71" s="78">
        <v>19.041987440177909</v>
      </c>
      <c r="AT71" s="78">
        <v>0.20782619109657291</v>
      </c>
      <c r="AU71" s="120">
        <v>7.5923277175559564E-2</v>
      </c>
      <c r="AV71" s="78">
        <v>0.73134147963431673</v>
      </c>
      <c r="AW71" s="78">
        <v>0.56181357448819191</v>
      </c>
      <c r="AX71" s="78">
        <v>9.938284104712305E-5</v>
      </c>
      <c r="AY71" s="78">
        <v>0.65893192404532097</v>
      </c>
      <c r="AZ71" s="78">
        <v>1.553989935624763E-2</v>
      </c>
      <c r="BA71" s="78">
        <v>7.8423646020544103E-4</v>
      </c>
      <c r="BB71" s="78">
        <v>0</v>
      </c>
      <c r="BC71" s="78">
        <v>9.2900775371050877</v>
      </c>
      <c r="BD71" s="78">
        <v>4.3568885884406827E-2</v>
      </c>
      <c r="BE71" s="78">
        <v>0</v>
      </c>
      <c r="BF71" s="78">
        <v>1.8890336800904375E-2</v>
      </c>
      <c r="BG71" s="78">
        <v>3.2317546589318944</v>
      </c>
      <c r="BH71" s="78">
        <v>4.3836237843934926E-3</v>
      </c>
      <c r="BI71" s="78">
        <v>0.40258748704341463</v>
      </c>
      <c r="BJ71" s="78">
        <v>4.9565498610041073E-2</v>
      </c>
      <c r="BK71" s="78">
        <v>3.6847571094527205</v>
      </c>
      <c r="BL71" s="78">
        <v>0.10031387758332992</v>
      </c>
      <c r="BM71" s="78">
        <v>4.7616741188963585E-3</v>
      </c>
      <c r="BN71" s="78">
        <v>0</v>
      </c>
      <c r="BO71" s="78">
        <v>0</v>
      </c>
      <c r="BP71" s="113">
        <v>900.84691493665946</v>
      </c>
      <c r="BQ71" s="78">
        <v>8635.614326252884</v>
      </c>
      <c r="BR71" s="78">
        <v>0</v>
      </c>
      <c r="BS71" s="113">
        <v>8635.614326252884</v>
      </c>
      <c r="BT71" s="78">
        <v>0</v>
      </c>
      <c r="BU71" s="78">
        <v>0</v>
      </c>
      <c r="BV71" s="113">
        <v>0</v>
      </c>
      <c r="BW71" s="78">
        <v>0</v>
      </c>
      <c r="BX71" s="113">
        <v>8635.614326252884</v>
      </c>
      <c r="BY71" s="115">
        <v>9536.4612411895432</v>
      </c>
      <c r="BZ71" s="77"/>
      <c r="CB71" s="81"/>
    </row>
    <row r="72" spans="1:81" ht="14.25" customHeight="1">
      <c r="A72" s="33" t="s">
        <v>466</v>
      </c>
      <c r="B72" s="22" t="s">
        <v>352</v>
      </c>
      <c r="C72" s="84" t="s">
        <v>164</v>
      </c>
      <c r="D72" s="78">
        <v>0</v>
      </c>
      <c r="E72" s="78">
        <v>0</v>
      </c>
      <c r="F72" s="78">
        <v>0</v>
      </c>
      <c r="G72" s="78">
        <v>0.30908647794108041</v>
      </c>
      <c r="H72" s="78">
        <v>1.2082292489418436E-3</v>
      </c>
      <c r="I72" s="78">
        <v>0.13923961998798012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3.8137194405495639E-5</v>
      </c>
      <c r="Q72" s="78">
        <v>4.1701379226296827E-4</v>
      </c>
      <c r="R72" s="78">
        <v>0</v>
      </c>
      <c r="S72" s="78">
        <v>6.4053272420962412E-2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1220.6812203243512</v>
      </c>
      <c r="Z72" s="78">
        <v>6.873292714214733E-3</v>
      </c>
      <c r="AA72" s="78">
        <v>3.4765647191775331E-4</v>
      </c>
      <c r="AB72" s="78">
        <v>0</v>
      </c>
      <c r="AC72" s="78">
        <v>1.2909079046380311E-4</v>
      </c>
      <c r="AD72" s="78">
        <v>0.1699349687539147</v>
      </c>
      <c r="AE72" s="78">
        <v>2.3569977146441433E-3</v>
      </c>
      <c r="AF72" s="78">
        <v>0.10736707517799306</v>
      </c>
      <c r="AG72" s="78">
        <v>2.2963828034985735E-2</v>
      </c>
      <c r="AH72" s="78">
        <v>0.27555159954739844</v>
      </c>
      <c r="AI72" s="78">
        <v>0</v>
      </c>
      <c r="AJ72" s="78">
        <v>0.10675461193475455</v>
      </c>
      <c r="AK72" s="78">
        <v>1.5031098445754176</v>
      </c>
      <c r="AL72" s="78">
        <v>0</v>
      </c>
      <c r="AM72" s="78">
        <v>6.2101227829491016E-3</v>
      </c>
      <c r="AN72" s="78">
        <v>0</v>
      </c>
      <c r="AO72" s="78">
        <v>0.19020151345903186</v>
      </c>
      <c r="AP72" s="78">
        <v>4.0861999214719213E-4</v>
      </c>
      <c r="AQ72" s="78">
        <v>0.29199105255475183</v>
      </c>
      <c r="AR72" s="78">
        <v>0.6525484186490943</v>
      </c>
      <c r="AS72" s="78">
        <v>0.53173248079608704</v>
      </c>
      <c r="AT72" s="78">
        <v>5.681775795097762E-3</v>
      </c>
      <c r="AU72" s="120">
        <v>1.1866791202487525E-3</v>
      </c>
      <c r="AV72" s="78">
        <v>3.0895531755470378E-2</v>
      </c>
      <c r="AW72" s="78">
        <v>2.3913309429843266E-2</v>
      </c>
      <c r="AX72" s="78">
        <v>0</v>
      </c>
      <c r="AY72" s="78">
        <v>2.8159716560167993E-2</v>
      </c>
      <c r="AZ72" s="78">
        <v>1.8575010172069942E-3</v>
      </c>
      <c r="BA72" s="78">
        <v>1.1019076631882951</v>
      </c>
      <c r="BB72" s="78">
        <v>0</v>
      </c>
      <c r="BC72" s="78">
        <v>7.2228856094274851</v>
      </c>
      <c r="BD72" s="78">
        <v>1.6190083559104868E-3</v>
      </c>
      <c r="BE72" s="78">
        <v>0</v>
      </c>
      <c r="BF72" s="78">
        <v>3.7261751219575287E-3</v>
      </c>
      <c r="BG72" s="78">
        <v>1.216153034596547</v>
      </c>
      <c r="BH72" s="78">
        <v>1.3879244059801586E-3</v>
      </c>
      <c r="BI72" s="78">
        <v>0.5746794039016293</v>
      </c>
      <c r="BJ72" s="78">
        <v>6.7714699304477183E-2</v>
      </c>
      <c r="BK72" s="78">
        <v>1.3037007395066607</v>
      </c>
      <c r="BL72" s="78">
        <v>7.3682006274239853E-3</v>
      </c>
      <c r="BM72" s="78">
        <v>363.95410999051666</v>
      </c>
      <c r="BN72" s="78">
        <v>0</v>
      </c>
      <c r="BO72" s="78">
        <v>0</v>
      </c>
      <c r="BP72" s="113">
        <v>1600.6106912115183</v>
      </c>
      <c r="BQ72" s="78">
        <v>20240.68192032861</v>
      </c>
      <c r="BR72" s="78">
        <v>75.236198276458964</v>
      </c>
      <c r="BS72" s="113">
        <v>20315.91811860507</v>
      </c>
      <c r="BT72" s="78">
        <v>0</v>
      </c>
      <c r="BU72" s="78">
        <v>0</v>
      </c>
      <c r="BV72" s="113">
        <v>0</v>
      </c>
      <c r="BW72" s="78">
        <v>24605.452570943296</v>
      </c>
      <c r="BX72" s="113">
        <v>44921.370689548363</v>
      </c>
      <c r="BY72" s="115">
        <v>46521.981380759884</v>
      </c>
      <c r="BZ72" s="77"/>
      <c r="CB72" s="81"/>
    </row>
    <row r="73" spans="1:81" ht="14.25" customHeight="1">
      <c r="A73" s="33" t="s">
        <v>467</v>
      </c>
      <c r="B73" s="22" t="s">
        <v>392</v>
      </c>
      <c r="C73" s="84" t="s">
        <v>165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120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0</v>
      </c>
      <c r="BO73" s="78">
        <v>0</v>
      </c>
      <c r="BP73" s="113">
        <v>0</v>
      </c>
      <c r="BQ73" s="78">
        <v>352.21337508801673</v>
      </c>
      <c r="BR73" s="78">
        <v>0</v>
      </c>
      <c r="BS73" s="113">
        <v>352.21337508801673</v>
      </c>
      <c r="BT73" s="78">
        <v>0</v>
      </c>
      <c r="BU73" s="78">
        <v>0</v>
      </c>
      <c r="BV73" s="113">
        <v>0</v>
      </c>
      <c r="BW73" s="78">
        <v>168.89554483076543</v>
      </c>
      <c r="BX73" s="113">
        <v>521.10891991878214</v>
      </c>
      <c r="BY73" s="115">
        <v>521.10891991878214</v>
      </c>
      <c r="BZ73" s="77"/>
      <c r="CB73" s="81"/>
    </row>
    <row r="74" spans="1:81" ht="14.25" customHeight="1">
      <c r="A74" s="33" t="s">
        <v>468</v>
      </c>
      <c r="B74" s="22" t="s">
        <v>393</v>
      </c>
      <c r="C74" s="84" t="s">
        <v>166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120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113">
        <v>0</v>
      </c>
      <c r="BQ74" s="78">
        <v>0</v>
      </c>
      <c r="BR74" s="78">
        <v>0</v>
      </c>
      <c r="BS74" s="113">
        <v>0</v>
      </c>
      <c r="BT74" s="78">
        <v>0</v>
      </c>
      <c r="BU74" s="78">
        <v>0</v>
      </c>
      <c r="BV74" s="113">
        <v>0</v>
      </c>
      <c r="BW74" s="78">
        <v>0</v>
      </c>
      <c r="BX74" s="113">
        <v>0</v>
      </c>
      <c r="BY74" s="115">
        <v>0</v>
      </c>
      <c r="BZ74" s="77"/>
      <c r="CB74" s="81"/>
    </row>
    <row r="75" spans="1:81" s="24" customFormat="1" ht="14.25" customHeight="1">
      <c r="A75" s="107" t="s">
        <v>70</v>
      </c>
      <c r="B75" s="89" t="s">
        <v>120</v>
      </c>
      <c r="C75" s="88" t="s">
        <v>92</v>
      </c>
      <c r="D75" s="80">
        <v>145194.15555509922</v>
      </c>
      <c r="E75" s="80">
        <v>1741.7914601564496</v>
      </c>
      <c r="F75" s="80">
        <v>6692.9436071852379</v>
      </c>
      <c r="G75" s="80">
        <v>46705.649462907939</v>
      </c>
      <c r="H75" s="80">
        <v>64281.387097470084</v>
      </c>
      <c r="I75" s="80">
        <v>23768.114835157983</v>
      </c>
      <c r="J75" s="80">
        <v>6546.2826204081839</v>
      </c>
      <c r="K75" s="80">
        <v>5931.4307674629617</v>
      </c>
      <c r="L75" s="80">
        <v>3450.5389434361223</v>
      </c>
      <c r="M75" s="80">
        <v>1486.7514753960706</v>
      </c>
      <c r="N75" s="80">
        <v>3692.6613505670152</v>
      </c>
      <c r="O75" s="80">
        <v>2750.4495631004088</v>
      </c>
      <c r="P75" s="80">
        <v>5997.7990407036095</v>
      </c>
      <c r="Q75" s="80">
        <v>39053.964685780629</v>
      </c>
      <c r="R75" s="80">
        <v>53974.365873450908</v>
      </c>
      <c r="S75" s="80">
        <v>27814.427071108457</v>
      </c>
      <c r="T75" s="80">
        <v>155.59029932282729</v>
      </c>
      <c r="U75" s="80">
        <v>4819.5950722257976</v>
      </c>
      <c r="V75" s="80">
        <v>692.94285756316617</v>
      </c>
      <c r="W75" s="80">
        <v>3501.2553689145966</v>
      </c>
      <c r="X75" s="80">
        <v>433.96752759212865</v>
      </c>
      <c r="Y75" s="80">
        <v>9034.471659550225</v>
      </c>
      <c r="Z75" s="80">
        <v>3224.7591811102534</v>
      </c>
      <c r="AA75" s="80">
        <v>23076.975509136315</v>
      </c>
      <c r="AB75" s="80">
        <v>6317.0232494870825</v>
      </c>
      <c r="AC75" s="80">
        <v>11630.838112576575</v>
      </c>
      <c r="AD75" s="80">
        <v>251450.98263333112</v>
      </c>
      <c r="AE75" s="80">
        <v>16405.562211123317</v>
      </c>
      <c r="AF75" s="80">
        <v>76884.898050157717</v>
      </c>
      <c r="AG75" s="80">
        <v>53294.242678932358</v>
      </c>
      <c r="AH75" s="80">
        <v>30067.391266119346</v>
      </c>
      <c r="AI75" s="80">
        <v>1410.5221792985003</v>
      </c>
      <c r="AJ75" s="80">
        <v>10489.81500791002</v>
      </c>
      <c r="AK75" s="80">
        <v>25139.672684682602</v>
      </c>
      <c r="AL75" s="80">
        <v>2586.0415543806143</v>
      </c>
      <c r="AM75" s="80">
        <v>60108.959250070984</v>
      </c>
      <c r="AN75" s="80">
        <v>1608.8072001733065</v>
      </c>
      <c r="AO75" s="80">
        <v>11136.553243765116</v>
      </c>
      <c r="AP75" s="80">
        <v>58932.426485339514</v>
      </c>
      <c r="AQ75" s="80">
        <v>23595.833195235864</v>
      </c>
      <c r="AR75" s="80">
        <v>34504.617221775501</v>
      </c>
      <c r="AS75" s="80">
        <v>9647.4931102048813</v>
      </c>
      <c r="AT75" s="80">
        <v>288.1097962099812</v>
      </c>
      <c r="AU75" s="80">
        <v>9932.7483655496835</v>
      </c>
      <c r="AV75" s="80">
        <v>17736.911912330503</v>
      </c>
      <c r="AW75" s="80">
        <v>21401.495072591817</v>
      </c>
      <c r="AX75" s="80">
        <v>302.91858265940147</v>
      </c>
      <c r="AY75" s="80">
        <v>5587.5719369858843</v>
      </c>
      <c r="AZ75" s="80">
        <v>3365.3726536989689</v>
      </c>
      <c r="BA75" s="80">
        <v>2396.9630645439406</v>
      </c>
      <c r="BB75" s="80">
        <v>380.86923618297055</v>
      </c>
      <c r="BC75" s="80">
        <v>41748.241074013546</v>
      </c>
      <c r="BD75" s="80">
        <v>13125.186569651674</v>
      </c>
      <c r="BE75" s="80">
        <v>42303.309528213154</v>
      </c>
      <c r="BF75" s="80">
        <v>12024.560805086883</v>
      </c>
      <c r="BG75" s="80">
        <v>35633.581788931173</v>
      </c>
      <c r="BH75" s="80">
        <v>690.66578412137608</v>
      </c>
      <c r="BI75" s="80">
        <v>4837.6004751933287</v>
      </c>
      <c r="BJ75" s="80">
        <v>5383.886066703174</v>
      </c>
      <c r="BK75" s="80">
        <v>5666.7781548707135</v>
      </c>
      <c r="BL75" s="80">
        <v>4154.749142140774</v>
      </c>
      <c r="BM75" s="80">
        <v>6109.7127719720929</v>
      </c>
      <c r="BN75" s="80">
        <v>19.112057128711939</v>
      </c>
      <c r="BO75" s="80">
        <v>0</v>
      </c>
      <c r="BP75" s="80">
        <v>1402324.2950581501</v>
      </c>
      <c r="BQ75" s="80">
        <v>1532285.6246270069</v>
      </c>
      <c r="BR75" s="80">
        <v>294727.50695157691</v>
      </c>
      <c r="BS75" s="80">
        <v>1827013.1315785835</v>
      </c>
      <c r="BT75" s="80">
        <v>569381.16105876036</v>
      </c>
      <c r="BU75" s="80">
        <v>-4768.6106650298807</v>
      </c>
      <c r="BV75" s="80">
        <v>564612.55039373052</v>
      </c>
      <c r="BW75" s="80">
        <v>868934.43134805746</v>
      </c>
      <c r="BX75" s="80">
        <v>3260560.1133203702</v>
      </c>
      <c r="BY75" s="115">
        <v>4662884.4083785219</v>
      </c>
      <c r="BZ75" s="77"/>
      <c r="CA75" s="75"/>
      <c r="CB75" s="81"/>
    </row>
    <row r="76" spans="1:81" s="24" customFormat="1" ht="14.25" customHeight="1" thickBot="1">
      <c r="A76" s="173" t="s">
        <v>93</v>
      </c>
      <c r="B76" s="174" t="s">
        <v>95</v>
      </c>
      <c r="C76" s="175" t="s">
        <v>94</v>
      </c>
      <c r="D76" s="79">
        <v>343495.55548561609</v>
      </c>
      <c r="E76" s="79">
        <v>3866.356295161625</v>
      </c>
      <c r="F76" s="79">
        <v>4288.5229343970286</v>
      </c>
      <c r="G76" s="79">
        <v>24705.689707558522</v>
      </c>
      <c r="H76" s="79">
        <v>39760.779015942659</v>
      </c>
      <c r="I76" s="79">
        <v>45952.761559916522</v>
      </c>
      <c r="J76" s="79">
        <v>4497.4191895493541</v>
      </c>
      <c r="K76" s="79">
        <v>4051.0272575375948</v>
      </c>
      <c r="L76" s="79">
        <v>3943.4844683551128</v>
      </c>
      <c r="M76" s="79">
        <v>540.58774181568037</v>
      </c>
      <c r="N76" s="79">
        <v>1926.9141501370086</v>
      </c>
      <c r="O76" s="79">
        <v>1593.5223791007743</v>
      </c>
      <c r="P76" s="79">
        <v>3301.6553205875989</v>
      </c>
      <c r="Q76" s="79">
        <v>23505.501768002963</v>
      </c>
      <c r="R76" s="79">
        <v>9538.9364747748405</v>
      </c>
      <c r="S76" s="79">
        <v>17199.155206709278</v>
      </c>
      <c r="T76" s="79">
        <v>463.94160333794599</v>
      </c>
      <c r="U76" s="79">
        <v>3650.4115867084338</v>
      </c>
      <c r="V76" s="79">
        <v>921.9244763139435</v>
      </c>
      <c r="W76" s="79">
        <v>3251.3134212923064</v>
      </c>
      <c r="X76" s="79">
        <v>266.2583178946802</v>
      </c>
      <c r="Y76" s="79">
        <v>8818.8197028045652</v>
      </c>
      <c r="Z76" s="79">
        <v>2478.9978728220176</v>
      </c>
      <c r="AA76" s="79">
        <v>56927.130941110561</v>
      </c>
      <c r="AB76" s="79">
        <v>17059.078631024622</v>
      </c>
      <c r="AC76" s="79">
        <v>5623.3958143380441</v>
      </c>
      <c r="AD76" s="79">
        <v>253579.72314120538</v>
      </c>
      <c r="AE76" s="79">
        <v>23554.578233805281</v>
      </c>
      <c r="AF76" s="79">
        <v>123808.21193188333</v>
      </c>
      <c r="AG76" s="79">
        <v>95313.856104949577</v>
      </c>
      <c r="AH76" s="79">
        <v>34280.078135287433</v>
      </c>
      <c r="AI76" s="79">
        <v>1611.9454435332484</v>
      </c>
      <c r="AJ76" s="79">
        <v>4178.6358867376566</v>
      </c>
      <c r="AK76" s="79">
        <v>20004.01926611405</v>
      </c>
      <c r="AL76" s="79">
        <v>7710.2311375982626</v>
      </c>
      <c r="AM76" s="79">
        <v>104524.06248696262</v>
      </c>
      <c r="AN76" s="79">
        <v>2016.4080833755495</v>
      </c>
      <c r="AO76" s="79">
        <v>8166.4712163433414</v>
      </c>
      <c r="AP76" s="79">
        <v>18047.492720234499</v>
      </c>
      <c r="AQ76" s="79">
        <v>30402.408979968386</v>
      </c>
      <c r="AR76" s="79">
        <v>31023.973636261231</v>
      </c>
      <c r="AS76" s="79">
        <v>4751.1647260456793</v>
      </c>
      <c r="AT76" s="79">
        <v>794.36686689716089</v>
      </c>
      <c r="AU76" s="79">
        <v>119499.75396631034</v>
      </c>
      <c r="AV76" s="79">
        <v>36330.517455031557</v>
      </c>
      <c r="AW76" s="79">
        <v>25109.100206068299</v>
      </c>
      <c r="AX76" s="79">
        <v>1158.4693957156753</v>
      </c>
      <c r="AY76" s="79">
        <v>5725.3800767926132</v>
      </c>
      <c r="AZ76" s="79">
        <v>3909.8383355709507</v>
      </c>
      <c r="BA76" s="79">
        <v>4467.8097275696928</v>
      </c>
      <c r="BB76" s="79">
        <v>1532.9245101530967</v>
      </c>
      <c r="BC76" s="79">
        <v>12763.190051535523</v>
      </c>
      <c r="BD76" s="79">
        <v>61377.441923979131</v>
      </c>
      <c r="BE76" s="79">
        <v>114349.52442535276</v>
      </c>
      <c r="BF76" s="79">
        <v>62969.582133066935</v>
      </c>
      <c r="BG76" s="79">
        <v>68793.748292266682</v>
      </c>
      <c r="BH76" s="79">
        <v>2392.6303150552558</v>
      </c>
      <c r="BI76" s="79">
        <v>8221.4406197325152</v>
      </c>
      <c r="BJ76" s="79">
        <v>3511.9860575146167</v>
      </c>
      <c r="BK76" s="79">
        <v>10636.488140058864</v>
      </c>
      <c r="BL76" s="79">
        <v>5423.3251993893973</v>
      </c>
      <c r="BM76" s="79">
        <v>9600.526419314554</v>
      </c>
      <c r="BN76" s="79">
        <v>466.76150682325937</v>
      </c>
      <c r="BO76" s="79">
        <v>0</v>
      </c>
      <c r="BP76" s="176">
        <v>1953637.2080773136</v>
      </c>
      <c r="BQ76" s="206"/>
      <c r="BR76" s="206"/>
      <c r="BS76" s="206"/>
      <c r="BT76" s="206"/>
      <c r="BU76" s="206"/>
      <c r="BV76" s="206"/>
      <c r="BW76" s="206"/>
      <c r="BX76" s="206"/>
      <c r="BY76" s="207"/>
      <c r="BZ76" s="97"/>
      <c r="CA76" s="75"/>
      <c r="CB76" s="81"/>
    </row>
    <row r="77" spans="1:81" s="24" customFormat="1">
      <c r="A77" s="25"/>
      <c r="B77" s="25"/>
      <c r="C77" s="25"/>
      <c r="D77" s="116">
        <v>0</v>
      </c>
      <c r="E77" s="116"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>
        <v>0</v>
      </c>
      <c r="L77" s="116">
        <v>0</v>
      </c>
      <c r="M77" s="116">
        <v>0</v>
      </c>
      <c r="N77" s="116">
        <v>0</v>
      </c>
      <c r="O77" s="116">
        <v>0</v>
      </c>
      <c r="P77" s="116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16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116">
        <v>0</v>
      </c>
      <c r="AN77" s="116">
        <v>0</v>
      </c>
      <c r="AO77" s="116">
        <v>0</v>
      </c>
      <c r="AP77" s="116">
        <v>0</v>
      </c>
      <c r="AQ77" s="116">
        <v>0</v>
      </c>
      <c r="AR77" s="116">
        <v>0</v>
      </c>
      <c r="AS77" s="116">
        <v>0</v>
      </c>
      <c r="AT77" s="116">
        <v>0</v>
      </c>
      <c r="AU77" s="116">
        <v>0</v>
      </c>
      <c r="AV77" s="116">
        <v>0</v>
      </c>
      <c r="AW77" s="116">
        <v>0</v>
      </c>
      <c r="AX77" s="116">
        <v>0</v>
      </c>
      <c r="AY77" s="116">
        <v>0</v>
      </c>
      <c r="AZ77" s="116">
        <v>0</v>
      </c>
      <c r="BA77" s="116">
        <v>0</v>
      </c>
      <c r="BB77" s="116">
        <v>0</v>
      </c>
      <c r="BC77" s="116">
        <v>0</v>
      </c>
      <c r="BD77" s="116">
        <v>0</v>
      </c>
      <c r="BE77" s="116">
        <v>0</v>
      </c>
      <c r="BF77" s="116">
        <v>0</v>
      </c>
      <c r="BG77" s="116">
        <v>0</v>
      </c>
      <c r="BH77" s="116">
        <v>0</v>
      </c>
      <c r="BI77" s="116">
        <v>0</v>
      </c>
      <c r="BJ77" s="116">
        <v>0</v>
      </c>
      <c r="BK77" s="116">
        <v>0</v>
      </c>
      <c r="BL77" s="116">
        <v>0</v>
      </c>
      <c r="BM77" s="116">
        <v>0</v>
      </c>
      <c r="BN77" s="116">
        <v>0</v>
      </c>
      <c r="BO77" s="116">
        <v>0</v>
      </c>
      <c r="BP77" s="116">
        <v>0</v>
      </c>
      <c r="BQ77" s="116">
        <v>0</v>
      </c>
      <c r="BR77" s="116">
        <v>0</v>
      </c>
      <c r="BS77" s="116">
        <v>0</v>
      </c>
      <c r="BT77" s="116">
        <v>0</v>
      </c>
      <c r="BU77" s="116">
        <v>0</v>
      </c>
      <c r="BV77" s="116">
        <v>0</v>
      </c>
      <c r="BW77" s="116">
        <v>0</v>
      </c>
      <c r="BX77" s="116">
        <v>0</v>
      </c>
      <c r="BY77" s="116">
        <v>0</v>
      </c>
      <c r="CA77" s="76"/>
    </row>
    <row r="78" spans="1:81" s="24" customFormat="1">
      <c r="A78" s="25"/>
      <c r="B78" s="25"/>
      <c r="C78" s="25"/>
      <c r="BJ78" s="37"/>
      <c r="BP78" s="90"/>
      <c r="CA78" s="76"/>
    </row>
    <row r="79" spans="1:81" s="24" customFormat="1">
      <c r="A79" s="25"/>
      <c r="B79" s="25"/>
      <c r="C79" s="25"/>
      <c r="BJ79" s="37"/>
      <c r="BQ79" s="37"/>
      <c r="BR79" s="37"/>
      <c r="BT79" s="37"/>
      <c r="BU79" s="37"/>
      <c r="BW79" s="37"/>
      <c r="CA79" s="76"/>
    </row>
    <row r="80" spans="1:81" s="24" customFormat="1">
      <c r="A80" s="25"/>
      <c r="B80" s="25"/>
      <c r="C80" s="25"/>
      <c r="BJ80" s="37"/>
      <c r="BP80" s="116"/>
      <c r="BQ80" s="77"/>
      <c r="BR80" s="77"/>
      <c r="BS80" s="77"/>
      <c r="BT80" s="77"/>
      <c r="BU80" s="77"/>
      <c r="BV80" s="77"/>
      <c r="BW80" s="77"/>
      <c r="CA80" s="76"/>
    </row>
    <row r="81" spans="1:79" s="24" customFormat="1">
      <c r="A81" s="25"/>
      <c r="B81" s="25"/>
      <c r="C81" s="25"/>
      <c r="BJ81" s="37"/>
      <c r="BP81" s="116"/>
      <c r="CA81" s="76"/>
    </row>
    <row r="82" spans="1:79" s="24" customFormat="1">
      <c r="A82" s="25"/>
      <c r="B82" s="25"/>
      <c r="C82" s="25"/>
      <c r="BJ82" s="37"/>
      <c r="BP82" s="116"/>
      <c r="CA82" s="76"/>
    </row>
    <row r="83" spans="1:79" s="24" customFormat="1">
      <c r="A83" s="25"/>
      <c r="B83" s="25"/>
      <c r="C83" s="25"/>
      <c r="BJ83" s="37"/>
      <c r="CA83" s="76"/>
    </row>
    <row r="84" spans="1:79" s="24" customFormat="1">
      <c r="A84" s="25"/>
      <c r="B84" s="25"/>
      <c r="C84" s="25"/>
      <c r="BJ84" s="37"/>
      <c r="CA84" s="76"/>
    </row>
    <row r="85" spans="1:79" s="24" customFormat="1">
      <c r="A85" s="25"/>
      <c r="B85" s="25"/>
      <c r="C85" s="25"/>
      <c r="BJ85" s="37"/>
      <c r="CA85" s="76"/>
    </row>
    <row r="86" spans="1:79" s="24" customFormat="1">
      <c r="A86" s="25"/>
      <c r="B86" s="25"/>
      <c r="C86" s="25"/>
      <c r="BJ86" s="37"/>
      <c r="CA86" s="76"/>
    </row>
    <row r="87" spans="1:79" s="24" customFormat="1">
      <c r="A87" s="25"/>
      <c r="B87" s="25"/>
      <c r="C87" s="25"/>
      <c r="BJ87" s="37"/>
      <c r="CA87" s="76"/>
    </row>
    <row r="88" spans="1:79" s="24" customFormat="1">
      <c r="A88" s="25"/>
      <c r="B88" s="25"/>
      <c r="C88" s="25"/>
      <c r="BJ88" s="37"/>
      <c r="CA88" s="76"/>
    </row>
    <row r="89" spans="1:79" s="24" customFormat="1">
      <c r="A89" s="25"/>
      <c r="B89" s="25"/>
      <c r="C89" s="25"/>
      <c r="BJ89" s="37"/>
      <c r="CA89" s="76"/>
    </row>
    <row r="90" spans="1:79" s="24" customFormat="1">
      <c r="A90" s="25"/>
      <c r="B90" s="25"/>
      <c r="C90" s="25"/>
      <c r="BJ90" s="37"/>
      <c r="CA90" s="76"/>
    </row>
    <row r="91" spans="1:79" s="24" customFormat="1">
      <c r="A91" s="25"/>
      <c r="B91" s="25"/>
      <c r="C91" s="25"/>
      <c r="BJ91" s="37"/>
      <c r="CA91" s="76"/>
    </row>
    <row r="92" spans="1:79" s="24" customFormat="1">
      <c r="A92" s="25"/>
      <c r="B92" s="25"/>
      <c r="C92" s="25"/>
      <c r="BJ92" s="37"/>
      <c r="CA92" s="76"/>
    </row>
    <row r="93" spans="1:79" s="24" customFormat="1">
      <c r="A93" s="25"/>
      <c r="B93" s="25"/>
      <c r="C93" s="25"/>
      <c r="BJ93" s="37"/>
      <c r="CA93" s="76"/>
    </row>
    <row r="94" spans="1:79" s="24" customFormat="1">
      <c r="A94" s="25"/>
      <c r="B94" s="25"/>
      <c r="C94" s="25"/>
      <c r="BJ94" s="37"/>
      <c r="CA94" s="76"/>
    </row>
    <row r="95" spans="1:79" s="24" customFormat="1">
      <c r="A95" s="25"/>
      <c r="B95" s="25"/>
      <c r="C95" s="25"/>
      <c r="BJ95" s="37"/>
      <c r="CA95" s="76"/>
    </row>
    <row r="96" spans="1:79" s="24" customFormat="1">
      <c r="A96" s="25"/>
      <c r="B96" s="25"/>
      <c r="C96" s="25"/>
      <c r="BJ96" s="37"/>
      <c r="CA96" s="76"/>
    </row>
    <row r="97" spans="1:79" s="24" customFormat="1">
      <c r="A97" s="25"/>
      <c r="B97" s="25"/>
      <c r="C97" s="25"/>
      <c r="BJ97" s="37"/>
      <c r="CA97" s="76"/>
    </row>
    <row r="98" spans="1:79" s="24" customFormat="1">
      <c r="A98" s="25"/>
      <c r="B98" s="25"/>
      <c r="C98" s="25"/>
      <c r="BJ98" s="37"/>
      <c r="CA98" s="76"/>
    </row>
    <row r="99" spans="1:79" s="24" customFormat="1">
      <c r="A99" s="25"/>
      <c r="B99" s="25"/>
      <c r="C99" s="25"/>
      <c r="BJ99" s="37"/>
      <c r="CA99" s="76"/>
    </row>
    <row r="100" spans="1:79" s="24" customFormat="1">
      <c r="A100" s="25"/>
      <c r="B100" s="25"/>
      <c r="C100" s="25"/>
      <c r="BJ100" s="37"/>
      <c r="CA100" s="76"/>
    </row>
    <row r="101" spans="1:79" s="24" customFormat="1">
      <c r="A101" s="25"/>
      <c r="B101" s="25"/>
      <c r="C101" s="25"/>
      <c r="BJ101" s="37"/>
      <c r="CA101" s="76"/>
    </row>
    <row r="102" spans="1:79" s="24" customFormat="1">
      <c r="A102" s="25"/>
      <c r="B102" s="25"/>
      <c r="C102" s="25"/>
      <c r="BJ102" s="37"/>
      <c r="CA102" s="76"/>
    </row>
    <row r="103" spans="1:79" s="24" customFormat="1">
      <c r="A103" s="25"/>
      <c r="B103" s="25"/>
      <c r="C103" s="25"/>
      <c r="BJ103" s="37"/>
      <c r="CA103" s="76"/>
    </row>
    <row r="104" spans="1:79" s="24" customFormat="1">
      <c r="A104" s="25"/>
      <c r="B104" s="25"/>
      <c r="C104" s="25"/>
      <c r="BJ104" s="37"/>
      <c r="CA104" s="76"/>
    </row>
    <row r="105" spans="1:79" s="24" customFormat="1">
      <c r="A105" s="25"/>
      <c r="B105" s="25"/>
      <c r="C105" s="25"/>
      <c r="BJ105" s="37"/>
      <c r="CA105" s="76"/>
    </row>
    <row r="106" spans="1:79" s="24" customFormat="1">
      <c r="A106" s="25"/>
      <c r="B106" s="25"/>
      <c r="C106" s="25"/>
      <c r="BJ106" s="37"/>
      <c r="CA106" s="76"/>
    </row>
    <row r="107" spans="1:79" s="24" customFormat="1">
      <c r="A107" s="25"/>
      <c r="B107" s="25"/>
      <c r="C107" s="25"/>
      <c r="CA107" s="76"/>
    </row>
    <row r="108" spans="1:79" s="24" customFormat="1">
      <c r="A108" s="25"/>
      <c r="B108" s="25"/>
      <c r="C108" s="25"/>
      <c r="CA108" s="76"/>
    </row>
    <row r="109" spans="1:79" s="24" customFormat="1">
      <c r="A109" s="25"/>
      <c r="B109" s="25"/>
      <c r="C109" s="25"/>
      <c r="CA109" s="76"/>
    </row>
    <row r="110" spans="1:79" s="24" customFormat="1">
      <c r="A110" s="25"/>
      <c r="B110" s="25"/>
      <c r="C110" s="25"/>
      <c r="CA110" s="76"/>
    </row>
    <row r="111" spans="1:79" s="24" customFormat="1">
      <c r="A111" s="25"/>
      <c r="B111" s="25"/>
      <c r="C111" s="25"/>
      <c r="CA111" s="76"/>
    </row>
    <row r="112" spans="1:79" s="24" customFormat="1">
      <c r="A112" s="25"/>
      <c r="B112" s="25"/>
      <c r="C112" s="25"/>
      <c r="CA112" s="76"/>
    </row>
    <row r="113" spans="1:79" s="24" customFormat="1">
      <c r="A113" s="25"/>
      <c r="B113" s="25"/>
      <c r="C113" s="25"/>
      <c r="CA113" s="76"/>
    </row>
    <row r="114" spans="1:79" s="24" customFormat="1">
      <c r="A114" s="25"/>
      <c r="B114" s="25"/>
      <c r="C114" s="25"/>
      <c r="CA114" s="76"/>
    </row>
    <row r="115" spans="1:79" s="24" customFormat="1">
      <c r="A115" s="25"/>
      <c r="B115" s="25"/>
      <c r="C115" s="25"/>
      <c r="CA115" s="76"/>
    </row>
    <row r="116" spans="1:79" s="24" customFormat="1">
      <c r="A116" s="25"/>
      <c r="B116" s="25"/>
      <c r="C116" s="25"/>
      <c r="CA116" s="76"/>
    </row>
    <row r="117" spans="1:79" s="24" customFormat="1">
      <c r="A117" s="25"/>
      <c r="B117" s="25"/>
      <c r="C117" s="25"/>
      <c r="CA117" s="76"/>
    </row>
    <row r="118" spans="1:79" s="24" customFormat="1">
      <c r="A118" s="25"/>
      <c r="B118" s="25"/>
      <c r="C118" s="25"/>
      <c r="CA118" s="76"/>
    </row>
    <row r="119" spans="1:79" s="24" customFormat="1">
      <c r="A119" s="25"/>
      <c r="B119" s="25"/>
      <c r="C119" s="25"/>
      <c r="CA119" s="76"/>
    </row>
    <row r="120" spans="1:79" s="24" customFormat="1">
      <c r="A120" s="25"/>
      <c r="B120" s="25"/>
      <c r="C120" s="25"/>
      <c r="CA120" s="76"/>
    </row>
    <row r="121" spans="1:79" s="24" customFormat="1">
      <c r="A121" s="25"/>
      <c r="B121" s="25"/>
      <c r="C121" s="25"/>
      <c r="CA121" s="76"/>
    </row>
    <row r="122" spans="1:79" s="24" customFormat="1">
      <c r="A122" s="25"/>
      <c r="B122" s="25"/>
      <c r="C122" s="25"/>
      <c r="CA122" s="76"/>
    </row>
    <row r="123" spans="1:79" s="24" customFormat="1">
      <c r="A123" s="25"/>
      <c r="B123" s="25"/>
      <c r="C123" s="25"/>
      <c r="CA123" s="76"/>
    </row>
    <row r="124" spans="1:79" s="24" customFormat="1">
      <c r="A124" s="25"/>
      <c r="B124" s="25"/>
      <c r="C124" s="25"/>
      <c r="CA124" s="76"/>
    </row>
    <row r="125" spans="1:79" s="24" customFormat="1">
      <c r="A125" s="25"/>
      <c r="B125" s="25"/>
      <c r="C125" s="25"/>
      <c r="CA125" s="76"/>
    </row>
    <row r="126" spans="1:79" s="24" customFormat="1">
      <c r="A126" s="25"/>
      <c r="B126" s="25"/>
      <c r="C126" s="25"/>
      <c r="CA126" s="76"/>
    </row>
    <row r="127" spans="1:79" s="24" customFormat="1">
      <c r="A127" s="25"/>
      <c r="B127" s="25"/>
      <c r="C127" s="25"/>
      <c r="CA127" s="76"/>
    </row>
    <row r="128" spans="1:79" s="24" customFormat="1">
      <c r="A128" s="25"/>
      <c r="B128" s="25"/>
      <c r="C128" s="25"/>
      <c r="CA128" s="76"/>
    </row>
    <row r="129" spans="1:79" s="24" customFormat="1">
      <c r="A129" s="25"/>
      <c r="B129" s="25"/>
      <c r="C129" s="25"/>
      <c r="CA129" s="76"/>
    </row>
    <row r="130" spans="1:79" s="24" customFormat="1">
      <c r="A130" s="25"/>
      <c r="B130" s="25"/>
      <c r="C130" s="25"/>
      <c r="CA130" s="76"/>
    </row>
    <row r="131" spans="1:79" s="24" customFormat="1">
      <c r="A131" s="25"/>
      <c r="B131" s="25"/>
      <c r="C131" s="25"/>
      <c r="CA131" s="76"/>
    </row>
    <row r="132" spans="1:79" s="24" customFormat="1">
      <c r="A132" s="25"/>
      <c r="B132" s="25"/>
      <c r="C132" s="25"/>
      <c r="CA132" s="76"/>
    </row>
    <row r="133" spans="1:79" s="24" customFormat="1">
      <c r="A133" s="25"/>
      <c r="B133" s="25"/>
      <c r="C133" s="25"/>
      <c r="CA133" s="76"/>
    </row>
    <row r="134" spans="1:79" s="24" customFormat="1">
      <c r="A134" s="25"/>
      <c r="B134" s="25"/>
      <c r="C134" s="25"/>
      <c r="CA134" s="76"/>
    </row>
    <row r="135" spans="1:79" s="24" customFormat="1">
      <c r="A135" s="25"/>
      <c r="B135" s="25"/>
      <c r="C135" s="25"/>
      <c r="CA135" s="76"/>
    </row>
    <row r="136" spans="1:79" s="24" customFormat="1">
      <c r="A136" s="25"/>
      <c r="B136" s="25"/>
      <c r="C136" s="25"/>
      <c r="CA136" s="76"/>
    </row>
    <row r="137" spans="1:79" s="24" customFormat="1">
      <c r="A137" s="25"/>
      <c r="B137" s="25"/>
      <c r="C137" s="25"/>
      <c r="CA137" s="76"/>
    </row>
    <row r="138" spans="1:79" s="24" customFormat="1">
      <c r="A138" s="25"/>
      <c r="B138" s="25"/>
      <c r="C138" s="25"/>
      <c r="CA138" s="76"/>
    </row>
    <row r="139" spans="1:79" s="24" customFormat="1">
      <c r="A139" s="25"/>
      <c r="B139" s="25"/>
      <c r="C139" s="25"/>
      <c r="CA139" s="76"/>
    </row>
    <row r="140" spans="1:79" s="24" customFormat="1">
      <c r="A140" s="25"/>
      <c r="B140" s="25"/>
      <c r="C140" s="25"/>
      <c r="CA140" s="76"/>
    </row>
    <row r="141" spans="1:79" s="24" customFormat="1">
      <c r="A141" s="25"/>
      <c r="B141" s="25"/>
      <c r="C141" s="25"/>
      <c r="CA141" s="76"/>
    </row>
    <row r="142" spans="1:79" s="24" customFormat="1">
      <c r="A142" s="25"/>
      <c r="B142" s="25"/>
      <c r="C142" s="25"/>
      <c r="CA142" s="76"/>
    </row>
    <row r="143" spans="1:79" s="24" customFormat="1">
      <c r="A143" s="25"/>
      <c r="B143" s="25"/>
      <c r="C143" s="25"/>
      <c r="CA143" s="76"/>
    </row>
    <row r="144" spans="1:79" s="24" customFormat="1">
      <c r="A144" s="25"/>
      <c r="B144" s="25"/>
      <c r="C144" s="25"/>
      <c r="CA144" s="76"/>
    </row>
    <row r="145" spans="1:79" s="24" customFormat="1">
      <c r="A145" s="25"/>
      <c r="B145" s="25"/>
      <c r="C145" s="25"/>
      <c r="CA145" s="76"/>
    </row>
    <row r="146" spans="1:79" s="24" customFormat="1">
      <c r="A146" s="25"/>
      <c r="B146" s="25"/>
      <c r="C146" s="25"/>
      <c r="CA146" s="76"/>
    </row>
    <row r="147" spans="1:79" s="24" customFormat="1">
      <c r="A147" s="25"/>
      <c r="B147" s="25"/>
      <c r="C147" s="25"/>
      <c r="CA147" s="76"/>
    </row>
    <row r="148" spans="1:79" s="24" customFormat="1">
      <c r="A148" s="25"/>
      <c r="B148" s="25"/>
      <c r="C148" s="25"/>
      <c r="CA148" s="76"/>
    </row>
    <row r="149" spans="1:79" s="24" customFormat="1">
      <c r="A149" s="25"/>
      <c r="B149" s="25"/>
      <c r="C149" s="25"/>
      <c r="CA149" s="76"/>
    </row>
    <row r="150" spans="1:79" s="24" customFormat="1">
      <c r="A150" s="25"/>
      <c r="B150" s="25"/>
      <c r="C150" s="25"/>
      <c r="CA150" s="76"/>
    </row>
    <row r="151" spans="1:79" s="24" customFormat="1">
      <c r="A151" s="25"/>
      <c r="B151" s="25"/>
      <c r="C151" s="25"/>
      <c r="CA151" s="76"/>
    </row>
    <row r="152" spans="1:79" s="24" customFormat="1">
      <c r="A152" s="25"/>
      <c r="B152" s="25"/>
      <c r="C152" s="25"/>
      <c r="CA152" s="76"/>
    </row>
    <row r="153" spans="1:79" s="24" customFormat="1">
      <c r="A153" s="25"/>
      <c r="B153" s="25"/>
      <c r="C153" s="25"/>
      <c r="CA153" s="76"/>
    </row>
    <row r="154" spans="1:79" s="24" customFormat="1">
      <c r="A154" s="25"/>
      <c r="B154" s="25"/>
      <c r="C154" s="25"/>
      <c r="CA154" s="76"/>
    </row>
    <row r="155" spans="1:79" s="24" customFormat="1">
      <c r="A155" s="25"/>
      <c r="B155" s="25"/>
      <c r="C155" s="25"/>
      <c r="CA155" s="76"/>
    </row>
    <row r="156" spans="1:79" s="24" customFormat="1">
      <c r="A156" s="25"/>
      <c r="B156" s="25"/>
      <c r="C156" s="25"/>
      <c r="CA156" s="76"/>
    </row>
    <row r="157" spans="1:79" s="24" customFormat="1">
      <c r="A157" s="25"/>
      <c r="B157" s="25"/>
      <c r="C157" s="25"/>
      <c r="CA157" s="76"/>
    </row>
    <row r="158" spans="1:79" s="24" customFormat="1">
      <c r="A158" s="25"/>
      <c r="B158" s="25"/>
      <c r="C158" s="25"/>
      <c r="CA158" s="76"/>
    </row>
    <row r="159" spans="1:79" s="24" customFormat="1">
      <c r="A159" s="25"/>
      <c r="B159" s="25"/>
      <c r="C159" s="25"/>
      <c r="CA159" s="76"/>
    </row>
    <row r="160" spans="1:79" s="24" customFormat="1">
      <c r="A160" s="25"/>
      <c r="B160" s="25"/>
      <c r="C160" s="25"/>
      <c r="CA160" s="76"/>
    </row>
    <row r="161" spans="1:79" s="24" customFormat="1">
      <c r="A161" s="25"/>
      <c r="B161" s="25"/>
      <c r="C161" s="25"/>
      <c r="CA161" s="76"/>
    </row>
    <row r="162" spans="1:79" s="24" customFormat="1">
      <c r="A162" s="25"/>
      <c r="B162" s="25"/>
      <c r="C162" s="25"/>
      <c r="CA162" s="76"/>
    </row>
    <row r="163" spans="1:79" s="24" customFormat="1">
      <c r="A163" s="25"/>
      <c r="B163" s="25"/>
      <c r="C163" s="25"/>
      <c r="CA163" s="76"/>
    </row>
    <row r="164" spans="1:79" s="24" customFormat="1">
      <c r="A164" s="25"/>
      <c r="B164" s="25"/>
      <c r="C164" s="25"/>
      <c r="CA164" s="76"/>
    </row>
    <row r="165" spans="1:79" s="24" customFormat="1">
      <c r="A165" s="25"/>
      <c r="B165" s="25"/>
      <c r="C165" s="25"/>
      <c r="CA165" s="76"/>
    </row>
    <row r="166" spans="1:79" s="24" customFormat="1">
      <c r="A166" s="25"/>
      <c r="B166" s="25"/>
      <c r="C166" s="25"/>
      <c r="CA166" s="76"/>
    </row>
    <row r="167" spans="1:79" s="24" customFormat="1">
      <c r="A167" s="25"/>
      <c r="B167" s="25"/>
      <c r="C167" s="25"/>
      <c r="CA167" s="76"/>
    </row>
    <row r="168" spans="1:79" s="24" customFormat="1">
      <c r="A168" s="25"/>
      <c r="B168" s="25"/>
      <c r="C168" s="25"/>
      <c r="CA168" s="76"/>
    </row>
    <row r="169" spans="1:79" s="24" customFormat="1">
      <c r="A169" s="25"/>
      <c r="B169" s="25"/>
      <c r="C169" s="25"/>
      <c r="CA169" s="76"/>
    </row>
    <row r="170" spans="1:79" s="24" customFormat="1">
      <c r="A170" s="25"/>
      <c r="B170" s="25"/>
      <c r="C170" s="25"/>
      <c r="CA170" s="76"/>
    </row>
    <row r="171" spans="1:79" s="24" customFormat="1">
      <c r="A171" s="25"/>
      <c r="B171" s="25"/>
      <c r="C171" s="25"/>
      <c r="CA171" s="76"/>
    </row>
    <row r="172" spans="1:79" s="24" customFormat="1">
      <c r="A172" s="25"/>
      <c r="B172" s="25"/>
      <c r="C172" s="25"/>
      <c r="CA172" s="76"/>
    </row>
    <row r="173" spans="1:79" s="24" customFormat="1">
      <c r="A173" s="25"/>
      <c r="B173" s="25"/>
      <c r="C173" s="25"/>
      <c r="CA173" s="76"/>
    </row>
    <row r="174" spans="1:79" s="24" customFormat="1">
      <c r="A174" s="25"/>
      <c r="B174" s="25"/>
      <c r="C174" s="25"/>
      <c r="CA174" s="76"/>
    </row>
    <row r="175" spans="1:79" s="24" customFormat="1">
      <c r="A175" s="25"/>
      <c r="B175" s="25"/>
      <c r="C175" s="25"/>
      <c r="CA175" s="76"/>
    </row>
    <row r="176" spans="1:79" s="24" customFormat="1">
      <c r="A176" s="25"/>
      <c r="B176" s="25"/>
      <c r="C176" s="25"/>
      <c r="CA176" s="76"/>
    </row>
    <row r="177" spans="1:79" s="24" customFormat="1">
      <c r="A177" s="25"/>
      <c r="B177" s="25"/>
      <c r="C177" s="25"/>
      <c r="CA177" s="76"/>
    </row>
    <row r="178" spans="1:79" s="24" customFormat="1">
      <c r="A178" s="25"/>
      <c r="B178" s="25"/>
      <c r="C178" s="25"/>
      <c r="CA178" s="76"/>
    </row>
    <row r="179" spans="1:79" s="24" customFormat="1">
      <c r="A179" s="25"/>
      <c r="B179" s="25"/>
      <c r="C179" s="25"/>
      <c r="CA179" s="76"/>
    </row>
    <row r="180" spans="1:79" s="24" customFormat="1">
      <c r="A180" s="25"/>
      <c r="B180" s="25"/>
      <c r="C180" s="25"/>
      <c r="CA180" s="76"/>
    </row>
    <row r="181" spans="1:79" s="24" customFormat="1">
      <c r="A181" s="25"/>
      <c r="B181" s="25"/>
      <c r="C181" s="25"/>
      <c r="CA181" s="76"/>
    </row>
    <row r="182" spans="1:79" s="24" customFormat="1">
      <c r="A182" s="25"/>
      <c r="B182" s="25"/>
      <c r="C182" s="25"/>
      <c r="CA182" s="76"/>
    </row>
    <row r="183" spans="1:79" s="24" customFormat="1">
      <c r="A183" s="25"/>
      <c r="B183" s="25"/>
      <c r="C183" s="25"/>
      <c r="CA183" s="76"/>
    </row>
    <row r="184" spans="1:79" s="24" customFormat="1">
      <c r="A184" s="25"/>
      <c r="B184" s="25"/>
      <c r="C184" s="25"/>
      <c r="CA184" s="76"/>
    </row>
    <row r="185" spans="1:79" s="24" customFormat="1">
      <c r="A185" s="25"/>
      <c r="B185" s="25"/>
      <c r="C185" s="25"/>
      <c r="CA185" s="76"/>
    </row>
    <row r="186" spans="1:79" s="24" customFormat="1">
      <c r="A186" s="25"/>
      <c r="B186" s="25"/>
      <c r="C186" s="25"/>
      <c r="CA186" s="76"/>
    </row>
    <row r="187" spans="1:79" s="24" customFormat="1">
      <c r="A187" s="25"/>
      <c r="B187" s="25"/>
      <c r="C187" s="25"/>
      <c r="CA187" s="76"/>
    </row>
    <row r="188" spans="1:79" s="24" customFormat="1">
      <c r="A188" s="25"/>
      <c r="B188" s="25"/>
      <c r="C188" s="25"/>
      <c r="CA188" s="76"/>
    </row>
  </sheetData>
  <sheetProtection selectLockedCells="1" selectUnlockedCells="1"/>
  <mergeCells count="10">
    <mergeCell ref="BD5:BL5"/>
    <mergeCell ref="BQ5:BY5"/>
    <mergeCell ref="A6:B9"/>
    <mergeCell ref="BQ76:BY76"/>
    <mergeCell ref="A2:B2"/>
    <mergeCell ref="A4:B4"/>
    <mergeCell ref="D5:N5"/>
    <mergeCell ref="O5:Y5"/>
    <mergeCell ref="Z5:AJ5"/>
    <mergeCell ref="AK5:AU5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2026-8035-46A7-ABD7-A169E89C2B89}">
  <dimension ref="A1:BY198"/>
  <sheetViews>
    <sheetView showGridLines="0" zoomScale="90" zoomScaleNormal="90" workbookViewId="0">
      <pane xSplit="2" ySplit="10" topLeftCell="BF62" activePane="bottomRight" state="frozen"/>
      <selection activeCell="BU80" sqref="BU80"/>
      <selection pane="topRight" activeCell="BU80" sqref="BU80"/>
      <selection pane="bottomLeft" activeCell="BU80" sqref="BU80"/>
      <selection pane="bottomRight" activeCell="BU36" sqref="BU36"/>
    </sheetView>
  </sheetViews>
  <sheetFormatPr defaultRowHeight="14.25"/>
  <cols>
    <col min="1" max="1" width="14.28515625" style="19" customWidth="1"/>
    <col min="2" max="2" width="24.140625" style="19" customWidth="1"/>
    <col min="3" max="3" width="24" style="19" customWidth="1"/>
    <col min="4" max="40" width="10.7109375" style="16" customWidth="1"/>
    <col min="41" max="41" width="10.7109375" style="16" bestFit="1" customWidth="1"/>
    <col min="42" max="43" width="10.7109375" style="16" customWidth="1"/>
    <col min="44" max="44" width="10.85546875" style="16" customWidth="1"/>
    <col min="45" max="46" width="10.7109375" style="16" customWidth="1"/>
    <col min="47" max="47" width="10.7109375" style="24" customWidth="1"/>
    <col min="48" max="51" width="10.7109375" style="16" customWidth="1"/>
    <col min="52" max="52" width="10.7109375" style="16" bestFit="1" customWidth="1"/>
    <col min="53" max="54" width="10.7109375" style="16" customWidth="1"/>
    <col min="55" max="55" width="10.7109375" style="16" bestFit="1" customWidth="1"/>
    <col min="56" max="56" width="10.7109375" style="16" customWidth="1"/>
    <col min="57" max="57" width="10.7109375" style="16" bestFit="1" customWidth="1"/>
    <col min="58" max="61" width="10.7109375" style="16" customWidth="1"/>
    <col min="62" max="62" width="10.7109375" style="16" bestFit="1" customWidth="1"/>
    <col min="63" max="66" width="10.7109375" style="16" customWidth="1"/>
    <col min="67" max="67" width="10.7109375" style="16" bestFit="1" customWidth="1"/>
    <col min="68" max="68" width="14.140625" style="16" bestFit="1" customWidth="1"/>
    <col min="69" max="69" width="12.7109375" style="16" customWidth="1"/>
    <col min="70" max="70" width="12.5703125" style="16" customWidth="1"/>
    <col min="71" max="71" width="10.85546875" style="16" customWidth="1"/>
    <col min="72" max="72" width="12.85546875" style="16" customWidth="1"/>
    <col min="73" max="73" width="11.7109375" style="16" customWidth="1"/>
    <col min="74" max="74" width="9.140625" style="16"/>
    <col min="75" max="75" width="15.7109375" style="75" bestFit="1" customWidth="1"/>
    <col min="76" max="16384" width="9.140625" style="16"/>
  </cols>
  <sheetData>
    <row r="1" spans="1:77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</row>
    <row r="2" spans="1:77" ht="15" customHeight="1">
      <c r="A2" s="201" t="s">
        <v>510</v>
      </c>
      <c r="B2" s="201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N2" s="16" t="s">
        <v>18</v>
      </c>
      <c r="AQ2" s="16" t="s">
        <v>18</v>
      </c>
      <c r="AS2" s="16" t="s">
        <v>18</v>
      </c>
      <c r="BQ2" s="16" t="s">
        <v>18</v>
      </c>
    </row>
    <row r="3" spans="1:77" ht="15">
      <c r="A3" s="94" t="s">
        <v>102</v>
      </c>
      <c r="B3" s="94"/>
      <c r="C3" s="9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</row>
    <row r="4" spans="1:77" ht="15" thickBot="1">
      <c r="A4" s="201" t="s">
        <v>511</v>
      </c>
      <c r="B4" s="201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O4" s="16" t="s">
        <v>18</v>
      </c>
      <c r="BS4" s="68" t="s">
        <v>109</v>
      </c>
      <c r="BT4" s="68"/>
      <c r="BU4" s="68"/>
    </row>
    <row r="5" spans="1:77" ht="15" customHeight="1">
      <c r="A5" s="69"/>
      <c r="B5" s="70"/>
      <c r="C5" s="70"/>
      <c r="D5" s="202" t="s">
        <v>103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106"/>
      <c r="Q5" s="202" t="s">
        <v>103</v>
      </c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2" t="s">
        <v>103</v>
      </c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106"/>
      <c r="AP5" s="106"/>
      <c r="AQ5" s="198" t="s">
        <v>104</v>
      </c>
      <c r="AR5" s="199"/>
      <c r="AS5" s="199"/>
      <c r="AT5" s="199"/>
      <c r="AU5" s="199"/>
      <c r="AV5" s="199"/>
      <c r="AW5" s="200"/>
      <c r="AX5" s="183"/>
      <c r="AY5" s="184"/>
      <c r="AZ5" s="184"/>
      <c r="BA5" s="184"/>
      <c r="BB5" s="184"/>
      <c r="BC5" s="184"/>
      <c r="BD5" s="183" t="s">
        <v>105</v>
      </c>
      <c r="BE5" s="184"/>
      <c r="BF5" s="184"/>
      <c r="BG5" s="184"/>
      <c r="BH5" s="184"/>
      <c r="BI5" s="184"/>
      <c r="BJ5" s="184"/>
      <c r="BK5" s="184"/>
      <c r="BL5" s="185"/>
      <c r="BM5" s="71"/>
      <c r="BN5" s="72"/>
      <c r="BO5" s="72"/>
      <c r="BP5" s="73"/>
      <c r="BQ5" s="72"/>
      <c r="BR5" s="72"/>
      <c r="BS5" s="186" t="s">
        <v>108</v>
      </c>
      <c r="BT5" s="187"/>
      <c r="BU5" s="74"/>
    </row>
    <row r="6" spans="1:77" ht="52.5" customHeight="1">
      <c r="A6" s="188" t="s">
        <v>354</v>
      </c>
      <c r="B6" s="189"/>
      <c r="C6" s="66" t="s">
        <v>19</v>
      </c>
      <c r="D6" s="31" t="s">
        <v>168</v>
      </c>
      <c r="E6" s="31" t="s">
        <v>169</v>
      </c>
      <c r="F6" s="31" t="s">
        <v>170</v>
      </c>
      <c r="G6" s="31" t="s">
        <v>2</v>
      </c>
      <c r="H6" s="31" t="s">
        <v>171</v>
      </c>
      <c r="I6" s="31" t="s">
        <v>172</v>
      </c>
      <c r="J6" s="31" t="s">
        <v>173</v>
      </c>
      <c r="K6" s="31" t="s">
        <v>174</v>
      </c>
      <c r="L6" s="31" t="s">
        <v>175</v>
      </c>
      <c r="M6" s="31" t="s">
        <v>176</v>
      </c>
      <c r="N6" s="31" t="s">
        <v>177</v>
      </c>
      <c r="O6" s="31" t="s">
        <v>178</v>
      </c>
      <c r="P6" s="31" t="s">
        <v>179</v>
      </c>
      <c r="Q6" s="31" t="s">
        <v>180</v>
      </c>
      <c r="R6" s="31" t="s">
        <v>181</v>
      </c>
      <c r="S6" s="31" t="s">
        <v>182</v>
      </c>
      <c r="T6" s="31" t="s">
        <v>183</v>
      </c>
      <c r="U6" s="31" t="s">
        <v>184</v>
      </c>
      <c r="V6" s="31" t="s">
        <v>185</v>
      </c>
      <c r="W6" s="31" t="s">
        <v>186</v>
      </c>
      <c r="X6" s="31" t="s">
        <v>187</v>
      </c>
      <c r="Y6" s="31" t="s">
        <v>188</v>
      </c>
      <c r="Z6" s="31" t="s">
        <v>189</v>
      </c>
      <c r="AA6" s="31" t="s">
        <v>190</v>
      </c>
      <c r="AB6" s="31" t="s">
        <v>191</v>
      </c>
      <c r="AC6" s="31" t="s">
        <v>192</v>
      </c>
      <c r="AD6" s="31" t="s">
        <v>0</v>
      </c>
      <c r="AE6" s="31" t="s">
        <v>193</v>
      </c>
      <c r="AF6" s="31" t="s">
        <v>194</v>
      </c>
      <c r="AG6" s="31" t="s">
        <v>195</v>
      </c>
      <c r="AH6" s="31" t="s">
        <v>196</v>
      </c>
      <c r="AI6" s="31" t="s">
        <v>197</v>
      </c>
      <c r="AJ6" s="31" t="s">
        <v>198</v>
      </c>
      <c r="AK6" s="31" t="s">
        <v>199</v>
      </c>
      <c r="AL6" s="31" t="s">
        <v>200</v>
      </c>
      <c r="AM6" s="31" t="s">
        <v>201</v>
      </c>
      <c r="AN6" s="31" t="s">
        <v>202</v>
      </c>
      <c r="AO6" s="31" t="s">
        <v>203</v>
      </c>
      <c r="AP6" s="31" t="s">
        <v>204</v>
      </c>
      <c r="AQ6" s="31" t="s">
        <v>205</v>
      </c>
      <c r="AR6" s="31" t="s">
        <v>206</v>
      </c>
      <c r="AS6" s="31" t="s">
        <v>207</v>
      </c>
      <c r="AT6" s="31" t="s">
        <v>208</v>
      </c>
      <c r="AU6" s="31" t="s">
        <v>209</v>
      </c>
      <c r="AV6" s="31" t="s">
        <v>210</v>
      </c>
      <c r="AW6" s="31" t="s">
        <v>211</v>
      </c>
      <c r="AX6" s="31" t="s">
        <v>212</v>
      </c>
      <c r="AY6" s="31" t="s">
        <v>213</v>
      </c>
      <c r="AZ6" s="31" t="s">
        <v>214</v>
      </c>
      <c r="BA6" s="31" t="s">
        <v>215</v>
      </c>
      <c r="BB6" s="31" t="s">
        <v>216</v>
      </c>
      <c r="BC6" s="31" t="s">
        <v>217</v>
      </c>
      <c r="BD6" s="31" t="s">
        <v>218</v>
      </c>
      <c r="BE6" s="31" t="s">
        <v>219</v>
      </c>
      <c r="BF6" s="31" t="s">
        <v>220</v>
      </c>
      <c r="BG6" s="31" t="s">
        <v>221</v>
      </c>
      <c r="BH6" s="31" t="s">
        <v>222</v>
      </c>
      <c r="BI6" s="31" t="s">
        <v>223</v>
      </c>
      <c r="BJ6" s="31" t="s">
        <v>224</v>
      </c>
      <c r="BK6" s="31" t="s">
        <v>225</v>
      </c>
      <c r="BL6" s="31" t="s">
        <v>226</v>
      </c>
      <c r="BM6" s="31" t="s">
        <v>227</v>
      </c>
      <c r="BN6" s="31" t="s">
        <v>228</v>
      </c>
      <c r="BO6" s="31" t="s">
        <v>229</v>
      </c>
      <c r="BP6" s="67" t="s">
        <v>116</v>
      </c>
      <c r="BQ6" s="26" t="s">
        <v>20</v>
      </c>
      <c r="BR6" s="56" t="s">
        <v>118</v>
      </c>
      <c r="BS6" s="31" t="s">
        <v>21</v>
      </c>
      <c r="BT6" s="26" t="s">
        <v>22</v>
      </c>
      <c r="BU6" s="62" t="s">
        <v>119</v>
      </c>
    </row>
    <row r="7" spans="1:77" ht="15.75" customHeight="1">
      <c r="A7" s="188"/>
      <c r="B7" s="189"/>
      <c r="C7" s="50" t="s">
        <v>23</v>
      </c>
      <c r="D7" s="28" t="s">
        <v>230</v>
      </c>
      <c r="E7" s="28" t="s">
        <v>231</v>
      </c>
      <c r="F7" s="28" t="s">
        <v>232</v>
      </c>
      <c r="G7" s="28" t="s">
        <v>24</v>
      </c>
      <c r="H7" s="28" t="s">
        <v>233</v>
      </c>
      <c r="I7" s="28" t="s">
        <v>234</v>
      </c>
      <c r="J7" s="28" t="s">
        <v>235</v>
      </c>
      <c r="K7" s="28" t="s">
        <v>236</v>
      </c>
      <c r="L7" s="28" t="s">
        <v>237</v>
      </c>
      <c r="M7" s="28" t="s">
        <v>25</v>
      </c>
      <c r="N7" s="28" t="s">
        <v>238</v>
      </c>
      <c r="O7" s="28" t="s">
        <v>239</v>
      </c>
      <c r="P7" s="28" t="s">
        <v>240</v>
      </c>
      <c r="Q7" s="28" t="s">
        <v>241</v>
      </c>
      <c r="R7" s="28" t="s">
        <v>242</v>
      </c>
      <c r="S7" s="28" t="s">
        <v>243</v>
      </c>
      <c r="T7" s="28" t="s">
        <v>244</v>
      </c>
      <c r="U7" s="28" t="s">
        <v>245</v>
      </c>
      <c r="V7" s="28" t="s">
        <v>246</v>
      </c>
      <c r="W7" s="28" t="s">
        <v>247</v>
      </c>
      <c r="X7" s="28" t="s">
        <v>248</v>
      </c>
      <c r="Y7" s="28" t="s">
        <v>249</v>
      </c>
      <c r="Z7" s="28" t="s">
        <v>250</v>
      </c>
      <c r="AA7" s="28" t="s">
        <v>26</v>
      </c>
      <c r="AB7" s="28" t="s">
        <v>27</v>
      </c>
      <c r="AC7" s="28" t="s">
        <v>251</v>
      </c>
      <c r="AD7" s="28" t="s">
        <v>28</v>
      </c>
      <c r="AE7" s="28" t="s">
        <v>29</v>
      </c>
      <c r="AF7" s="28" t="s">
        <v>30</v>
      </c>
      <c r="AG7" s="28" t="s">
        <v>31</v>
      </c>
      <c r="AH7" s="28" t="s">
        <v>32</v>
      </c>
      <c r="AI7" s="28" t="s">
        <v>252</v>
      </c>
      <c r="AJ7" s="28" t="s">
        <v>253</v>
      </c>
      <c r="AK7" s="28" t="s">
        <v>254</v>
      </c>
      <c r="AL7" s="28" t="s">
        <v>33</v>
      </c>
      <c r="AM7" s="28" t="s">
        <v>34</v>
      </c>
      <c r="AN7" s="28" t="s">
        <v>255</v>
      </c>
      <c r="AO7" s="28" t="s">
        <v>256</v>
      </c>
      <c r="AP7" s="28" t="s">
        <v>35</v>
      </c>
      <c r="AQ7" s="28" t="s">
        <v>257</v>
      </c>
      <c r="AR7" s="28" t="s">
        <v>258</v>
      </c>
      <c r="AS7" s="28" t="s">
        <v>259</v>
      </c>
      <c r="AT7" s="28" t="s">
        <v>260</v>
      </c>
      <c r="AU7" s="28" t="s">
        <v>36</v>
      </c>
      <c r="AV7" s="28" t="s">
        <v>261</v>
      </c>
      <c r="AW7" s="28" t="s">
        <v>262</v>
      </c>
      <c r="AX7" s="28" t="s">
        <v>263</v>
      </c>
      <c r="AY7" s="28" t="s">
        <v>264</v>
      </c>
      <c r="AZ7" s="28" t="s">
        <v>265</v>
      </c>
      <c r="BA7" s="28" t="s">
        <v>266</v>
      </c>
      <c r="BB7" s="28" t="s">
        <v>267</v>
      </c>
      <c r="BC7" s="28" t="s">
        <v>268</v>
      </c>
      <c r="BD7" s="28" t="s">
        <v>269</v>
      </c>
      <c r="BE7" s="28" t="s">
        <v>37</v>
      </c>
      <c r="BF7" s="28" t="s">
        <v>38</v>
      </c>
      <c r="BG7" s="28" t="s">
        <v>270</v>
      </c>
      <c r="BH7" s="28" t="s">
        <v>271</v>
      </c>
      <c r="BI7" s="28" t="s">
        <v>272</v>
      </c>
      <c r="BJ7" s="28" t="s">
        <v>273</v>
      </c>
      <c r="BK7" s="28" t="s">
        <v>274</v>
      </c>
      <c r="BL7" s="28" t="s">
        <v>275</v>
      </c>
      <c r="BM7" s="28" t="s">
        <v>276</v>
      </c>
      <c r="BN7" s="28" t="s">
        <v>277</v>
      </c>
      <c r="BO7" s="28" t="s">
        <v>278</v>
      </c>
      <c r="BP7" s="38"/>
      <c r="BQ7" s="57" t="s">
        <v>39</v>
      </c>
      <c r="BR7" s="58" t="s">
        <v>40</v>
      </c>
      <c r="BS7" s="27" t="s">
        <v>41</v>
      </c>
      <c r="BT7" s="29" t="s">
        <v>42</v>
      </c>
      <c r="BU7" s="40" t="s">
        <v>43</v>
      </c>
    </row>
    <row r="8" spans="1:77" ht="52.5" customHeight="1">
      <c r="A8" s="188"/>
      <c r="B8" s="189"/>
      <c r="C8" s="49" t="s">
        <v>44</v>
      </c>
      <c r="D8" s="31" t="s">
        <v>279</v>
      </c>
      <c r="E8" s="31" t="s">
        <v>280</v>
      </c>
      <c r="F8" s="31" t="s">
        <v>281</v>
      </c>
      <c r="G8" s="31" t="s">
        <v>3</v>
      </c>
      <c r="H8" s="31" t="s">
        <v>4</v>
      </c>
      <c r="I8" s="31" t="s">
        <v>5</v>
      </c>
      <c r="J8" s="31" t="s">
        <v>282</v>
      </c>
      <c r="K8" s="31" t="s">
        <v>283</v>
      </c>
      <c r="L8" s="31" t="s">
        <v>284</v>
      </c>
      <c r="M8" s="31" t="s">
        <v>285</v>
      </c>
      <c r="N8" s="31" t="s">
        <v>286</v>
      </c>
      <c r="O8" s="31" t="s">
        <v>287</v>
      </c>
      <c r="P8" s="31" t="s">
        <v>288</v>
      </c>
      <c r="Q8" s="31" t="s">
        <v>289</v>
      </c>
      <c r="R8" s="31" t="s">
        <v>290</v>
      </c>
      <c r="S8" s="31" t="s">
        <v>291</v>
      </c>
      <c r="T8" s="31" t="s">
        <v>292</v>
      </c>
      <c r="U8" s="31" t="s">
        <v>293</v>
      </c>
      <c r="V8" s="31" t="s">
        <v>294</v>
      </c>
      <c r="W8" s="31" t="s">
        <v>295</v>
      </c>
      <c r="X8" s="31" t="s">
        <v>296</v>
      </c>
      <c r="Y8" s="31" t="s">
        <v>297</v>
      </c>
      <c r="Z8" s="31" t="s">
        <v>298</v>
      </c>
      <c r="AA8" s="31" t="s">
        <v>299</v>
      </c>
      <c r="AB8" s="31" t="s">
        <v>300</v>
      </c>
      <c r="AC8" s="31" t="s">
        <v>55</v>
      </c>
      <c r="AD8" s="31" t="s">
        <v>301</v>
      </c>
      <c r="AE8" s="31" t="s">
        <v>6</v>
      </c>
      <c r="AF8" s="31" t="s">
        <v>7</v>
      </c>
      <c r="AG8" s="31" t="s">
        <v>8</v>
      </c>
      <c r="AH8" s="31" t="s">
        <v>9</v>
      </c>
      <c r="AI8" s="31" t="s">
        <v>302</v>
      </c>
      <c r="AJ8" s="31" t="s">
        <v>303</v>
      </c>
      <c r="AK8" s="31" t="s">
        <v>304</v>
      </c>
      <c r="AL8" s="31" t="s">
        <v>10</v>
      </c>
      <c r="AM8" s="31" t="s">
        <v>11</v>
      </c>
      <c r="AN8" s="31" t="s">
        <v>305</v>
      </c>
      <c r="AO8" s="31" t="s">
        <v>306</v>
      </c>
      <c r="AP8" s="31" t="s">
        <v>12</v>
      </c>
      <c r="AQ8" s="31" t="s">
        <v>13</v>
      </c>
      <c r="AR8" s="31" t="s">
        <v>307</v>
      </c>
      <c r="AS8" s="31" t="s">
        <v>308</v>
      </c>
      <c r="AT8" s="31" t="s">
        <v>309</v>
      </c>
      <c r="AU8" s="31" t="s">
        <v>14</v>
      </c>
      <c r="AV8" s="31" t="s">
        <v>310</v>
      </c>
      <c r="AW8" s="31" t="s">
        <v>311</v>
      </c>
      <c r="AX8" s="31" t="s">
        <v>312</v>
      </c>
      <c r="AY8" s="31" t="s">
        <v>313</v>
      </c>
      <c r="AZ8" s="31" t="s">
        <v>314</v>
      </c>
      <c r="BA8" s="31" t="s">
        <v>315</v>
      </c>
      <c r="BB8" s="31" t="s">
        <v>316</v>
      </c>
      <c r="BC8" s="31" t="s">
        <v>317</v>
      </c>
      <c r="BD8" s="31" t="s">
        <v>318</v>
      </c>
      <c r="BE8" s="31" t="s">
        <v>15</v>
      </c>
      <c r="BF8" s="31" t="s">
        <v>16</v>
      </c>
      <c r="BG8" s="31" t="s">
        <v>17</v>
      </c>
      <c r="BH8" s="31" t="s">
        <v>319</v>
      </c>
      <c r="BI8" s="31" t="s">
        <v>320</v>
      </c>
      <c r="BJ8" s="31" t="s">
        <v>321</v>
      </c>
      <c r="BK8" s="31" t="s">
        <v>322</v>
      </c>
      <c r="BL8" s="31" t="s">
        <v>323</v>
      </c>
      <c r="BM8" s="31" t="s">
        <v>324</v>
      </c>
      <c r="BN8" s="31" t="s">
        <v>325</v>
      </c>
      <c r="BO8" s="31" t="s">
        <v>326</v>
      </c>
      <c r="BP8" s="38" t="s">
        <v>1</v>
      </c>
      <c r="BQ8" s="30" t="s">
        <v>99</v>
      </c>
      <c r="BR8" s="38" t="s">
        <v>45</v>
      </c>
      <c r="BS8" s="26" t="s">
        <v>46</v>
      </c>
      <c r="BT8" s="26" t="s">
        <v>47</v>
      </c>
      <c r="BU8" s="40" t="s">
        <v>48</v>
      </c>
    </row>
    <row r="9" spans="1:77" ht="17.25" customHeight="1">
      <c r="A9" s="190"/>
      <c r="B9" s="191"/>
      <c r="C9" s="51" t="s">
        <v>49</v>
      </c>
      <c r="D9" s="28" t="s">
        <v>230</v>
      </c>
      <c r="E9" s="28" t="s">
        <v>231</v>
      </c>
      <c r="F9" s="28" t="s">
        <v>232</v>
      </c>
      <c r="G9" s="28" t="s">
        <v>24</v>
      </c>
      <c r="H9" s="28" t="s">
        <v>233</v>
      </c>
      <c r="I9" s="28" t="s">
        <v>234</v>
      </c>
      <c r="J9" s="28" t="s">
        <v>235</v>
      </c>
      <c r="K9" s="28" t="s">
        <v>236</v>
      </c>
      <c r="L9" s="28" t="s">
        <v>237</v>
      </c>
      <c r="M9" s="28" t="s">
        <v>25</v>
      </c>
      <c r="N9" s="28" t="s">
        <v>238</v>
      </c>
      <c r="O9" s="28" t="s">
        <v>239</v>
      </c>
      <c r="P9" s="28" t="s">
        <v>240</v>
      </c>
      <c r="Q9" s="28" t="s">
        <v>241</v>
      </c>
      <c r="R9" s="28" t="s">
        <v>242</v>
      </c>
      <c r="S9" s="28" t="s">
        <v>243</v>
      </c>
      <c r="T9" s="28" t="s">
        <v>244</v>
      </c>
      <c r="U9" s="28" t="s">
        <v>245</v>
      </c>
      <c r="V9" s="28" t="s">
        <v>246</v>
      </c>
      <c r="W9" s="28" t="s">
        <v>247</v>
      </c>
      <c r="X9" s="28" t="s">
        <v>248</v>
      </c>
      <c r="Y9" s="28" t="s">
        <v>249</v>
      </c>
      <c r="Z9" s="28" t="s">
        <v>250</v>
      </c>
      <c r="AA9" s="28" t="s">
        <v>26</v>
      </c>
      <c r="AB9" s="28" t="s">
        <v>27</v>
      </c>
      <c r="AC9" s="28" t="s">
        <v>251</v>
      </c>
      <c r="AD9" s="28" t="s">
        <v>28</v>
      </c>
      <c r="AE9" s="28" t="s">
        <v>29</v>
      </c>
      <c r="AF9" s="28" t="s">
        <v>30</v>
      </c>
      <c r="AG9" s="28" t="s">
        <v>31</v>
      </c>
      <c r="AH9" s="28" t="s">
        <v>32</v>
      </c>
      <c r="AI9" s="28" t="s">
        <v>252</v>
      </c>
      <c r="AJ9" s="28" t="s">
        <v>253</v>
      </c>
      <c r="AK9" s="28" t="s">
        <v>254</v>
      </c>
      <c r="AL9" s="28" t="s">
        <v>33</v>
      </c>
      <c r="AM9" s="28" t="s">
        <v>34</v>
      </c>
      <c r="AN9" s="28" t="s">
        <v>255</v>
      </c>
      <c r="AO9" s="28" t="s">
        <v>256</v>
      </c>
      <c r="AP9" s="28" t="s">
        <v>35</v>
      </c>
      <c r="AQ9" s="28" t="s">
        <v>257</v>
      </c>
      <c r="AR9" s="28" t="s">
        <v>258</v>
      </c>
      <c r="AS9" s="28" t="s">
        <v>259</v>
      </c>
      <c r="AT9" s="28" t="s">
        <v>260</v>
      </c>
      <c r="AU9" s="28" t="s">
        <v>36</v>
      </c>
      <c r="AV9" s="28" t="s">
        <v>261</v>
      </c>
      <c r="AW9" s="28" t="s">
        <v>262</v>
      </c>
      <c r="AX9" s="28" t="s">
        <v>263</v>
      </c>
      <c r="AY9" s="28" t="s">
        <v>264</v>
      </c>
      <c r="AZ9" s="28" t="s">
        <v>265</v>
      </c>
      <c r="BA9" s="28" t="s">
        <v>266</v>
      </c>
      <c r="BB9" s="28" t="s">
        <v>267</v>
      </c>
      <c r="BC9" s="28" t="s">
        <v>268</v>
      </c>
      <c r="BD9" s="28" t="s">
        <v>269</v>
      </c>
      <c r="BE9" s="28" t="s">
        <v>37</v>
      </c>
      <c r="BF9" s="28" t="s">
        <v>38</v>
      </c>
      <c r="BG9" s="28" t="s">
        <v>270</v>
      </c>
      <c r="BH9" s="28" t="s">
        <v>271</v>
      </c>
      <c r="BI9" s="28" t="s">
        <v>272</v>
      </c>
      <c r="BJ9" s="28" t="s">
        <v>273</v>
      </c>
      <c r="BK9" s="28" t="s">
        <v>274</v>
      </c>
      <c r="BL9" s="28" t="s">
        <v>275</v>
      </c>
      <c r="BM9" s="28" t="s">
        <v>276</v>
      </c>
      <c r="BN9" s="28" t="s">
        <v>277</v>
      </c>
      <c r="BO9" s="28" t="s">
        <v>278</v>
      </c>
      <c r="BP9" s="39" t="s">
        <v>50</v>
      </c>
      <c r="BQ9" s="41" t="s">
        <v>39</v>
      </c>
      <c r="BR9" s="39" t="s">
        <v>40</v>
      </c>
      <c r="BS9" s="42" t="s">
        <v>41</v>
      </c>
      <c r="BT9" s="41" t="s">
        <v>42</v>
      </c>
      <c r="BU9" s="43" t="s">
        <v>43</v>
      </c>
    </row>
    <row r="10" spans="1:77">
      <c r="A10" s="48" t="s">
        <v>98</v>
      </c>
      <c r="B10" s="52" t="s">
        <v>19</v>
      </c>
      <c r="C10" s="52" t="s">
        <v>44</v>
      </c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96"/>
      <c r="BS10" s="35"/>
      <c r="BT10" s="35"/>
      <c r="BU10" s="36"/>
    </row>
    <row r="11" spans="1:77">
      <c r="A11" s="32" t="s">
        <v>405</v>
      </c>
      <c r="B11" s="117" t="s">
        <v>328</v>
      </c>
      <c r="C11" s="82" t="s">
        <v>122</v>
      </c>
      <c r="D11" s="78">
        <v>403650.66262471909</v>
      </c>
      <c r="E11" s="78">
        <v>0</v>
      </c>
      <c r="F11" s="78">
        <v>0</v>
      </c>
      <c r="G11" s="78">
        <v>0</v>
      </c>
      <c r="H11" s="78">
        <v>175.70226191866553</v>
      </c>
      <c r="I11" s="78">
        <v>25.769309307364903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27.254333342662456</v>
      </c>
      <c r="AH11" s="78">
        <v>40.058854720254047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120">
        <v>0</v>
      </c>
      <c r="AV11" s="78">
        <v>0</v>
      </c>
      <c r="AW11" s="78">
        <v>0</v>
      </c>
      <c r="AX11" s="78">
        <v>0</v>
      </c>
      <c r="AY11" s="78">
        <v>0</v>
      </c>
      <c r="AZ11" s="78">
        <v>0.12633078127581893</v>
      </c>
      <c r="BA11" s="78">
        <v>0</v>
      </c>
      <c r="BB11" s="78">
        <v>0</v>
      </c>
      <c r="BC11" s="78">
        <v>0</v>
      </c>
      <c r="BD11" s="78">
        <v>115.97501104064341</v>
      </c>
      <c r="BE11" s="78">
        <v>16.091515999999999</v>
      </c>
      <c r="BF11" s="78">
        <v>4.4230450000000001</v>
      </c>
      <c r="BG11" s="78">
        <v>0</v>
      </c>
      <c r="BH11" s="78">
        <v>0</v>
      </c>
      <c r="BI11" s="78">
        <v>0</v>
      </c>
      <c r="BJ11" s="78">
        <v>0</v>
      </c>
      <c r="BK11" s="78">
        <v>0</v>
      </c>
      <c r="BL11" s="78">
        <v>0</v>
      </c>
      <c r="BM11" s="78">
        <v>0</v>
      </c>
      <c r="BN11" s="78">
        <v>0</v>
      </c>
      <c r="BO11" s="78">
        <v>0</v>
      </c>
      <c r="BP11" s="113">
        <v>404056.06328682997</v>
      </c>
      <c r="BQ11" s="78">
        <v>25805.561159558241</v>
      </c>
      <c r="BR11" s="113">
        <v>429861.62444638822</v>
      </c>
      <c r="BS11" s="78">
        <v>71560.839738413488</v>
      </c>
      <c r="BT11" s="78">
        <v>7025.1010798812877</v>
      </c>
      <c r="BU11" s="115">
        <v>508447.56526468298</v>
      </c>
      <c r="BX11" s="81"/>
      <c r="BY11" s="16" t="s">
        <v>18</v>
      </c>
    </row>
    <row r="12" spans="1:77">
      <c r="A12" s="32" t="s">
        <v>406</v>
      </c>
      <c r="B12" s="117" t="s">
        <v>329</v>
      </c>
      <c r="C12" s="98" t="s">
        <v>123</v>
      </c>
      <c r="D12" s="78">
        <v>0</v>
      </c>
      <c r="E12" s="78">
        <v>5564.3539367193371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28.415051550049014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8">
        <v>0</v>
      </c>
      <c r="AN12" s="78">
        <v>0</v>
      </c>
      <c r="AO12" s="78">
        <v>0</v>
      </c>
      <c r="AP12" s="78">
        <v>0</v>
      </c>
      <c r="AQ12" s="78">
        <v>0</v>
      </c>
      <c r="AR12" s="78">
        <v>0</v>
      </c>
      <c r="AS12" s="78">
        <v>0</v>
      </c>
      <c r="AT12" s="78">
        <v>0</v>
      </c>
      <c r="AU12" s="120">
        <v>0</v>
      </c>
      <c r="AV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16.030373000000001</v>
      </c>
      <c r="BF12" s="78">
        <v>0</v>
      </c>
      <c r="BG12" s="78">
        <v>0</v>
      </c>
      <c r="BH12" s="78">
        <v>0</v>
      </c>
      <c r="BI12" s="78">
        <v>0</v>
      </c>
      <c r="BJ12" s="78">
        <v>0</v>
      </c>
      <c r="BK12" s="78">
        <v>0</v>
      </c>
      <c r="BL12" s="78">
        <v>0</v>
      </c>
      <c r="BM12" s="78">
        <v>0</v>
      </c>
      <c r="BN12" s="78">
        <v>0</v>
      </c>
      <c r="BO12" s="78">
        <v>0</v>
      </c>
      <c r="BP12" s="113">
        <v>5608.7993612693854</v>
      </c>
      <c r="BQ12" s="78">
        <v>251.45616481113254</v>
      </c>
      <c r="BR12" s="113">
        <v>5860.2555260805175</v>
      </c>
      <c r="BS12" s="78">
        <v>1035.6094544279993</v>
      </c>
      <c r="BT12" s="78">
        <v>67.517005414253973</v>
      </c>
      <c r="BU12" s="115">
        <v>6963.3819859227706</v>
      </c>
      <c r="BX12" s="81"/>
    </row>
    <row r="13" spans="1:77">
      <c r="A13" s="32" t="s">
        <v>407</v>
      </c>
      <c r="B13" s="117" t="s">
        <v>356</v>
      </c>
      <c r="C13" s="98" t="s">
        <v>124</v>
      </c>
      <c r="D13" s="78">
        <v>0</v>
      </c>
      <c r="E13" s="78">
        <v>0</v>
      </c>
      <c r="F13" s="78">
        <v>9983.5886313741394</v>
      </c>
      <c r="G13" s="78">
        <v>0</v>
      </c>
      <c r="H13" s="78">
        <v>62.565388656788656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580.8273316726777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120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7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78">
        <v>0</v>
      </c>
      <c r="BO13" s="78">
        <v>0</v>
      </c>
      <c r="BP13" s="113">
        <v>10626.981351703605</v>
      </c>
      <c r="BQ13" s="78">
        <v>1484.7972054068784</v>
      </c>
      <c r="BR13" s="113">
        <v>12111.778557110483</v>
      </c>
      <c r="BS13" s="78">
        <v>2979.762022958862</v>
      </c>
      <c r="BT13" s="78">
        <v>448.39329817034616</v>
      </c>
      <c r="BU13" s="115">
        <v>15539.933878239692</v>
      </c>
      <c r="BX13" s="81"/>
    </row>
    <row r="14" spans="1:77">
      <c r="A14" s="32" t="s">
        <v>408</v>
      </c>
      <c r="B14" s="117" t="s">
        <v>357</v>
      </c>
      <c r="C14" s="98" t="s">
        <v>3</v>
      </c>
      <c r="D14" s="78">
        <v>0</v>
      </c>
      <c r="E14" s="78">
        <v>0</v>
      </c>
      <c r="F14" s="78">
        <v>0</v>
      </c>
      <c r="G14" s="78">
        <v>64592.482136951745</v>
      </c>
      <c r="H14" s="78">
        <v>0</v>
      </c>
      <c r="I14" s="78">
        <v>0</v>
      </c>
      <c r="J14" s="78">
        <v>8.1762336338506021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307.60621295219931</v>
      </c>
      <c r="R14" s="78">
        <v>54.885780682661334</v>
      </c>
      <c r="S14" s="78">
        <v>83.296043930287453</v>
      </c>
      <c r="T14" s="78">
        <v>55.157364474382646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2138.3618963999802</v>
      </c>
      <c r="AE14" s="78">
        <v>71.092714579794588</v>
      </c>
      <c r="AF14" s="78">
        <v>21.877669997528223</v>
      </c>
      <c r="AG14" s="78">
        <v>13.085890289885297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120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180.85166241290642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113">
        <v>67526.87360630522</v>
      </c>
      <c r="BQ14" s="78">
        <v>4327.4859870875052</v>
      </c>
      <c r="BR14" s="113">
        <v>71854.359593392728</v>
      </c>
      <c r="BS14" s="78">
        <v>4132.3853932226166</v>
      </c>
      <c r="BT14" s="78">
        <v>39858.994557545848</v>
      </c>
      <c r="BU14" s="115">
        <v>115845.73954416119</v>
      </c>
      <c r="BX14" s="81"/>
    </row>
    <row r="15" spans="1:77">
      <c r="A15" s="32" t="s">
        <v>409</v>
      </c>
      <c r="B15" s="117" t="s">
        <v>330</v>
      </c>
      <c r="C15" s="98" t="s">
        <v>51</v>
      </c>
      <c r="D15" s="78">
        <v>94933.792149364541</v>
      </c>
      <c r="E15" s="78">
        <v>0</v>
      </c>
      <c r="F15" s="78">
        <v>701.02433535760713</v>
      </c>
      <c r="G15" s="78">
        <v>0</v>
      </c>
      <c r="H15" s="78">
        <v>116881.97770077731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7.0112216406444583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8.4914470094076058E-2</v>
      </c>
      <c r="AB15" s="78">
        <v>0</v>
      </c>
      <c r="AC15" s="78">
        <v>0</v>
      </c>
      <c r="AD15" s="78">
        <v>7.4365449603627019</v>
      </c>
      <c r="AE15" s="78">
        <v>0</v>
      </c>
      <c r="AF15" s="78">
        <v>1518.6494993551719</v>
      </c>
      <c r="AG15" s="78">
        <v>218.80282403339069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185.64415222273124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120">
        <v>0</v>
      </c>
      <c r="AV15" s="78">
        <v>0</v>
      </c>
      <c r="AW15" s="78">
        <v>0</v>
      </c>
      <c r="AX15" s="78">
        <v>0</v>
      </c>
      <c r="AY15" s="78">
        <v>0</v>
      </c>
      <c r="AZ15" s="78">
        <v>0</v>
      </c>
      <c r="BA15" s="78">
        <v>0</v>
      </c>
      <c r="BB15" s="78">
        <v>3.857790056754927</v>
      </c>
      <c r="BC15" s="78">
        <v>0</v>
      </c>
      <c r="BD15" s="78">
        <v>0</v>
      </c>
      <c r="BE15" s="78">
        <v>0</v>
      </c>
      <c r="BF15" s="78">
        <v>0</v>
      </c>
      <c r="BG15" s="78">
        <v>0</v>
      </c>
      <c r="BH15" s="78">
        <v>0</v>
      </c>
      <c r="BI15" s="78">
        <v>0</v>
      </c>
      <c r="BJ15" s="78">
        <v>0</v>
      </c>
      <c r="BK15" s="78">
        <v>0</v>
      </c>
      <c r="BL15" s="78">
        <v>0</v>
      </c>
      <c r="BM15" s="78">
        <v>0</v>
      </c>
      <c r="BN15" s="78">
        <v>0</v>
      </c>
      <c r="BO15" s="78">
        <v>0</v>
      </c>
      <c r="BP15" s="113">
        <v>214458.28113223863</v>
      </c>
      <c r="BQ15" s="78">
        <v>100383.12425467694</v>
      </c>
      <c r="BR15" s="113">
        <v>314841.40538691555</v>
      </c>
      <c r="BS15" s="78">
        <v>113835.10784027907</v>
      </c>
      <c r="BT15" s="78">
        <v>60475.939900916783</v>
      </c>
      <c r="BU15" s="115">
        <v>489152.45312811137</v>
      </c>
      <c r="BX15" s="81"/>
    </row>
    <row r="16" spans="1:77">
      <c r="A16" s="32" t="s">
        <v>410</v>
      </c>
      <c r="B16" s="117" t="s">
        <v>331</v>
      </c>
      <c r="C16" s="98" t="s">
        <v>52</v>
      </c>
      <c r="D16" s="78">
        <v>129.47988896797315</v>
      </c>
      <c r="E16" s="78">
        <v>0</v>
      </c>
      <c r="F16" s="78">
        <v>0</v>
      </c>
      <c r="G16" s="78">
        <v>0</v>
      </c>
      <c r="H16" s="78">
        <v>1.666136863619684</v>
      </c>
      <c r="I16" s="78">
        <v>63205.238923269571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52.588154267475559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63.215991995887229</v>
      </c>
      <c r="AG16" s="78">
        <v>20.871636038433969</v>
      </c>
      <c r="AH16" s="78">
        <v>41.948772935548178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120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6.9966665581686556</v>
      </c>
      <c r="BB16" s="78">
        <v>0</v>
      </c>
      <c r="BC16" s="78">
        <v>0</v>
      </c>
      <c r="BD16" s="78">
        <v>5.045298456111424</v>
      </c>
      <c r="BE16" s="78">
        <v>0</v>
      </c>
      <c r="BF16" s="78">
        <v>0</v>
      </c>
      <c r="BG16" s="78">
        <v>0</v>
      </c>
      <c r="BH16" s="78">
        <v>0</v>
      </c>
      <c r="BI16" s="78">
        <v>0</v>
      </c>
      <c r="BJ16" s="78">
        <v>0</v>
      </c>
      <c r="BK16" s="78">
        <v>0</v>
      </c>
      <c r="BL16" s="78">
        <v>27.753435179032437</v>
      </c>
      <c r="BM16" s="78">
        <v>0</v>
      </c>
      <c r="BN16" s="78">
        <v>0</v>
      </c>
      <c r="BO16" s="78">
        <v>0</v>
      </c>
      <c r="BP16" s="113">
        <v>63554.804904531818</v>
      </c>
      <c r="BQ16" s="78">
        <v>77978.686905448907</v>
      </c>
      <c r="BR16" s="113">
        <v>141533.49180998071</v>
      </c>
      <c r="BS16" s="78">
        <v>33120.037251154157</v>
      </c>
      <c r="BT16" s="78">
        <v>17412.178602182015</v>
      </c>
      <c r="BU16" s="115">
        <v>192065.70766331689</v>
      </c>
      <c r="BX16" s="81"/>
    </row>
    <row r="17" spans="1:76">
      <c r="A17" s="32" t="s">
        <v>411</v>
      </c>
      <c r="B17" s="117" t="s">
        <v>358</v>
      </c>
      <c r="C17" s="98" t="s">
        <v>125</v>
      </c>
      <c r="D17" s="78">
        <v>0</v>
      </c>
      <c r="E17" s="78">
        <v>0</v>
      </c>
      <c r="F17" s="78">
        <v>0</v>
      </c>
      <c r="G17" s="78">
        <v>11.662907110508042</v>
      </c>
      <c r="H17" s="78">
        <v>0</v>
      </c>
      <c r="I17" s="78">
        <v>0</v>
      </c>
      <c r="J17" s="78">
        <v>12133.634743635721</v>
      </c>
      <c r="K17" s="78">
        <v>248.6024468940563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175.29999497748238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104.70083579817883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10.906070228567215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120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0</v>
      </c>
      <c r="BG17" s="78">
        <v>22.128598911004726</v>
      </c>
      <c r="BH17" s="78">
        <v>0</v>
      </c>
      <c r="BI17" s="78">
        <v>42.951041298832934</v>
      </c>
      <c r="BJ17" s="78">
        <v>0</v>
      </c>
      <c r="BK17" s="78">
        <v>0</v>
      </c>
      <c r="BL17" s="78">
        <v>0</v>
      </c>
      <c r="BM17" s="78">
        <v>0</v>
      </c>
      <c r="BN17" s="78">
        <v>0</v>
      </c>
      <c r="BO17" s="78">
        <v>0</v>
      </c>
      <c r="BP17" s="113">
        <v>12749.886638854352</v>
      </c>
      <c r="BQ17" s="78">
        <v>9848.472991382363</v>
      </c>
      <c r="BR17" s="113">
        <v>22598.359630236715</v>
      </c>
      <c r="BS17" s="78">
        <v>8921.3909216630273</v>
      </c>
      <c r="BT17" s="78">
        <v>2222.6834493076758</v>
      </c>
      <c r="BU17" s="115">
        <v>33742.434001207417</v>
      </c>
      <c r="BX17" s="81"/>
    </row>
    <row r="18" spans="1:76">
      <c r="A18" s="32" t="s">
        <v>412</v>
      </c>
      <c r="B18" s="117" t="s">
        <v>332</v>
      </c>
      <c r="C18" s="98" t="s">
        <v>126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35.45439229436743</v>
      </c>
      <c r="J18" s="78">
        <v>0</v>
      </c>
      <c r="K18" s="78">
        <v>8546.0043966560115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224.20797400297968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137.44384318522873</v>
      </c>
      <c r="AG18" s="78">
        <v>74.463863388722999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120">
        <v>0</v>
      </c>
      <c r="AV18" s="78">
        <v>0</v>
      </c>
      <c r="AW18" s="78">
        <v>0</v>
      </c>
      <c r="AX18" s="78">
        <v>0</v>
      </c>
      <c r="AY18" s="78">
        <v>0</v>
      </c>
      <c r="AZ18" s="78">
        <v>0</v>
      </c>
      <c r="BA18" s="78">
        <v>0</v>
      </c>
      <c r="BB18" s="78">
        <v>0</v>
      </c>
      <c r="BC18" s="78">
        <v>0</v>
      </c>
      <c r="BD18" s="78">
        <v>0</v>
      </c>
      <c r="BE18" s="78">
        <v>0</v>
      </c>
      <c r="BF18" s="78">
        <v>0</v>
      </c>
      <c r="BG18" s="78">
        <v>0</v>
      </c>
      <c r="BH18" s="78">
        <v>0</v>
      </c>
      <c r="BI18" s="78">
        <v>0</v>
      </c>
      <c r="BJ18" s="78">
        <v>0</v>
      </c>
      <c r="BK18" s="78">
        <v>0</v>
      </c>
      <c r="BL18" s="78">
        <v>0</v>
      </c>
      <c r="BM18" s="78">
        <v>0</v>
      </c>
      <c r="BN18" s="78">
        <v>0</v>
      </c>
      <c r="BO18" s="78">
        <v>0</v>
      </c>
      <c r="BP18" s="113">
        <v>9017.5744695273097</v>
      </c>
      <c r="BQ18" s="78">
        <v>13626.218698292421</v>
      </c>
      <c r="BR18" s="113">
        <v>22643.793167819731</v>
      </c>
      <c r="BS18" s="78">
        <v>5260.5614172359765</v>
      </c>
      <c r="BT18" s="78">
        <v>2844.3081588971122</v>
      </c>
      <c r="BU18" s="115">
        <v>30748.662743952817</v>
      </c>
      <c r="BX18" s="81"/>
    </row>
    <row r="19" spans="1:76">
      <c r="A19" s="32" t="s">
        <v>413</v>
      </c>
      <c r="B19" s="117" t="s">
        <v>333</v>
      </c>
      <c r="C19" s="98" t="s">
        <v>127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1.6691467457284239</v>
      </c>
      <c r="L19" s="78">
        <v>6823.4873020756322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12.675674637464283</v>
      </c>
      <c r="AG19" s="78">
        <v>7.1236382719815223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78">
        <v>29.133087682975134</v>
      </c>
      <c r="AO19" s="78">
        <v>0</v>
      </c>
      <c r="AP19" s="78">
        <v>0</v>
      </c>
      <c r="AQ19" s="78">
        <v>0</v>
      </c>
      <c r="AR19" s="78">
        <v>0</v>
      </c>
      <c r="AS19" s="78">
        <v>0</v>
      </c>
      <c r="AT19" s="78">
        <v>0</v>
      </c>
      <c r="AU19" s="120">
        <v>0</v>
      </c>
      <c r="AV19" s="78">
        <v>2.9523726892276745</v>
      </c>
      <c r="AW19" s="78">
        <v>0</v>
      </c>
      <c r="AX19" s="78">
        <v>2.4331830000000001</v>
      </c>
      <c r="AY19" s="78">
        <v>25.218347926375092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18.281752000000001</v>
      </c>
      <c r="BF19" s="78">
        <v>4.4200000000000003E-2</v>
      </c>
      <c r="BG19" s="78">
        <v>0.24584300000000001</v>
      </c>
      <c r="BH19" s="78">
        <v>0</v>
      </c>
      <c r="BI19" s="78">
        <v>5.9999999999999995E-4</v>
      </c>
      <c r="BJ19" s="78">
        <v>0</v>
      </c>
      <c r="BK19" s="78">
        <v>0</v>
      </c>
      <c r="BL19" s="78">
        <v>0</v>
      </c>
      <c r="BM19" s="78">
        <v>0</v>
      </c>
      <c r="BN19" s="78">
        <v>0</v>
      </c>
      <c r="BO19" s="78">
        <v>0</v>
      </c>
      <c r="BP19" s="113">
        <v>6923.2651480293844</v>
      </c>
      <c r="BQ19" s="78">
        <v>18.671884723383201</v>
      </c>
      <c r="BR19" s="113">
        <v>6941.9370327527677</v>
      </c>
      <c r="BS19" s="78">
        <v>310.93644710418891</v>
      </c>
      <c r="BT19" s="78">
        <v>138.38606500474714</v>
      </c>
      <c r="BU19" s="115">
        <v>7391.2595448617039</v>
      </c>
      <c r="BX19" s="81"/>
    </row>
    <row r="20" spans="1:76">
      <c r="A20" s="32" t="s">
        <v>414</v>
      </c>
      <c r="B20" s="117" t="s">
        <v>359</v>
      </c>
      <c r="C20" s="98" t="s">
        <v>128</v>
      </c>
      <c r="D20" s="78">
        <v>0</v>
      </c>
      <c r="E20" s="78">
        <v>0</v>
      </c>
      <c r="F20" s="78">
        <v>0</v>
      </c>
      <c r="G20" s="78">
        <v>5521.7330858162877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1284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120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0</v>
      </c>
      <c r="BG20" s="78">
        <v>0</v>
      </c>
      <c r="BH20" s="78">
        <v>0</v>
      </c>
      <c r="BI20" s="78">
        <v>0</v>
      </c>
      <c r="BJ20" s="78">
        <v>0</v>
      </c>
      <c r="BK20" s="78">
        <v>0</v>
      </c>
      <c r="BL20" s="78">
        <v>0</v>
      </c>
      <c r="BM20" s="78">
        <v>0</v>
      </c>
      <c r="BN20" s="78">
        <v>0</v>
      </c>
      <c r="BO20" s="78">
        <v>0</v>
      </c>
      <c r="BP20" s="113">
        <v>6805.7330858162877</v>
      </c>
      <c r="BQ20" s="78">
        <v>54346.774371189065</v>
      </c>
      <c r="BR20" s="113">
        <v>61152.507457005355</v>
      </c>
      <c r="BS20" s="78">
        <v>36701.92292505558</v>
      </c>
      <c r="BT20" s="78">
        <v>50132.900075992962</v>
      </c>
      <c r="BU20" s="115">
        <v>147987.33045805391</v>
      </c>
      <c r="BX20" s="81"/>
    </row>
    <row r="21" spans="1:76">
      <c r="A21" s="32" t="s">
        <v>415</v>
      </c>
      <c r="B21" s="117" t="s">
        <v>334</v>
      </c>
      <c r="C21" s="98" t="s">
        <v>129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5538.6767150536443</v>
      </c>
      <c r="O21" s="78">
        <v>8.8273824417956028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23.851331930126019</v>
      </c>
      <c r="AD21" s="78">
        <v>0</v>
      </c>
      <c r="AE21" s="78">
        <v>0</v>
      </c>
      <c r="AF21" s="78">
        <v>107.11548672211484</v>
      </c>
      <c r="AG21" s="78">
        <v>5.5070824556995683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120">
        <v>16.766796176300129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0</v>
      </c>
      <c r="BG21" s="78">
        <v>0</v>
      </c>
      <c r="BH21" s="78">
        <v>0</v>
      </c>
      <c r="BI21" s="78">
        <v>0</v>
      </c>
      <c r="BJ21" s="78">
        <v>0</v>
      </c>
      <c r="BK21" s="78">
        <v>0</v>
      </c>
      <c r="BL21" s="78">
        <v>0</v>
      </c>
      <c r="BM21" s="78">
        <v>0</v>
      </c>
      <c r="BN21" s="78">
        <v>0</v>
      </c>
      <c r="BO21" s="78">
        <v>0</v>
      </c>
      <c r="BP21" s="113">
        <v>5700.7447947796809</v>
      </c>
      <c r="BQ21" s="78">
        <v>47659.044836350891</v>
      </c>
      <c r="BR21" s="113">
        <v>53359.789631130574</v>
      </c>
      <c r="BS21" s="78">
        <v>21255.370775542564</v>
      </c>
      <c r="BT21" s="78">
        <v>11733.133780659884</v>
      </c>
      <c r="BU21" s="115">
        <v>86348.294187333027</v>
      </c>
      <c r="BX21" s="81"/>
    </row>
    <row r="22" spans="1:76">
      <c r="A22" s="32" t="s">
        <v>416</v>
      </c>
      <c r="B22" s="117" t="s">
        <v>360</v>
      </c>
      <c r="C22" s="98" t="s">
        <v>130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4461.99652121704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159.49488650407497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120">
        <v>0</v>
      </c>
      <c r="AV22" s="78">
        <v>0</v>
      </c>
      <c r="AW22" s="78">
        <v>126.53939663974251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113">
        <v>4748.0308043608575</v>
      </c>
      <c r="BQ22" s="78">
        <v>22992.122308217273</v>
      </c>
      <c r="BR22" s="113">
        <v>27740.153112578129</v>
      </c>
      <c r="BS22" s="78">
        <v>14418.012029322847</v>
      </c>
      <c r="BT22" s="78">
        <v>4616.8081332971033</v>
      </c>
      <c r="BU22" s="115">
        <v>46774.973275198077</v>
      </c>
      <c r="BX22" s="81"/>
    </row>
    <row r="23" spans="1:76">
      <c r="A23" s="32" t="s">
        <v>417</v>
      </c>
      <c r="B23" s="117" t="s">
        <v>335</v>
      </c>
      <c r="C23" s="98" t="s">
        <v>131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352.90834534216617</v>
      </c>
      <c r="J23" s="78">
        <v>0</v>
      </c>
      <c r="K23" s="78">
        <v>0</v>
      </c>
      <c r="L23" s="78">
        <v>243.22923552302157</v>
      </c>
      <c r="M23" s="78">
        <v>0</v>
      </c>
      <c r="N23" s="78">
        <v>361.90403253277645</v>
      </c>
      <c r="O23" s="78">
        <v>0</v>
      </c>
      <c r="P23" s="78">
        <v>23091.25315301881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553.81783225488391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79.256697271002153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120">
        <v>0</v>
      </c>
      <c r="AV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0</v>
      </c>
      <c r="BF23" s="78">
        <v>0</v>
      </c>
      <c r="BG23" s="78">
        <v>0</v>
      </c>
      <c r="BH23" s="78">
        <v>0</v>
      </c>
      <c r="BI23" s="78">
        <v>0</v>
      </c>
      <c r="BJ23" s="78">
        <v>0</v>
      </c>
      <c r="BK23" s="78">
        <v>0</v>
      </c>
      <c r="BL23" s="78">
        <v>0</v>
      </c>
      <c r="BM23" s="78">
        <v>0</v>
      </c>
      <c r="BN23" s="78">
        <v>0</v>
      </c>
      <c r="BO23" s="78">
        <v>0</v>
      </c>
      <c r="BP23" s="113">
        <v>24682.369295942659</v>
      </c>
      <c r="BQ23" s="78">
        <v>25931.270406161762</v>
      </c>
      <c r="BR23" s="113">
        <v>50613.639702104425</v>
      </c>
      <c r="BS23" s="78">
        <v>13443.141763497915</v>
      </c>
      <c r="BT23" s="78">
        <v>6248.6071841258972</v>
      </c>
      <c r="BU23" s="115">
        <v>70305.388649728236</v>
      </c>
      <c r="BX23" s="81"/>
    </row>
    <row r="24" spans="1:76">
      <c r="A24" s="32" t="s">
        <v>418</v>
      </c>
      <c r="B24" s="117" t="s">
        <v>336</v>
      </c>
      <c r="C24" s="98" t="s">
        <v>132</v>
      </c>
      <c r="D24" s="78">
        <v>0</v>
      </c>
      <c r="E24" s="78">
        <v>0</v>
      </c>
      <c r="F24" s="78">
        <v>0</v>
      </c>
      <c r="G24" s="78">
        <v>1177.3765810811847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24.617362875040886</v>
      </c>
      <c r="Q24" s="78">
        <v>56060.514779612015</v>
      </c>
      <c r="R24" s="78">
        <v>0</v>
      </c>
      <c r="S24" s="78">
        <v>751.93785471530703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2151.2468889880588</v>
      </c>
      <c r="AE24" s="78">
        <v>0</v>
      </c>
      <c r="AF24" s="78">
        <v>284.57114433019649</v>
      </c>
      <c r="AG24" s="78">
        <v>25.25346425684932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120">
        <v>0</v>
      </c>
      <c r="AV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0</v>
      </c>
      <c r="BF24" s="78">
        <v>0</v>
      </c>
      <c r="BG24" s="78">
        <v>0</v>
      </c>
      <c r="BH24" s="78">
        <v>0</v>
      </c>
      <c r="BI24" s="78">
        <v>0</v>
      </c>
      <c r="BJ24" s="78">
        <v>0</v>
      </c>
      <c r="BK24" s="78">
        <v>0</v>
      </c>
      <c r="BL24" s="78">
        <v>2.0677542272826628</v>
      </c>
      <c r="BM24" s="78">
        <v>0</v>
      </c>
      <c r="BN24" s="78">
        <v>0</v>
      </c>
      <c r="BO24" s="78">
        <v>0</v>
      </c>
      <c r="BP24" s="113">
        <v>60477.58583008594</v>
      </c>
      <c r="BQ24" s="78">
        <v>23532.124483101539</v>
      </c>
      <c r="BR24" s="113">
        <v>84009.710313187476</v>
      </c>
      <c r="BS24" s="78">
        <v>22799.845239079099</v>
      </c>
      <c r="BT24" s="78">
        <v>7867.3201616556807</v>
      </c>
      <c r="BU24" s="115">
        <v>114676.87571392226</v>
      </c>
      <c r="BX24" s="81"/>
    </row>
    <row r="25" spans="1:76">
      <c r="A25" s="32" t="s">
        <v>419</v>
      </c>
      <c r="B25" s="117" t="s">
        <v>361</v>
      </c>
      <c r="C25" s="98" t="s">
        <v>133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23468.079837204892</v>
      </c>
      <c r="S25" s="78">
        <v>632.82771090388576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55.078969117110368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  <c r="AK25" s="78">
        <v>0</v>
      </c>
      <c r="AL25" s="78">
        <v>0</v>
      </c>
      <c r="AM25" s="78">
        <v>0</v>
      </c>
      <c r="AN25" s="78">
        <v>0</v>
      </c>
      <c r="AO25" s="78">
        <v>0</v>
      </c>
      <c r="AP25" s="78">
        <v>0</v>
      </c>
      <c r="AQ25" s="78">
        <v>0</v>
      </c>
      <c r="AR25" s="78">
        <v>0</v>
      </c>
      <c r="AS25" s="78">
        <v>0</v>
      </c>
      <c r="AT25" s="78">
        <v>0</v>
      </c>
      <c r="AU25" s="120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157.68412883508284</v>
      </c>
      <c r="BE25" s="78">
        <v>0</v>
      </c>
      <c r="BF25" s="78">
        <v>0</v>
      </c>
      <c r="BG25" s="78">
        <v>0</v>
      </c>
      <c r="BH25" s="78">
        <v>0</v>
      </c>
      <c r="BI25" s="78">
        <v>0</v>
      </c>
      <c r="BJ25" s="78">
        <v>0</v>
      </c>
      <c r="BK25" s="78">
        <v>0</v>
      </c>
      <c r="BL25" s="78">
        <v>0</v>
      </c>
      <c r="BM25" s="78">
        <v>0</v>
      </c>
      <c r="BN25" s="78">
        <v>0</v>
      </c>
      <c r="BO25" s="78">
        <v>0</v>
      </c>
      <c r="BP25" s="113">
        <v>24313.670646060975</v>
      </c>
      <c r="BQ25" s="78">
        <v>53438.047171360755</v>
      </c>
      <c r="BR25" s="113">
        <v>77751.717817421726</v>
      </c>
      <c r="BS25" s="78">
        <v>9628.3046392887372</v>
      </c>
      <c r="BT25" s="78">
        <v>13237.74472041554</v>
      </c>
      <c r="BU25" s="115">
        <v>100617.76717712601</v>
      </c>
      <c r="BX25" s="81"/>
    </row>
    <row r="26" spans="1:76">
      <c r="A26" s="32" t="s">
        <v>420</v>
      </c>
      <c r="B26" s="117" t="s">
        <v>337</v>
      </c>
      <c r="C26" s="98" t="s">
        <v>134</v>
      </c>
      <c r="D26" s="78">
        <v>0</v>
      </c>
      <c r="E26" s="78">
        <v>0</v>
      </c>
      <c r="F26" s="78">
        <v>0</v>
      </c>
      <c r="G26" s="78">
        <v>0</v>
      </c>
      <c r="H26" s="78">
        <v>44.60429412775337</v>
      </c>
      <c r="I26" s="78">
        <v>0</v>
      </c>
      <c r="J26" s="78">
        <v>103.24247658956071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112.33272565735145</v>
      </c>
      <c r="Q26" s="78">
        <v>154.43521034124058</v>
      </c>
      <c r="R26" s="78">
        <v>42.517779282315615</v>
      </c>
      <c r="S26" s="78">
        <v>36521.117275786441</v>
      </c>
      <c r="T26" s="78">
        <v>0.30594286654156422</v>
      </c>
      <c r="U26" s="78">
        <v>165.96438551734488</v>
      </c>
      <c r="V26" s="78">
        <v>8.876452194417114</v>
      </c>
      <c r="W26" s="78">
        <v>13.246678574128435</v>
      </c>
      <c r="X26" s="78">
        <v>0</v>
      </c>
      <c r="Y26" s="78">
        <v>7.6924372792766871</v>
      </c>
      <c r="Z26" s="78">
        <v>55.798193022885599</v>
      </c>
      <c r="AA26" s="78">
        <v>0</v>
      </c>
      <c r="AB26" s="78">
        <v>0</v>
      </c>
      <c r="AC26" s="78">
        <v>0</v>
      </c>
      <c r="AD26" s="78">
        <v>371.22544794083126</v>
      </c>
      <c r="AE26" s="78">
        <v>0</v>
      </c>
      <c r="AF26" s="78">
        <v>187.75147729120297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4.3134359790719943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120">
        <v>0</v>
      </c>
      <c r="AV26" s="78">
        <v>0</v>
      </c>
      <c r="AW26" s="78">
        <v>0</v>
      </c>
      <c r="AX26" s="78">
        <v>66.896184932051852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45.089430177783328</v>
      </c>
      <c r="BG26" s="78">
        <v>0</v>
      </c>
      <c r="BH26" s="78">
        <v>0</v>
      </c>
      <c r="BI26" s="78">
        <v>0</v>
      </c>
      <c r="BJ26" s="78">
        <v>0</v>
      </c>
      <c r="BK26" s="78">
        <v>0</v>
      </c>
      <c r="BL26" s="78">
        <v>193.34450536206327</v>
      </c>
      <c r="BM26" s="78">
        <v>8.5262324484190977</v>
      </c>
      <c r="BN26" s="78">
        <v>0</v>
      </c>
      <c r="BO26" s="78">
        <v>0</v>
      </c>
      <c r="BP26" s="113">
        <v>38107.280565370675</v>
      </c>
      <c r="BQ26" s="78">
        <v>25548.4270378867</v>
      </c>
      <c r="BR26" s="113">
        <v>63655.707603257375</v>
      </c>
      <c r="BS26" s="78">
        <v>11749.304012001219</v>
      </c>
      <c r="BT26" s="78">
        <v>7759.8575718346528</v>
      </c>
      <c r="BU26" s="115">
        <v>83164.869187093238</v>
      </c>
      <c r="BX26" s="81"/>
    </row>
    <row r="27" spans="1:76">
      <c r="A27" s="32" t="s">
        <v>421</v>
      </c>
      <c r="B27" s="117" t="s">
        <v>338</v>
      </c>
      <c r="C27" s="98" t="s">
        <v>135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372.30848927532764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78">
        <v>0</v>
      </c>
      <c r="AN27" s="78">
        <v>0</v>
      </c>
      <c r="AO27" s="78">
        <v>0</v>
      </c>
      <c r="AP27" s="78">
        <v>0</v>
      </c>
      <c r="AQ27" s="78">
        <v>0</v>
      </c>
      <c r="AR27" s="78">
        <v>0</v>
      </c>
      <c r="AS27" s="78">
        <v>0</v>
      </c>
      <c r="AT27" s="78">
        <v>0</v>
      </c>
      <c r="AU27" s="120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0</v>
      </c>
      <c r="BD27" s="78">
        <v>0</v>
      </c>
      <c r="BE27" s="78">
        <v>0</v>
      </c>
      <c r="BF27" s="78">
        <v>0</v>
      </c>
      <c r="BG27" s="78">
        <v>116.25208827675692</v>
      </c>
      <c r="BH27" s="78">
        <v>0</v>
      </c>
      <c r="BI27" s="78">
        <v>0</v>
      </c>
      <c r="BJ27" s="78">
        <v>0</v>
      </c>
      <c r="BK27" s="78">
        <v>0</v>
      </c>
      <c r="BL27" s="78">
        <v>0</v>
      </c>
      <c r="BM27" s="78">
        <v>111.39194761842306</v>
      </c>
      <c r="BN27" s="78">
        <v>0</v>
      </c>
      <c r="BO27" s="78">
        <v>0</v>
      </c>
      <c r="BP27" s="113">
        <v>599.95252517050767</v>
      </c>
      <c r="BQ27" s="78">
        <v>27160.568050170365</v>
      </c>
      <c r="BR27" s="113">
        <v>27760.520575340874</v>
      </c>
      <c r="BS27" s="78">
        <v>7343.6533424473373</v>
      </c>
      <c r="BT27" s="78">
        <v>6457.424807644923</v>
      </c>
      <c r="BU27" s="115">
        <v>41561.598725433134</v>
      </c>
      <c r="BX27" s="81"/>
    </row>
    <row r="28" spans="1:76">
      <c r="A28" s="32" t="s">
        <v>422</v>
      </c>
      <c r="B28" s="117" t="s">
        <v>339</v>
      </c>
      <c r="C28" s="98" t="s">
        <v>136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3.3834357368870434</v>
      </c>
      <c r="T28" s="78">
        <v>0</v>
      </c>
      <c r="U28" s="78">
        <v>4264.2224962179125</v>
      </c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5.8566714493512535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120">
        <v>0</v>
      </c>
      <c r="AV28" s="78">
        <v>118.15709395473766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0</v>
      </c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78">
        <v>0</v>
      </c>
      <c r="BM28" s="78">
        <v>0</v>
      </c>
      <c r="BN28" s="78">
        <v>0</v>
      </c>
      <c r="BO28" s="78">
        <v>0</v>
      </c>
      <c r="BP28" s="113">
        <v>4391.6196973588876</v>
      </c>
      <c r="BQ28" s="78">
        <v>41611.528727206969</v>
      </c>
      <c r="BR28" s="113">
        <v>46003.148424565858</v>
      </c>
      <c r="BS28" s="78">
        <v>16092.131361714821</v>
      </c>
      <c r="BT28" s="78">
        <v>10106.179016196969</v>
      </c>
      <c r="BU28" s="115">
        <v>72201.458802477646</v>
      </c>
      <c r="BX28" s="81"/>
    </row>
    <row r="29" spans="1:76">
      <c r="A29" s="32" t="s">
        <v>423</v>
      </c>
      <c r="B29" s="117" t="s">
        <v>340</v>
      </c>
      <c r="C29" s="98" t="s">
        <v>137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21.393514255579181</v>
      </c>
      <c r="T29" s="78">
        <v>0</v>
      </c>
      <c r="U29" s="78">
        <v>0</v>
      </c>
      <c r="V29" s="78">
        <v>1489.1235478055828</v>
      </c>
      <c r="W29" s="78">
        <v>0</v>
      </c>
      <c r="X29" s="78">
        <v>0</v>
      </c>
      <c r="Y29" s="78">
        <v>0</v>
      </c>
      <c r="Z29" s="78">
        <v>6.7173476817889339</v>
      </c>
      <c r="AA29" s="78">
        <v>0</v>
      </c>
      <c r="AB29" s="78">
        <v>0</v>
      </c>
      <c r="AC29" s="78">
        <v>0</v>
      </c>
      <c r="AD29" s="78">
        <v>0</v>
      </c>
      <c r="AE29" s="78">
        <v>72.194894169387922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120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78">
        <v>0</v>
      </c>
      <c r="BC29" s="78">
        <v>0</v>
      </c>
      <c r="BD29" s="78">
        <v>0</v>
      </c>
      <c r="BE29" s="78">
        <v>0</v>
      </c>
      <c r="BF29" s="78">
        <v>0</v>
      </c>
      <c r="BG29" s="78">
        <v>0</v>
      </c>
      <c r="BH29" s="78">
        <v>2.1885291067658996</v>
      </c>
      <c r="BI29" s="78">
        <v>0</v>
      </c>
      <c r="BJ29" s="78">
        <v>0</v>
      </c>
      <c r="BK29" s="78">
        <v>0</v>
      </c>
      <c r="BL29" s="78">
        <v>0</v>
      </c>
      <c r="BM29" s="78">
        <v>0</v>
      </c>
      <c r="BN29" s="78">
        <v>0</v>
      </c>
      <c r="BO29" s="78">
        <v>0</v>
      </c>
      <c r="BP29" s="113">
        <v>1591.6178330191046</v>
      </c>
      <c r="BQ29" s="78">
        <v>48377.797649361768</v>
      </c>
      <c r="BR29" s="113">
        <v>49969.415482380871</v>
      </c>
      <c r="BS29" s="78">
        <v>13506.468065100404</v>
      </c>
      <c r="BT29" s="78">
        <v>11339.717427640435</v>
      </c>
      <c r="BU29" s="115">
        <v>74815.600975121706</v>
      </c>
      <c r="BX29" s="81"/>
    </row>
    <row r="30" spans="1:76">
      <c r="A30" s="32" t="s">
        <v>424</v>
      </c>
      <c r="B30" s="117" t="s">
        <v>362</v>
      </c>
      <c r="C30" s="98" t="s">
        <v>138</v>
      </c>
      <c r="D30" s="78">
        <v>0</v>
      </c>
      <c r="E30" s="78">
        <v>0</v>
      </c>
      <c r="F30" s="78">
        <v>0</v>
      </c>
      <c r="G30" s="78">
        <v>93.229177799453367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54.629053590263013</v>
      </c>
      <c r="T30" s="78">
        <v>0</v>
      </c>
      <c r="U30" s="78">
        <v>0</v>
      </c>
      <c r="V30" s="78">
        <v>0</v>
      </c>
      <c r="W30" s="78">
        <v>6200.7533214258719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120">
        <v>0</v>
      </c>
      <c r="AV30" s="78">
        <v>5.2103307389128322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0</v>
      </c>
      <c r="BH30" s="78">
        <v>0</v>
      </c>
      <c r="BI30" s="78">
        <v>0</v>
      </c>
      <c r="BJ30" s="78">
        <v>0</v>
      </c>
      <c r="BK30" s="78">
        <v>0</v>
      </c>
      <c r="BL30" s="78">
        <v>0</v>
      </c>
      <c r="BM30" s="78">
        <v>0</v>
      </c>
      <c r="BN30" s="78">
        <v>0</v>
      </c>
      <c r="BO30" s="78">
        <v>0</v>
      </c>
      <c r="BP30" s="113">
        <v>6353.8218835545003</v>
      </c>
      <c r="BQ30" s="78">
        <v>71040.116586786011</v>
      </c>
      <c r="BR30" s="113">
        <v>77393.938470340509</v>
      </c>
      <c r="BS30" s="78">
        <v>19997.951730609537</v>
      </c>
      <c r="BT30" s="78">
        <v>14219.212397475862</v>
      </c>
      <c r="BU30" s="115">
        <v>111611.1025984259</v>
      </c>
      <c r="BX30" s="81"/>
    </row>
    <row r="31" spans="1:76">
      <c r="A31" s="32" t="s">
        <v>425</v>
      </c>
      <c r="B31" s="117" t="s">
        <v>341</v>
      </c>
      <c r="C31" s="98" t="s">
        <v>139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106.58164102392394</v>
      </c>
      <c r="T31" s="78">
        <v>0</v>
      </c>
      <c r="U31" s="78">
        <v>0</v>
      </c>
      <c r="V31" s="78">
        <v>0</v>
      </c>
      <c r="W31" s="78">
        <v>0</v>
      </c>
      <c r="X31" s="78">
        <v>499.73770396703537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0</v>
      </c>
      <c r="AH31" s="78">
        <v>0</v>
      </c>
      <c r="AI31" s="78">
        <v>7.3479586135079886</v>
      </c>
      <c r="AJ31" s="78">
        <v>0</v>
      </c>
      <c r="AK31" s="78">
        <v>0</v>
      </c>
      <c r="AL31" s="78">
        <v>0</v>
      </c>
      <c r="AM31" s="78">
        <v>0</v>
      </c>
      <c r="AN31" s="78">
        <v>0</v>
      </c>
      <c r="AO31" s="78">
        <v>0</v>
      </c>
      <c r="AP31" s="78">
        <v>0</v>
      </c>
      <c r="AQ31" s="78">
        <v>0</v>
      </c>
      <c r="AR31" s="78">
        <v>0</v>
      </c>
      <c r="AS31" s="78">
        <v>0</v>
      </c>
      <c r="AT31" s="78">
        <v>0</v>
      </c>
      <c r="AU31" s="120">
        <v>0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0</v>
      </c>
      <c r="BB31" s="78">
        <v>0</v>
      </c>
      <c r="BC31" s="78">
        <v>0</v>
      </c>
      <c r="BD31" s="78">
        <v>0</v>
      </c>
      <c r="BE31" s="78">
        <v>0</v>
      </c>
      <c r="BF31" s="78">
        <v>0</v>
      </c>
      <c r="BG31" s="78">
        <v>0</v>
      </c>
      <c r="BH31" s="78">
        <v>0</v>
      </c>
      <c r="BI31" s="78">
        <v>0</v>
      </c>
      <c r="BJ31" s="78">
        <v>0</v>
      </c>
      <c r="BK31" s="78">
        <v>0</v>
      </c>
      <c r="BL31" s="78">
        <v>0</v>
      </c>
      <c r="BM31" s="78">
        <v>0</v>
      </c>
      <c r="BN31" s="78">
        <v>0</v>
      </c>
      <c r="BO31" s="78">
        <v>0</v>
      </c>
      <c r="BP31" s="113">
        <v>613.66730360446729</v>
      </c>
      <c r="BQ31" s="78">
        <v>10685.067426490637</v>
      </c>
      <c r="BR31" s="113">
        <v>11298.734730095104</v>
      </c>
      <c r="BS31" s="78">
        <v>986.0318505910368</v>
      </c>
      <c r="BT31" s="78">
        <v>2407.5546822007154</v>
      </c>
      <c r="BU31" s="115">
        <v>14692.321262886857</v>
      </c>
      <c r="BX31" s="81"/>
    </row>
    <row r="32" spans="1:76">
      <c r="A32" s="32" t="s">
        <v>426</v>
      </c>
      <c r="B32" s="117" t="s">
        <v>342</v>
      </c>
      <c r="C32" s="98" t="s">
        <v>140</v>
      </c>
      <c r="D32" s="78">
        <v>0</v>
      </c>
      <c r="E32" s="78">
        <v>0</v>
      </c>
      <c r="F32" s="78">
        <v>0</v>
      </c>
      <c r="G32" s="78">
        <v>36.471602656807136</v>
      </c>
      <c r="H32" s="78">
        <v>0</v>
      </c>
      <c r="I32" s="78">
        <v>0</v>
      </c>
      <c r="J32" s="78">
        <v>523.66643035436027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50.194840200231035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15657.044873849169</v>
      </c>
      <c r="Z32" s="78">
        <v>57.063760734201772</v>
      </c>
      <c r="AA32" s="78">
        <v>0</v>
      </c>
      <c r="AB32" s="78">
        <v>0</v>
      </c>
      <c r="AC32" s="78">
        <v>0</v>
      </c>
      <c r="AD32" s="78">
        <v>36.137321363926603</v>
      </c>
      <c r="AE32" s="78">
        <v>0</v>
      </c>
      <c r="AF32" s="78">
        <v>150.36664021898645</v>
      </c>
      <c r="AG32" s="78">
        <v>266.58295839660616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120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0</v>
      </c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78">
        <v>242.65443644570303</v>
      </c>
      <c r="BM32" s="78">
        <v>0</v>
      </c>
      <c r="BN32" s="78">
        <v>0</v>
      </c>
      <c r="BO32" s="78">
        <v>0</v>
      </c>
      <c r="BP32" s="113">
        <v>17020.182864219994</v>
      </c>
      <c r="BQ32" s="78">
        <v>22767.507790655636</v>
      </c>
      <c r="BR32" s="113">
        <v>39787.690654875631</v>
      </c>
      <c r="BS32" s="78">
        <v>10453.363565224423</v>
      </c>
      <c r="BT32" s="78">
        <v>5511.6891288377319</v>
      </c>
      <c r="BU32" s="115">
        <v>55752.743348937787</v>
      </c>
      <c r="BX32" s="81"/>
    </row>
    <row r="33" spans="1:76">
      <c r="A33" s="32" t="s">
        <v>427</v>
      </c>
      <c r="B33" s="117" t="s">
        <v>343</v>
      </c>
      <c r="C33" s="98" t="s">
        <v>141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5.8428383855187143</v>
      </c>
      <c r="Z33" s="78">
        <v>4148.0881039420274</v>
      </c>
      <c r="AA33" s="78">
        <v>1452.5990000000002</v>
      </c>
      <c r="AB33" s="78">
        <v>0</v>
      </c>
      <c r="AC33" s="78">
        <v>29.664455793399728</v>
      </c>
      <c r="AD33" s="78">
        <v>0</v>
      </c>
      <c r="AE33" s="78">
        <v>11.315028516830655</v>
      </c>
      <c r="AF33" s="78">
        <v>16.022478814851908</v>
      </c>
      <c r="AG33" s="78">
        <v>0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120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0.44932101134757257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1.9772565693861375</v>
      </c>
      <c r="BK33" s="78">
        <v>0</v>
      </c>
      <c r="BL33" s="78">
        <v>0</v>
      </c>
      <c r="BM33" s="78">
        <v>8.5262324484190977</v>
      </c>
      <c r="BN33" s="78">
        <v>0</v>
      </c>
      <c r="BO33" s="78">
        <v>0</v>
      </c>
      <c r="BP33" s="113">
        <v>5674.4847154817817</v>
      </c>
      <c r="BQ33" s="78">
        <v>0</v>
      </c>
      <c r="BR33" s="113">
        <v>5674.4847154817817</v>
      </c>
      <c r="BS33" s="78">
        <v>113.44882733043003</v>
      </c>
      <c r="BT33" s="78">
        <v>124.14450894840155</v>
      </c>
      <c r="BU33" s="115">
        <v>5912.0780517606127</v>
      </c>
      <c r="BX33" s="81"/>
    </row>
    <row r="34" spans="1:76">
      <c r="A34" s="32" t="s">
        <v>428</v>
      </c>
      <c r="B34" s="117" t="s">
        <v>363</v>
      </c>
      <c r="C34" s="98" t="s">
        <v>53</v>
      </c>
      <c r="D34" s="78">
        <v>0</v>
      </c>
      <c r="E34" s="78">
        <v>0</v>
      </c>
      <c r="F34" s="78">
        <v>0</v>
      </c>
      <c r="G34" s="78">
        <v>143.10196247866435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49.39110344712126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10.477660689852963</v>
      </c>
      <c r="AA34" s="78">
        <v>82242.83349680333</v>
      </c>
      <c r="AB34" s="78">
        <v>0</v>
      </c>
      <c r="AC34" s="78">
        <v>0</v>
      </c>
      <c r="AD34" s="78">
        <v>798.12103238893201</v>
      </c>
      <c r="AE34" s="78">
        <v>0</v>
      </c>
      <c r="AF34" s="78">
        <v>27.15505871913917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0</v>
      </c>
      <c r="AQ34" s="78">
        <v>0</v>
      </c>
      <c r="AR34" s="78">
        <v>0</v>
      </c>
      <c r="AS34" s="78">
        <v>0</v>
      </c>
      <c r="AT34" s="78">
        <v>0</v>
      </c>
      <c r="AU34" s="120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569.25225674782587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113">
        <v>83840.332571274877</v>
      </c>
      <c r="BQ34" s="78">
        <v>12616.963976724621</v>
      </c>
      <c r="BR34" s="113">
        <v>96457.296547999504</v>
      </c>
      <c r="BS34" s="78">
        <v>617.50258413285462</v>
      </c>
      <c r="BT34" s="78">
        <v>11347.692110169415</v>
      </c>
      <c r="BU34" s="115">
        <v>108422.49124230178</v>
      </c>
      <c r="BX34" s="81"/>
    </row>
    <row r="35" spans="1:76">
      <c r="A35" s="32" t="s">
        <v>429</v>
      </c>
      <c r="B35" s="117" t="s">
        <v>344</v>
      </c>
      <c r="C35" s="98" t="s">
        <v>54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15315.822692171954</v>
      </c>
      <c r="AC35" s="78">
        <v>0</v>
      </c>
      <c r="AD35" s="78">
        <v>0</v>
      </c>
      <c r="AE35" s="78">
        <v>0</v>
      </c>
      <c r="AF35" s="78">
        <v>0</v>
      </c>
      <c r="AG35" s="78">
        <v>66.972335491207346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120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0</v>
      </c>
      <c r="BG35" s="78">
        <v>0</v>
      </c>
      <c r="BH35" s="78">
        <v>0</v>
      </c>
      <c r="BI35" s="78">
        <v>0</v>
      </c>
      <c r="BJ35" s="78">
        <v>1.6643995172680777</v>
      </c>
      <c r="BK35" s="78">
        <v>0</v>
      </c>
      <c r="BL35" s="78">
        <v>0</v>
      </c>
      <c r="BM35" s="78">
        <v>10.907018893631509</v>
      </c>
      <c r="BN35" s="78">
        <v>0</v>
      </c>
      <c r="BO35" s="78">
        <v>0</v>
      </c>
      <c r="BP35" s="113">
        <v>15395.366446074062</v>
      </c>
      <c r="BQ35" s="78">
        <v>0</v>
      </c>
      <c r="BR35" s="113">
        <v>15395.366446074062</v>
      </c>
      <c r="BS35" s="78">
        <v>76.265115039264785</v>
      </c>
      <c r="BT35" s="78">
        <v>430.89046477041529</v>
      </c>
      <c r="BU35" s="115">
        <v>15902.522025883742</v>
      </c>
      <c r="BX35" s="81"/>
    </row>
    <row r="36" spans="1:76">
      <c r="A36" s="32" t="s">
        <v>430</v>
      </c>
      <c r="B36" s="117" t="s">
        <v>364</v>
      </c>
      <c r="C36" s="98" t="s">
        <v>55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2.2250507152954024</v>
      </c>
      <c r="R36" s="78">
        <v>770.48534228589676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18501.369788555159</v>
      </c>
      <c r="AD36" s="78">
        <v>220.84992877927476</v>
      </c>
      <c r="AE36" s="78">
        <v>19.172639852384741</v>
      </c>
      <c r="AF36" s="78">
        <v>120.85374032218562</v>
      </c>
      <c r="AG36" s="78">
        <v>0</v>
      </c>
      <c r="AH36" s="78">
        <v>30.333187355470812</v>
      </c>
      <c r="AI36" s="78">
        <v>0</v>
      </c>
      <c r="AJ36" s="78">
        <v>0</v>
      </c>
      <c r="AK36" s="78">
        <v>0</v>
      </c>
      <c r="AL36" s="78">
        <v>0</v>
      </c>
      <c r="AM36" s="78">
        <v>106.22686005676169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78">
        <v>0</v>
      </c>
      <c r="AU36" s="120">
        <v>0</v>
      </c>
      <c r="AV36" s="78">
        <v>0</v>
      </c>
      <c r="AW36" s="78">
        <v>4.1177805610069154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261.23563330456881</v>
      </c>
      <c r="BL36" s="78">
        <v>0</v>
      </c>
      <c r="BM36" s="78">
        <v>0</v>
      </c>
      <c r="BN36" s="78">
        <v>0</v>
      </c>
      <c r="BO36" s="78">
        <v>0</v>
      </c>
      <c r="BP36" s="113">
        <v>20036.869951788005</v>
      </c>
      <c r="BQ36" s="78">
        <v>4849.0567251482125</v>
      </c>
      <c r="BR36" s="113">
        <v>24885.926676936218</v>
      </c>
      <c r="BS36" s="78">
        <v>4047.961809532706</v>
      </c>
      <c r="BT36" s="78">
        <v>1187.7889625575385</v>
      </c>
      <c r="BU36" s="115">
        <v>30121.677449026462</v>
      </c>
      <c r="BX36" s="81"/>
    </row>
    <row r="37" spans="1:76">
      <c r="A37" s="32" t="s">
        <v>431</v>
      </c>
      <c r="B37" s="117" t="s">
        <v>365</v>
      </c>
      <c r="C37" s="98" t="s">
        <v>56</v>
      </c>
      <c r="D37" s="78">
        <v>0</v>
      </c>
      <c r="E37" s="78">
        <v>0</v>
      </c>
      <c r="F37" s="78">
        <v>0</v>
      </c>
      <c r="G37" s="78">
        <v>1266.9164141458386</v>
      </c>
      <c r="H37" s="78">
        <v>0.66136774478634941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38.278049549686777</v>
      </c>
      <c r="O37" s="78">
        <v>0</v>
      </c>
      <c r="P37" s="78">
        <v>220.54667405167586</v>
      </c>
      <c r="Q37" s="78">
        <v>648.83967487990708</v>
      </c>
      <c r="R37" s="78">
        <v>0</v>
      </c>
      <c r="S37" s="78">
        <v>53.710334667090791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272.1927504862291</v>
      </c>
      <c r="AA37" s="78">
        <v>1718.1709671294568</v>
      </c>
      <c r="AB37" s="78">
        <v>24.140573863560508</v>
      </c>
      <c r="AC37" s="78">
        <v>395.97249668621726</v>
      </c>
      <c r="AD37" s="78">
        <v>563936.85129036009</v>
      </c>
      <c r="AE37" s="78">
        <v>305.07615006799682</v>
      </c>
      <c r="AF37" s="78">
        <v>855.96025845574002</v>
      </c>
      <c r="AG37" s="78">
        <v>792.32351111526248</v>
      </c>
      <c r="AH37" s="78">
        <v>129.36304897588795</v>
      </c>
      <c r="AI37" s="78">
        <v>0</v>
      </c>
      <c r="AJ37" s="78">
        <v>0</v>
      </c>
      <c r="AK37" s="78">
        <v>0</v>
      </c>
      <c r="AL37" s="78">
        <v>0</v>
      </c>
      <c r="AM37" s="78">
        <v>3208.925135217989</v>
      </c>
      <c r="AN37" s="78">
        <v>0</v>
      </c>
      <c r="AO37" s="78">
        <v>0</v>
      </c>
      <c r="AP37" s="78">
        <v>0</v>
      </c>
      <c r="AQ37" s="78">
        <v>0</v>
      </c>
      <c r="AR37" s="78">
        <v>0</v>
      </c>
      <c r="AS37" s="78">
        <v>0</v>
      </c>
      <c r="AT37" s="78">
        <v>0</v>
      </c>
      <c r="AU37" s="120">
        <v>147.18156916533766</v>
      </c>
      <c r="AV37" s="78">
        <v>238.2478251917735</v>
      </c>
      <c r="AW37" s="78">
        <v>450.1667516774387</v>
      </c>
      <c r="AX37" s="78">
        <v>0</v>
      </c>
      <c r="AY37" s="78">
        <v>0</v>
      </c>
      <c r="AZ37" s="78">
        <v>0</v>
      </c>
      <c r="BA37" s="78">
        <v>0</v>
      </c>
      <c r="BB37" s="78">
        <v>0</v>
      </c>
      <c r="BC37" s="78">
        <v>294.37318292860283</v>
      </c>
      <c r="BD37" s="78">
        <v>154.5932262412872</v>
      </c>
      <c r="BE37" s="78">
        <v>195.133985</v>
      </c>
      <c r="BF37" s="78">
        <v>0</v>
      </c>
      <c r="BG37" s="78">
        <v>0</v>
      </c>
      <c r="BH37" s="78">
        <v>0</v>
      </c>
      <c r="BI37" s="78">
        <v>0.99355530300544559</v>
      </c>
      <c r="BJ37" s="78">
        <v>0</v>
      </c>
      <c r="BK37" s="78">
        <v>0</v>
      </c>
      <c r="BL37" s="78">
        <v>47.748049450187722</v>
      </c>
      <c r="BM37" s="78">
        <v>995.66719076500249</v>
      </c>
      <c r="BN37" s="78">
        <v>0</v>
      </c>
      <c r="BO37" s="78">
        <v>0</v>
      </c>
      <c r="BP37" s="113">
        <v>576392.03403312003</v>
      </c>
      <c r="BQ37" s="78">
        <v>207.93203409892621</v>
      </c>
      <c r="BR37" s="113">
        <v>576599.96606721892</v>
      </c>
      <c r="BS37" s="78">
        <v>9655.9441093840687</v>
      </c>
      <c r="BT37" s="78">
        <v>12923.485770847799</v>
      </c>
      <c r="BU37" s="115">
        <v>599179.39594745077</v>
      </c>
      <c r="BX37" s="81"/>
    </row>
    <row r="38" spans="1:76">
      <c r="A38" s="32" t="s">
        <v>432</v>
      </c>
      <c r="B38" s="117" t="s">
        <v>345</v>
      </c>
      <c r="C38" s="98" t="s">
        <v>57</v>
      </c>
      <c r="D38" s="78">
        <v>0</v>
      </c>
      <c r="E38" s="78">
        <v>0</v>
      </c>
      <c r="F38" s="78">
        <v>0</v>
      </c>
      <c r="G38" s="78">
        <v>0</v>
      </c>
      <c r="H38" s="78">
        <v>3.4391122728890169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17.556176403141301</v>
      </c>
      <c r="Q38" s="78">
        <v>8.0104081250599304</v>
      </c>
      <c r="R38" s="78">
        <v>0</v>
      </c>
      <c r="S38" s="78">
        <v>4.2976009107498614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1.1309764817227017</v>
      </c>
      <c r="Z38" s="78">
        <v>187.31749909919535</v>
      </c>
      <c r="AA38" s="78">
        <v>0</v>
      </c>
      <c r="AB38" s="78">
        <v>0</v>
      </c>
      <c r="AC38" s="78">
        <v>0.30986306078939502</v>
      </c>
      <c r="AD38" s="78">
        <v>263.22139734551013</v>
      </c>
      <c r="AE38" s="78">
        <v>44466.914508692273</v>
      </c>
      <c r="AF38" s="78">
        <v>622.42959395845685</v>
      </c>
      <c r="AG38" s="78">
        <v>212.32627733489329</v>
      </c>
      <c r="AH38" s="78">
        <v>127.3767819888337</v>
      </c>
      <c r="AI38" s="78">
        <v>24.172089091851863</v>
      </c>
      <c r="AJ38" s="78">
        <v>0</v>
      </c>
      <c r="AK38" s="78">
        <v>11.836541620619998</v>
      </c>
      <c r="AL38" s="78">
        <v>0</v>
      </c>
      <c r="AM38" s="78">
        <v>22.528976416084081</v>
      </c>
      <c r="AN38" s="78">
        <v>0</v>
      </c>
      <c r="AO38" s="78">
        <v>0</v>
      </c>
      <c r="AP38" s="78">
        <v>36.657415676820953</v>
      </c>
      <c r="AQ38" s="78">
        <v>0</v>
      </c>
      <c r="AR38" s="78">
        <v>0</v>
      </c>
      <c r="AS38" s="78">
        <v>0</v>
      </c>
      <c r="AT38" s="78">
        <v>0</v>
      </c>
      <c r="AU38" s="120">
        <v>1333.2070769322777</v>
      </c>
      <c r="AV38" s="78">
        <v>0</v>
      </c>
      <c r="AW38" s="78">
        <v>19.003557289046913</v>
      </c>
      <c r="AX38" s="78">
        <v>0</v>
      </c>
      <c r="AY38" s="78">
        <v>0</v>
      </c>
      <c r="AZ38" s="78">
        <v>0</v>
      </c>
      <c r="BA38" s="78">
        <v>57.356695125056717</v>
      </c>
      <c r="BB38" s="78">
        <v>0</v>
      </c>
      <c r="BC38" s="78">
        <v>0</v>
      </c>
      <c r="BD38" s="78">
        <v>97.937674918559793</v>
      </c>
      <c r="BE38" s="78">
        <v>0</v>
      </c>
      <c r="BF38" s="78">
        <v>17.510475727491439</v>
      </c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78">
        <v>7.8473486117975053</v>
      </c>
      <c r="BM38" s="78">
        <v>167.8421650673024</v>
      </c>
      <c r="BN38" s="78">
        <v>0</v>
      </c>
      <c r="BO38" s="78">
        <v>0</v>
      </c>
      <c r="BP38" s="113">
        <v>47710.230212150411</v>
      </c>
      <c r="BQ38" s="78">
        <v>1002.9619160529852</v>
      </c>
      <c r="BR38" s="113">
        <v>48713.192128203395</v>
      </c>
      <c r="BS38" s="78">
        <v>-7863.5322915137431</v>
      </c>
      <c r="BT38" s="78">
        <v>778.37402232621014</v>
      </c>
      <c r="BU38" s="115">
        <v>41628.033859015857</v>
      </c>
      <c r="BX38" s="81"/>
    </row>
    <row r="39" spans="1:76">
      <c r="A39" s="32" t="s">
        <v>433</v>
      </c>
      <c r="B39" s="117" t="s">
        <v>366</v>
      </c>
      <c r="C39" s="98" t="s">
        <v>58</v>
      </c>
      <c r="D39" s="78">
        <v>0</v>
      </c>
      <c r="E39" s="78">
        <v>0</v>
      </c>
      <c r="F39" s="78">
        <v>27.530563847193381</v>
      </c>
      <c r="G39" s="78">
        <v>207.19016567733144</v>
      </c>
      <c r="H39" s="78">
        <v>536.96281857267513</v>
      </c>
      <c r="I39" s="78">
        <v>379.64102956874785</v>
      </c>
      <c r="J39" s="78">
        <v>62.433677812604358</v>
      </c>
      <c r="K39" s="78">
        <v>336.84556956734963</v>
      </c>
      <c r="L39" s="78">
        <v>0</v>
      </c>
      <c r="M39" s="78">
        <v>0</v>
      </c>
      <c r="N39" s="78">
        <v>48.535265189070628</v>
      </c>
      <c r="O39" s="78">
        <v>0</v>
      </c>
      <c r="P39" s="78">
        <v>0</v>
      </c>
      <c r="Q39" s="78">
        <v>312.24464862985263</v>
      </c>
      <c r="R39" s="78">
        <v>6248.2736262907874</v>
      </c>
      <c r="S39" s="78">
        <v>717.34074433711135</v>
      </c>
      <c r="T39" s="78">
        <v>0</v>
      </c>
      <c r="U39" s="78">
        <v>0</v>
      </c>
      <c r="V39" s="78">
        <v>0</v>
      </c>
      <c r="W39" s="78">
        <v>0</v>
      </c>
      <c r="X39" s="78">
        <v>94.182933572144648</v>
      </c>
      <c r="Y39" s="78">
        <v>195.58769108003406</v>
      </c>
      <c r="Z39" s="78">
        <v>37.002019112326117</v>
      </c>
      <c r="AA39" s="78">
        <v>68.983743554699259</v>
      </c>
      <c r="AB39" s="78">
        <v>0</v>
      </c>
      <c r="AC39" s="78">
        <v>38.233852201148387</v>
      </c>
      <c r="AD39" s="78">
        <v>4680.8532337848774</v>
      </c>
      <c r="AE39" s="78">
        <v>1173.2484364016693</v>
      </c>
      <c r="AF39" s="78">
        <v>193540.37232512492</v>
      </c>
      <c r="AG39" s="78">
        <v>4921.3439852247975</v>
      </c>
      <c r="AH39" s="78">
        <v>2020.1428446328744</v>
      </c>
      <c r="AI39" s="78">
        <v>0</v>
      </c>
      <c r="AJ39" s="78">
        <v>0</v>
      </c>
      <c r="AK39" s="78">
        <v>62.676165560721678</v>
      </c>
      <c r="AL39" s="78">
        <v>0</v>
      </c>
      <c r="AM39" s="78">
        <v>1757.6071639985857</v>
      </c>
      <c r="AN39" s="78">
        <v>0</v>
      </c>
      <c r="AO39" s="78">
        <v>0</v>
      </c>
      <c r="AP39" s="78">
        <v>1.3415830653206322</v>
      </c>
      <c r="AQ39" s="78">
        <v>0</v>
      </c>
      <c r="AR39" s="78">
        <v>0</v>
      </c>
      <c r="AS39" s="78">
        <v>0</v>
      </c>
      <c r="AT39" s="78">
        <v>0</v>
      </c>
      <c r="AU39" s="120">
        <v>0</v>
      </c>
      <c r="AV39" s="78">
        <v>2.4481947950594005</v>
      </c>
      <c r="AW39" s="78">
        <v>969.29397441006017</v>
      </c>
      <c r="AX39" s="78">
        <v>0</v>
      </c>
      <c r="AY39" s="78">
        <v>0</v>
      </c>
      <c r="AZ39" s="78">
        <v>20.830271862507313</v>
      </c>
      <c r="BA39" s="78">
        <v>0</v>
      </c>
      <c r="BB39" s="78">
        <v>0</v>
      </c>
      <c r="BC39" s="78">
        <v>0</v>
      </c>
      <c r="BD39" s="78">
        <v>982.96417874077724</v>
      </c>
      <c r="BE39" s="78">
        <v>187.081391</v>
      </c>
      <c r="BF39" s="78">
        <v>180.12823971460222</v>
      </c>
      <c r="BG39" s="78">
        <v>283.76122050185302</v>
      </c>
      <c r="BH39" s="78">
        <v>0</v>
      </c>
      <c r="BI39" s="78">
        <v>8.9441689900095174</v>
      </c>
      <c r="BJ39" s="78">
        <v>3.1661133674347646</v>
      </c>
      <c r="BK39" s="78">
        <v>0</v>
      </c>
      <c r="BL39" s="78">
        <v>160.71888476369966</v>
      </c>
      <c r="BM39" s="78">
        <v>676.18926092273887</v>
      </c>
      <c r="BN39" s="78">
        <v>0</v>
      </c>
      <c r="BO39" s="78">
        <v>0</v>
      </c>
      <c r="BP39" s="113">
        <v>220944.0999858756</v>
      </c>
      <c r="BQ39" s="78">
        <v>516.67735069396201</v>
      </c>
      <c r="BR39" s="113">
        <v>221460.77733656956</v>
      </c>
      <c r="BS39" s="78">
        <v>-225084.25049661478</v>
      </c>
      <c r="BT39" s="78">
        <v>9147.0065793804806</v>
      </c>
      <c r="BU39" s="115">
        <v>5523.533419335261</v>
      </c>
      <c r="BX39" s="81"/>
    </row>
    <row r="40" spans="1:76">
      <c r="A40" s="32" t="s">
        <v>434</v>
      </c>
      <c r="B40" s="117" t="s">
        <v>367</v>
      </c>
      <c r="C40" s="98" t="s">
        <v>59</v>
      </c>
      <c r="D40" s="78">
        <v>0</v>
      </c>
      <c r="E40" s="78">
        <v>0</v>
      </c>
      <c r="F40" s="78">
        <v>0</v>
      </c>
      <c r="G40" s="78">
        <v>214.353827328829</v>
      </c>
      <c r="H40" s="78">
        <v>404.48368486413972</v>
      </c>
      <c r="I40" s="78">
        <v>119.45968605744886</v>
      </c>
      <c r="J40" s="78">
        <v>14.187416281492565</v>
      </c>
      <c r="K40" s="78">
        <v>0</v>
      </c>
      <c r="L40" s="78">
        <v>0</v>
      </c>
      <c r="M40" s="78">
        <v>0</v>
      </c>
      <c r="N40" s="78">
        <v>21.166297579220235</v>
      </c>
      <c r="O40" s="78">
        <v>0</v>
      </c>
      <c r="P40" s="78">
        <v>0</v>
      </c>
      <c r="Q40" s="78">
        <v>248.0204148815719</v>
      </c>
      <c r="R40" s="78">
        <v>0</v>
      </c>
      <c r="S40" s="78">
        <v>33.072742796872646</v>
      </c>
      <c r="T40" s="78">
        <v>124.03998743990969</v>
      </c>
      <c r="U40" s="78">
        <v>0</v>
      </c>
      <c r="V40" s="78">
        <v>0</v>
      </c>
      <c r="W40" s="78">
        <v>0</v>
      </c>
      <c r="X40" s="78">
        <v>94.097001383196073</v>
      </c>
      <c r="Y40" s="78">
        <v>19.864318189503653</v>
      </c>
      <c r="Z40" s="78">
        <v>39.812145500072887</v>
      </c>
      <c r="AA40" s="78">
        <v>62.316027777993973</v>
      </c>
      <c r="AB40" s="78">
        <v>0</v>
      </c>
      <c r="AC40" s="78">
        <v>4.2974640977645313</v>
      </c>
      <c r="AD40" s="78">
        <v>4120.5059633680903</v>
      </c>
      <c r="AE40" s="78">
        <v>619.98582198096574</v>
      </c>
      <c r="AF40" s="78">
        <v>8742.1143095838997</v>
      </c>
      <c r="AG40" s="78">
        <v>121295.16980843803</v>
      </c>
      <c r="AH40" s="78">
        <v>21.237492729118959</v>
      </c>
      <c r="AI40" s="78">
        <v>0</v>
      </c>
      <c r="AJ40" s="78">
        <v>0</v>
      </c>
      <c r="AK40" s="78">
        <v>0</v>
      </c>
      <c r="AL40" s="78">
        <v>0</v>
      </c>
      <c r="AM40" s="78">
        <v>616.08982894793121</v>
      </c>
      <c r="AN40" s="78">
        <v>0</v>
      </c>
      <c r="AO40" s="78">
        <v>3.1403679806204923</v>
      </c>
      <c r="AP40" s="78">
        <v>52.038665520722006</v>
      </c>
      <c r="AQ40" s="78">
        <v>6.4106202642775338</v>
      </c>
      <c r="AR40" s="78">
        <v>0</v>
      </c>
      <c r="AS40" s="78">
        <v>0</v>
      </c>
      <c r="AT40" s="78">
        <v>0</v>
      </c>
      <c r="AU40" s="120">
        <v>0</v>
      </c>
      <c r="AV40" s="78">
        <v>200.33754416622031</v>
      </c>
      <c r="AW40" s="78">
        <v>26.581646114819975</v>
      </c>
      <c r="AX40" s="78">
        <v>0</v>
      </c>
      <c r="AY40" s="78">
        <v>95.543229551232997</v>
      </c>
      <c r="AZ40" s="78">
        <v>39.461942807924302</v>
      </c>
      <c r="BA40" s="78">
        <v>5.3516894097644379</v>
      </c>
      <c r="BB40" s="78">
        <v>0</v>
      </c>
      <c r="BC40" s="78">
        <v>469.20062375970002</v>
      </c>
      <c r="BD40" s="78">
        <v>969.66698402669351</v>
      </c>
      <c r="BE40" s="78">
        <v>0</v>
      </c>
      <c r="BF40" s="78">
        <v>0</v>
      </c>
      <c r="BG40" s="78">
        <v>221.59541094680955</v>
      </c>
      <c r="BH40" s="78">
        <v>0</v>
      </c>
      <c r="BI40" s="78">
        <v>9.9457599967633907</v>
      </c>
      <c r="BJ40" s="78">
        <v>911.98831834981195</v>
      </c>
      <c r="BK40" s="78">
        <v>0</v>
      </c>
      <c r="BL40" s="78">
        <v>420.76901502975323</v>
      </c>
      <c r="BM40" s="78">
        <v>1415.7415462179217</v>
      </c>
      <c r="BN40" s="78">
        <v>0</v>
      </c>
      <c r="BO40" s="78">
        <v>0</v>
      </c>
      <c r="BP40" s="113">
        <v>141662.04760336911</v>
      </c>
      <c r="BQ40" s="78">
        <v>200.32470928719789</v>
      </c>
      <c r="BR40" s="113">
        <v>141862.37231265631</v>
      </c>
      <c r="BS40" s="78">
        <v>-141506.13585538301</v>
      </c>
      <c r="BT40" s="78">
        <v>4600.8690221653305</v>
      </c>
      <c r="BU40" s="115">
        <v>4957.1054794386437</v>
      </c>
      <c r="BX40" s="81"/>
    </row>
    <row r="41" spans="1:76">
      <c r="A41" s="32" t="s">
        <v>435</v>
      </c>
      <c r="B41" s="117" t="s">
        <v>368</v>
      </c>
      <c r="C41" s="98" t="s">
        <v>60</v>
      </c>
      <c r="D41" s="78">
        <v>0</v>
      </c>
      <c r="E41" s="78">
        <v>0</v>
      </c>
      <c r="F41" s="78">
        <v>0</v>
      </c>
      <c r="G41" s="78">
        <v>540.34994245635608</v>
      </c>
      <c r="H41" s="78">
        <v>36.140440413850065</v>
      </c>
      <c r="I41" s="78">
        <v>26.621147072530913</v>
      </c>
      <c r="J41" s="78">
        <v>0</v>
      </c>
      <c r="K41" s="78">
        <v>8.8784401368533192</v>
      </c>
      <c r="L41" s="78">
        <v>0</v>
      </c>
      <c r="M41" s="78">
        <v>0</v>
      </c>
      <c r="N41" s="78">
        <v>4.8361573686863375</v>
      </c>
      <c r="O41" s="78">
        <v>0</v>
      </c>
      <c r="P41" s="78">
        <v>0</v>
      </c>
      <c r="Q41" s="78">
        <v>356.66897593695677</v>
      </c>
      <c r="R41" s="78">
        <v>0</v>
      </c>
      <c r="S41" s="78">
        <v>21.624617033031427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78">
        <v>0.13208267913629926</v>
      </c>
      <c r="AA41" s="78">
        <v>0</v>
      </c>
      <c r="AB41" s="78">
        <v>0</v>
      </c>
      <c r="AC41" s="78">
        <v>0</v>
      </c>
      <c r="AD41" s="78">
        <v>726.81771456386741</v>
      </c>
      <c r="AE41" s="78">
        <v>270.80884960268179</v>
      </c>
      <c r="AF41" s="78">
        <v>86.949683745653687</v>
      </c>
      <c r="AG41" s="78">
        <v>34667.566688523744</v>
      </c>
      <c r="AH41" s="78">
        <v>62222.038211419094</v>
      </c>
      <c r="AI41" s="78">
        <v>6.2880956832604449</v>
      </c>
      <c r="AJ41" s="78">
        <v>0</v>
      </c>
      <c r="AK41" s="78">
        <v>40.573951392457957</v>
      </c>
      <c r="AL41" s="78">
        <v>0</v>
      </c>
      <c r="AM41" s="78">
        <v>4.0399156488208758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  <c r="AU41" s="120">
        <v>0</v>
      </c>
      <c r="AV41" s="78">
        <v>0</v>
      </c>
      <c r="AW41" s="78">
        <v>0</v>
      </c>
      <c r="AX41" s="78">
        <v>0</v>
      </c>
      <c r="AY41" s="78">
        <v>0</v>
      </c>
      <c r="AZ41" s="78">
        <v>0</v>
      </c>
      <c r="BA41" s="78">
        <v>0</v>
      </c>
      <c r="BB41" s="78">
        <v>31.039324938996405</v>
      </c>
      <c r="BC41" s="78">
        <v>196.38844212247733</v>
      </c>
      <c r="BD41" s="78">
        <v>152.87254322017614</v>
      </c>
      <c r="BE41" s="78">
        <v>2.6037750000000002</v>
      </c>
      <c r="BF41" s="78">
        <v>11.234019088024356</v>
      </c>
      <c r="BG41" s="78">
        <v>2.2000000000000001E-3</v>
      </c>
      <c r="BH41" s="78">
        <v>0</v>
      </c>
      <c r="BI41" s="78">
        <v>0</v>
      </c>
      <c r="BJ41" s="78">
        <v>0</v>
      </c>
      <c r="BK41" s="78">
        <v>0</v>
      </c>
      <c r="BL41" s="78">
        <v>0</v>
      </c>
      <c r="BM41" s="78">
        <v>0</v>
      </c>
      <c r="BN41" s="78">
        <v>0</v>
      </c>
      <c r="BO41" s="78">
        <v>0</v>
      </c>
      <c r="BP41" s="113">
        <v>99414.475218046675</v>
      </c>
      <c r="BQ41" s="78">
        <v>34189.471465026385</v>
      </c>
      <c r="BR41" s="113">
        <v>133603.94668307307</v>
      </c>
      <c r="BS41" s="78">
        <v>-75067.477497603817</v>
      </c>
      <c r="BT41" s="78">
        <v>398.54798571479898</v>
      </c>
      <c r="BU41" s="115">
        <v>58935.017171184052</v>
      </c>
      <c r="BX41" s="81"/>
    </row>
    <row r="42" spans="1:76">
      <c r="A42" s="32" t="s">
        <v>436</v>
      </c>
      <c r="B42" s="117" t="s">
        <v>369</v>
      </c>
      <c r="C42" s="98" t="s">
        <v>142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3878.2517074704328</v>
      </c>
      <c r="AJ42" s="78">
        <v>0</v>
      </c>
      <c r="AK42" s="78">
        <v>0</v>
      </c>
      <c r="AL42" s="78">
        <v>0</v>
      </c>
      <c r="AM42" s="78">
        <v>9.0138827171563669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  <c r="AU42" s="120">
        <v>0</v>
      </c>
      <c r="AV42" s="78">
        <v>11.409721134999229</v>
      </c>
      <c r="AW42" s="78">
        <v>70.478559488674023</v>
      </c>
      <c r="AX42" s="78">
        <v>0</v>
      </c>
      <c r="AY42" s="78">
        <v>0</v>
      </c>
      <c r="AZ42" s="78">
        <v>0</v>
      </c>
      <c r="BA42" s="78">
        <v>0</v>
      </c>
      <c r="BB42" s="78">
        <v>0</v>
      </c>
      <c r="BC42" s="78">
        <v>11.725270655328023</v>
      </c>
      <c r="BD42" s="78">
        <v>0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</v>
      </c>
      <c r="BK42" s="78">
        <v>0</v>
      </c>
      <c r="BL42" s="78">
        <v>0</v>
      </c>
      <c r="BM42" s="78">
        <v>0</v>
      </c>
      <c r="BN42" s="78">
        <v>0</v>
      </c>
      <c r="BO42" s="78">
        <v>0</v>
      </c>
      <c r="BP42" s="113">
        <v>3980.8791414665902</v>
      </c>
      <c r="BQ42" s="78">
        <v>35988.633082362285</v>
      </c>
      <c r="BR42" s="113">
        <v>39969.512223828875</v>
      </c>
      <c r="BS42" s="78">
        <v>-12632.085211031599</v>
      </c>
      <c r="BT42" s="78">
        <v>23.678191730229802</v>
      </c>
      <c r="BU42" s="115">
        <v>27361.105204527506</v>
      </c>
      <c r="BX42" s="81"/>
    </row>
    <row r="43" spans="1:76">
      <c r="A43" s="32" t="s">
        <v>437</v>
      </c>
      <c r="B43" s="117" t="s">
        <v>370</v>
      </c>
      <c r="C43" s="98" t="s">
        <v>143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5865.3490499999998</v>
      </c>
      <c r="AF43" s="78">
        <v>0</v>
      </c>
      <c r="AG43" s="78">
        <v>0</v>
      </c>
      <c r="AH43" s="78">
        <v>0</v>
      </c>
      <c r="AI43" s="78">
        <v>0</v>
      </c>
      <c r="AJ43" s="78">
        <v>16632.646152000001</v>
      </c>
      <c r="AK43" s="78">
        <v>0</v>
      </c>
      <c r="AL43" s="78">
        <v>0</v>
      </c>
      <c r="AM43" s="78">
        <v>0</v>
      </c>
      <c r="AN43" s="78">
        <v>0</v>
      </c>
      <c r="AO43" s="78">
        <v>1.8026236544546139</v>
      </c>
      <c r="AP43" s="78">
        <v>0</v>
      </c>
      <c r="AQ43" s="78">
        <v>0</v>
      </c>
      <c r="AR43" s="78">
        <v>0</v>
      </c>
      <c r="AS43" s="78">
        <v>0</v>
      </c>
      <c r="AT43" s="78">
        <v>0</v>
      </c>
      <c r="AU43" s="120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0</v>
      </c>
      <c r="BG43" s="78">
        <v>0</v>
      </c>
      <c r="BH43" s="78">
        <v>0</v>
      </c>
      <c r="BI43" s="78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113">
        <v>22499.797825654456</v>
      </c>
      <c r="BQ43" s="78">
        <v>17921.510899111334</v>
      </c>
      <c r="BR43" s="113">
        <v>40421.30872476579</v>
      </c>
      <c r="BS43" s="78">
        <v>-2797.6976863058903</v>
      </c>
      <c r="BT43" s="78">
        <v>6.1618047188340626</v>
      </c>
      <c r="BU43" s="115">
        <v>37629.772843178733</v>
      </c>
      <c r="BX43" s="81"/>
    </row>
    <row r="44" spans="1:76">
      <c r="A44" s="32" t="s">
        <v>438</v>
      </c>
      <c r="B44" s="117" t="s">
        <v>371</v>
      </c>
      <c r="C44" s="98" t="s">
        <v>144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1.7316</v>
      </c>
      <c r="AE44" s="78">
        <v>31.443231648360126</v>
      </c>
      <c r="AF44" s="78">
        <v>41.718000469292576</v>
      </c>
      <c r="AG44" s="78">
        <v>0</v>
      </c>
      <c r="AH44" s="78">
        <v>1362.2853794630864</v>
      </c>
      <c r="AI44" s="78">
        <v>38.940149140946758</v>
      </c>
      <c r="AJ44" s="78">
        <v>0</v>
      </c>
      <c r="AK44" s="78">
        <v>49717.965249249421</v>
      </c>
      <c r="AL44" s="78">
        <v>4.1642162602191704</v>
      </c>
      <c r="AM44" s="78">
        <v>59.943447035091239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120">
        <v>15.629458039767826</v>
      </c>
      <c r="AV44" s="78">
        <v>7.8325233330062183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78">
        <v>17.019662015095264</v>
      </c>
      <c r="BC44" s="78">
        <v>7.1701295374308058</v>
      </c>
      <c r="BD44" s="78">
        <v>0</v>
      </c>
      <c r="BE44" s="78">
        <v>279.44516800000002</v>
      </c>
      <c r="BF44" s="78">
        <v>0</v>
      </c>
      <c r="BG44" s="78">
        <v>85.721644999999995</v>
      </c>
      <c r="BH44" s="78">
        <v>0</v>
      </c>
      <c r="BI44" s="78">
        <v>0</v>
      </c>
      <c r="BJ44" s="78">
        <v>0</v>
      </c>
      <c r="BK44" s="78">
        <v>0</v>
      </c>
      <c r="BL44" s="78">
        <v>0</v>
      </c>
      <c r="BM44" s="78">
        <v>52.318274031568571</v>
      </c>
      <c r="BN44" s="78">
        <v>0</v>
      </c>
      <c r="BO44" s="78">
        <v>0</v>
      </c>
      <c r="BP44" s="113">
        <v>51723.32813322328</v>
      </c>
      <c r="BQ44" s="78">
        <v>9085.7979555381626</v>
      </c>
      <c r="BR44" s="113">
        <v>60809.126088761441</v>
      </c>
      <c r="BS44" s="78">
        <v>0</v>
      </c>
      <c r="BT44" s="78">
        <v>622.53846007014636</v>
      </c>
      <c r="BU44" s="115">
        <v>61431.664548831584</v>
      </c>
      <c r="BX44" s="81"/>
    </row>
    <row r="45" spans="1:76">
      <c r="A45" s="32" t="s">
        <v>439</v>
      </c>
      <c r="B45" s="118" t="s">
        <v>372</v>
      </c>
      <c r="C45" s="83" t="s">
        <v>61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0.29951649451365009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13138.885298263354</v>
      </c>
      <c r="AM45" s="78">
        <v>0</v>
      </c>
      <c r="AN45" s="78">
        <v>0</v>
      </c>
      <c r="AO45" s="78">
        <v>0</v>
      </c>
      <c r="AP45" s="78">
        <v>0</v>
      </c>
      <c r="AQ45" s="78">
        <v>0</v>
      </c>
      <c r="AR45" s="78">
        <v>0</v>
      </c>
      <c r="AS45" s="78">
        <v>0</v>
      </c>
      <c r="AT45" s="78">
        <v>0</v>
      </c>
      <c r="AU45" s="120">
        <v>0</v>
      </c>
      <c r="AV45" s="78">
        <v>0</v>
      </c>
      <c r="AW45" s="78">
        <v>0</v>
      </c>
      <c r="AX45" s="78">
        <v>0</v>
      </c>
      <c r="AY45" s="78">
        <v>0</v>
      </c>
      <c r="AZ45" s="78">
        <v>0</v>
      </c>
      <c r="BA45" s="78">
        <v>0</v>
      </c>
      <c r="BB45" s="78">
        <v>0</v>
      </c>
      <c r="BC45" s="78">
        <v>0</v>
      </c>
      <c r="BD45" s="78">
        <v>0</v>
      </c>
      <c r="BE45" s="78">
        <v>0</v>
      </c>
      <c r="BF45" s="78">
        <v>0</v>
      </c>
      <c r="BG45" s="78">
        <v>0</v>
      </c>
      <c r="BH45" s="78">
        <v>0</v>
      </c>
      <c r="BI45" s="78">
        <v>0</v>
      </c>
      <c r="BJ45" s="78">
        <v>0</v>
      </c>
      <c r="BK45" s="78">
        <v>0</v>
      </c>
      <c r="BL45" s="78">
        <v>0</v>
      </c>
      <c r="BM45" s="78">
        <v>0</v>
      </c>
      <c r="BN45" s="78">
        <v>0</v>
      </c>
      <c r="BO45" s="78">
        <v>0</v>
      </c>
      <c r="BP45" s="113">
        <v>13139.184814757868</v>
      </c>
      <c r="BQ45" s="78">
        <v>275.83689055586325</v>
      </c>
      <c r="BR45" s="113">
        <v>13415.021705313731</v>
      </c>
      <c r="BS45" s="78">
        <v>4876.2672530141863</v>
      </c>
      <c r="BT45" s="78">
        <v>104.41577286036656</v>
      </c>
      <c r="BU45" s="115">
        <v>18395.704731188285</v>
      </c>
      <c r="BX45" s="81"/>
    </row>
    <row r="46" spans="1:76">
      <c r="A46" s="32" t="s">
        <v>440</v>
      </c>
      <c r="B46" s="118" t="s">
        <v>373</v>
      </c>
      <c r="C46" s="83" t="s">
        <v>62</v>
      </c>
      <c r="D46" s="78">
        <v>29625.952477636416</v>
      </c>
      <c r="E46" s="78">
        <v>0</v>
      </c>
      <c r="F46" s="78">
        <v>337.88433710614464</v>
      </c>
      <c r="G46" s="78">
        <v>0.51985322534022926</v>
      </c>
      <c r="H46" s="78">
        <v>148.09805427254352</v>
      </c>
      <c r="I46" s="78">
        <v>31.201037963981904</v>
      </c>
      <c r="J46" s="78">
        <v>1.5318188036127998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54.920008320666454</v>
      </c>
      <c r="Q46" s="78">
        <v>12.20225480967879</v>
      </c>
      <c r="R46" s="78">
        <v>0</v>
      </c>
      <c r="S46" s="78">
        <v>23.738695149922151</v>
      </c>
      <c r="T46" s="78">
        <v>0</v>
      </c>
      <c r="U46" s="78">
        <v>0</v>
      </c>
      <c r="V46" s="78">
        <v>0</v>
      </c>
      <c r="W46" s="78">
        <v>0</v>
      </c>
      <c r="X46" s="78">
        <v>3.9823610776239482</v>
      </c>
      <c r="Y46" s="78">
        <v>0</v>
      </c>
      <c r="Z46" s="78">
        <v>0</v>
      </c>
      <c r="AA46" s="78">
        <v>0</v>
      </c>
      <c r="AB46" s="78">
        <v>0.23693912718237842</v>
      </c>
      <c r="AC46" s="78">
        <v>15.050104614029291</v>
      </c>
      <c r="AD46" s="78">
        <v>3708.8730762470391</v>
      </c>
      <c r="AE46" s="78">
        <v>28.327635051327128</v>
      </c>
      <c r="AF46" s="78">
        <v>22978.744238380765</v>
      </c>
      <c r="AG46" s="78">
        <v>888.2366535641446</v>
      </c>
      <c r="AH46" s="78">
        <v>14.454168625009334</v>
      </c>
      <c r="AI46" s="78">
        <v>0</v>
      </c>
      <c r="AJ46" s="78">
        <v>0</v>
      </c>
      <c r="AK46" s="78">
        <v>14.450700799068841</v>
      </c>
      <c r="AL46" s="78">
        <v>0</v>
      </c>
      <c r="AM46" s="78">
        <v>194863.61740921187</v>
      </c>
      <c r="AN46" s="78">
        <v>0</v>
      </c>
      <c r="AO46" s="78">
        <v>0</v>
      </c>
      <c r="AP46" s="78">
        <v>2.1599487351662177</v>
      </c>
      <c r="AQ46" s="78">
        <v>11.144950780675805</v>
      </c>
      <c r="AR46" s="78">
        <v>0</v>
      </c>
      <c r="AS46" s="78">
        <v>0</v>
      </c>
      <c r="AT46" s="78">
        <v>0</v>
      </c>
      <c r="AU46" s="120">
        <v>241.29451169587554</v>
      </c>
      <c r="AV46" s="78">
        <v>1.9736774296592228</v>
      </c>
      <c r="AW46" s="78">
        <v>0</v>
      </c>
      <c r="AX46" s="78">
        <v>0</v>
      </c>
      <c r="AY46" s="78">
        <v>0</v>
      </c>
      <c r="AZ46" s="78">
        <v>19.955889583432096</v>
      </c>
      <c r="BA46" s="78">
        <v>19.393694989115097</v>
      </c>
      <c r="BB46" s="78">
        <v>0</v>
      </c>
      <c r="BC46" s="78">
        <v>188.25667168237933</v>
      </c>
      <c r="BD46" s="78">
        <v>14.722482151909723</v>
      </c>
      <c r="BE46" s="78">
        <v>14.122522</v>
      </c>
      <c r="BF46" s="78">
        <v>4.8119296460107535</v>
      </c>
      <c r="BG46" s="78">
        <v>77.931510482415291</v>
      </c>
      <c r="BH46" s="78">
        <v>0</v>
      </c>
      <c r="BI46" s="78">
        <v>18.327585965310103</v>
      </c>
      <c r="BJ46" s="78">
        <v>1107.7817701345446</v>
      </c>
      <c r="BK46" s="78">
        <v>0</v>
      </c>
      <c r="BL46" s="78">
        <v>2.1878989683174352</v>
      </c>
      <c r="BM46" s="78">
        <v>7.5424363966784336</v>
      </c>
      <c r="BN46" s="78">
        <v>0</v>
      </c>
      <c r="BO46" s="78">
        <v>0</v>
      </c>
      <c r="BP46" s="113">
        <v>254483.62930462786</v>
      </c>
      <c r="BQ46" s="78">
        <v>114463.21174238107</v>
      </c>
      <c r="BR46" s="113">
        <v>368946.84104700893</v>
      </c>
      <c r="BS46" s="78">
        <v>4068.7445050362476</v>
      </c>
      <c r="BT46" s="78">
        <v>2701.6520432998855</v>
      </c>
      <c r="BU46" s="115">
        <v>375717.23759534507</v>
      </c>
      <c r="BX46" s="81"/>
    </row>
    <row r="47" spans="1:76">
      <c r="A47" s="32" t="s">
        <v>441</v>
      </c>
      <c r="B47" s="118" t="s">
        <v>346</v>
      </c>
      <c r="C47" s="83" t="s">
        <v>145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68.204573056917511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11.835813686359971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21.904365344138725</v>
      </c>
      <c r="AN47" s="78">
        <v>4210.5791278657252</v>
      </c>
      <c r="AO47" s="78">
        <v>497.77000000000004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  <c r="AU47" s="120">
        <v>0</v>
      </c>
      <c r="AV47" s="78">
        <v>0</v>
      </c>
      <c r="AW47" s="78">
        <v>0</v>
      </c>
      <c r="AX47" s="78">
        <v>0</v>
      </c>
      <c r="AY47" s="78">
        <v>0</v>
      </c>
      <c r="AZ47" s="78">
        <v>0</v>
      </c>
      <c r="BA47" s="78">
        <v>0</v>
      </c>
      <c r="BB47" s="78">
        <v>0</v>
      </c>
      <c r="BC47" s="78">
        <v>0</v>
      </c>
      <c r="BD47" s="78">
        <v>0</v>
      </c>
      <c r="BE47" s="78">
        <v>0</v>
      </c>
      <c r="BF47" s="78">
        <v>0</v>
      </c>
      <c r="BG47" s="78">
        <v>0</v>
      </c>
      <c r="BH47" s="78">
        <v>0</v>
      </c>
      <c r="BI47" s="78">
        <v>6.7049550513759284</v>
      </c>
      <c r="BJ47" s="78">
        <v>0</v>
      </c>
      <c r="BK47" s="78">
        <v>0</v>
      </c>
      <c r="BL47" s="78">
        <v>0</v>
      </c>
      <c r="BM47" s="78">
        <v>0</v>
      </c>
      <c r="BN47" s="78">
        <v>0</v>
      </c>
      <c r="BO47" s="78">
        <v>0</v>
      </c>
      <c r="BP47" s="113">
        <v>4816.9988350045178</v>
      </c>
      <c r="BQ47" s="78">
        <v>2938.5345908944705</v>
      </c>
      <c r="BR47" s="113">
        <v>7755.5334258989878</v>
      </c>
      <c r="BS47" s="78">
        <v>523.16031052479661</v>
      </c>
      <c r="BT47" s="78">
        <v>655.79314408680682</v>
      </c>
      <c r="BU47" s="115">
        <v>8934.4868805105907</v>
      </c>
      <c r="BX47" s="81"/>
    </row>
    <row r="48" spans="1:76">
      <c r="A48" s="32" t="s">
        <v>442</v>
      </c>
      <c r="B48" s="118" t="s">
        <v>374</v>
      </c>
      <c r="C48" s="83" t="s">
        <v>146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0.16279653781118683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375.66753919611403</v>
      </c>
      <c r="AE48" s="78">
        <v>0</v>
      </c>
      <c r="AF48" s="78">
        <v>0</v>
      </c>
      <c r="AG48" s="78">
        <v>1.4410574489990946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103.18116478392723</v>
      </c>
      <c r="AN48" s="78">
        <v>12.002938499051416</v>
      </c>
      <c r="AO48" s="78">
        <v>19159.505227331469</v>
      </c>
      <c r="AP48" s="78">
        <v>108.10342182047121</v>
      </c>
      <c r="AQ48" s="78">
        <v>0</v>
      </c>
      <c r="AR48" s="78">
        <v>0</v>
      </c>
      <c r="AS48" s="78">
        <v>0</v>
      </c>
      <c r="AT48" s="78">
        <v>0</v>
      </c>
      <c r="AU48" s="120">
        <v>0</v>
      </c>
      <c r="AV48" s="78">
        <v>0</v>
      </c>
      <c r="AW48" s="78">
        <v>0</v>
      </c>
      <c r="AX48" s="78">
        <v>0</v>
      </c>
      <c r="AY48" s="78">
        <v>0</v>
      </c>
      <c r="AZ48" s="78">
        <v>9.7586621878788282</v>
      </c>
      <c r="BA48" s="78">
        <v>4.028406821589062</v>
      </c>
      <c r="BB48" s="78">
        <v>0</v>
      </c>
      <c r="BC48" s="78">
        <v>0</v>
      </c>
      <c r="BD48" s="78">
        <v>96.992682515981997</v>
      </c>
      <c r="BE48" s="78">
        <v>0</v>
      </c>
      <c r="BF48" s="78">
        <v>0</v>
      </c>
      <c r="BG48" s="78">
        <v>0</v>
      </c>
      <c r="BH48" s="78">
        <v>0</v>
      </c>
      <c r="BI48" s="78">
        <v>24.06679230361426</v>
      </c>
      <c r="BJ48" s="78">
        <v>0</v>
      </c>
      <c r="BK48" s="78">
        <v>0</v>
      </c>
      <c r="BL48" s="78">
        <v>0</v>
      </c>
      <c r="BM48" s="78">
        <v>0</v>
      </c>
      <c r="BN48" s="78">
        <v>0</v>
      </c>
      <c r="BO48" s="78">
        <v>0</v>
      </c>
      <c r="BP48" s="113">
        <v>19894.910689446904</v>
      </c>
      <c r="BQ48" s="78">
        <v>3928.9703020367942</v>
      </c>
      <c r="BR48" s="113">
        <v>23823.880991483697</v>
      </c>
      <c r="BS48" s="78">
        <v>264.93261016753326</v>
      </c>
      <c r="BT48" s="78">
        <v>896.22405485280649</v>
      </c>
      <c r="BU48" s="115">
        <v>24985.037656504035</v>
      </c>
      <c r="BX48" s="81"/>
    </row>
    <row r="49" spans="1:76">
      <c r="A49" s="32" t="s">
        <v>443</v>
      </c>
      <c r="B49" s="118" t="s">
        <v>375</v>
      </c>
      <c r="C49" s="83" t="s">
        <v>63</v>
      </c>
      <c r="D49" s="78">
        <v>0</v>
      </c>
      <c r="E49" s="78">
        <v>0</v>
      </c>
      <c r="F49" s="78">
        <v>0</v>
      </c>
      <c r="G49" s="78">
        <v>11.5693335299468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39.991400564615013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2.7275779429972165</v>
      </c>
      <c r="AG49" s="78">
        <v>76.44924732448176</v>
      </c>
      <c r="AH49" s="78">
        <v>0</v>
      </c>
      <c r="AI49" s="78">
        <v>0</v>
      </c>
      <c r="AJ49" s="78">
        <v>0</v>
      </c>
      <c r="AK49" s="78">
        <v>0</v>
      </c>
      <c r="AL49" s="78">
        <v>0</v>
      </c>
      <c r="AM49" s="78">
        <v>0</v>
      </c>
      <c r="AN49" s="78">
        <v>0</v>
      </c>
      <c r="AO49" s="78">
        <v>241.91009651315463</v>
      </c>
      <c r="AP49" s="78">
        <v>79085.774334760616</v>
      </c>
      <c r="AQ49" s="78">
        <v>0</v>
      </c>
      <c r="AR49" s="78">
        <v>0</v>
      </c>
      <c r="AS49" s="78">
        <v>0</v>
      </c>
      <c r="AT49" s="78">
        <v>0</v>
      </c>
      <c r="AU49" s="120">
        <v>0</v>
      </c>
      <c r="AV49" s="78">
        <v>0</v>
      </c>
      <c r="AW49" s="78">
        <v>0</v>
      </c>
      <c r="AX49" s="78">
        <v>0</v>
      </c>
      <c r="AY49" s="78">
        <v>0</v>
      </c>
      <c r="AZ49" s="78">
        <v>18.588598053623549</v>
      </c>
      <c r="BA49" s="78">
        <v>0</v>
      </c>
      <c r="BB49" s="78">
        <v>0</v>
      </c>
      <c r="BC49" s="78">
        <v>0</v>
      </c>
      <c r="BD49" s="78">
        <v>323.41957792384591</v>
      </c>
      <c r="BE49" s="78">
        <v>0</v>
      </c>
      <c r="BF49" s="78">
        <v>0</v>
      </c>
      <c r="BG49" s="78">
        <v>0</v>
      </c>
      <c r="BH49" s="78">
        <v>0</v>
      </c>
      <c r="BI49" s="78">
        <v>0</v>
      </c>
      <c r="BJ49" s="78">
        <v>0</v>
      </c>
      <c r="BK49" s="78">
        <v>0</v>
      </c>
      <c r="BL49" s="78">
        <v>4.9132875675799044</v>
      </c>
      <c r="BM49" s="78">
        <v>0</v>
      </c>
      <c r="BN49" s="78">
        <v>0</v>
      </c>
      <c r="BO49" s="78">
        <v>0</v>
      </c>
      <c r="BP49" s="113">
        <v>79805.343454180867</v>
      </c>
      <c r="BQ49" s="78">
        <v>8197.9407312452786</v>
      </c>
      <c r="BR49" s="113">
        <v>88003.28418542615</v>
      </c>
      <c r="BS49" s="78">
        <v>179.35404606715116</v>
      </c>
      <c r="BT49" s="78">
        <v>3025.9846184398029</v>
      </c>
      <c r="BU49" s="115">
        <v>91208.622849933105</v>
      </c>
      <c r="BX49" s="81"/>
    </row>
    <row r="50" spans="1:76" s="24" customFormat="1">
      <c r="A50" s="32" t="s">
        <v>444</v>
      </c>
      <c r="B50" s="118" t="s">
        <v>376</v>
      </c>
      <c r="C50" s="83" t="s">
        <v>64</v>
      </c>
      <c r="D50" s="120">
        <v>0</v>
      </c>
      <c r="E50" s="120"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  <c r="K50" s="120">
        <v>0</v>
      </c>
      <c r="L50" s="120">
        <v>0</v>
      </c>
      <c r="M50" s="120">
        <v>0</v>
      </c>
      <c r="N50" s="120">
        <v>0</v>
      </c>
      <c r="O50" s="120">
        <v>0</v>
      </c>
      <c r="P50" s="120">
        <v>0</v>
      </c>
      <c r="Q50" s="120">
        <v>138.25087034367124</v>
      </c>
      <c r="R50" s="120">
        <v>0</v>
      </c>
      <c r="S50" s="120">
        <v>0</v>
      </c>
      <c r="T50" s="120">
        <v>0</v>
      </c>
      <c r="U50" s="120">
        <v>0</v>
      </c>
      <c r="V50" s="120">
        <v>0</v>
      </c>
      <c r="W50" s="120">
        <v>0</v>
      </c>
      <c r="X50" s="120">
        <v>0</v>
      </c>
      <c r="Y50" s="120">
        <v>0</v>
      </c>
      <c r="Z50" s="120">
        <v>0</v>
      </c>
      <c r="AA50" s="120">
        <v>0</v>
      </c>
      <c r="AB50" s="120">
        <v>0</v>
      </c>
      <c r="AC50" s="120">
        <v>0</v>
      </c>
      <c r="AD50" s="120">
        <v>147.58964101113395</v>
      </c>
      <c r="AE50" s="120">
        <v>0</v>
      </c>
      <c r="AF50" s="120">
        <v>32.396941349328642</v>
      </c>
      <c r="AG50" s="120">
        <v>1.4851666643054815</v>
      </c>
      <c r="AH50" s="120">
        <v>0</v>
      </c>
      <c r="AI50" s="120">
        <v>0</v>
      </c>
      <c r="AJ50" s="120">
        <v>0</v>
      </c>
      <c r="AK50" s="120">
        <v>0</v>
      </c>
      <c r="AL50" s="120">
        <v>0</v>
      </c>
      <c r="AM50" s="120">
        <v>0</v>
      </c>
      <c r="AN50" s="120">
        <v>2.9266054765051699</v>
      </c>
      <c r="AO50" s="120">
        <v>18.061578914991447</v>
      </c>
      <c r="AP50" s="120">
        <v>36.990128277020474</v>
      </c>
      <c r="AQ50" s="120">
        <v>51082.006863851871</v>
      </c>
      <c r="AR50" s="120">
        <v>0</v>
      </c>
      <c r="AS50" s="120">
        <v>0</v>
      </c>
      <c r="AT50" s="120">
        <v>0</v>
      </c>
      <c r="AU50" s="120">
        <v>0</v>
      </c>
      <c r="AV50" s="120">
        <v>33.408895365964518</v>
      </c>
      <c r="AW50" s="120">
        <v>0</v>
      </c>
      <c r="AX50" s="120">
        <v>0</v>
      </c>
      <c r="AY50" s="120">
        <v>9.2628707388062139</v>
      </c>
      <c r="AZ50" s="120">
        <v>0</v>
      </c>
      <c r="BA50" s="120">
        <v>5.2893278165285862</v>
      </c>
      <c r="BB50" s="120">
        <v>0</v>
      </c>
      <c r="BC50" s="120">
        <v>0</v>
      </c>
      <c r="BD50" s="120">
        <v>0</v>
      </c>
      <c r="BE50" s="120">
        <v>0</v>
      </c>
      <c r="BF50" s="120">
        <v>0</v>
      </c>
      <c r="BG50" s="120">
        <v>0</v>
      </c>
      <c r="BH50" s="120">
        <v>0</v>
      </c>
      <c r="BI50" s="120">
        <v>0.80349508657295898</v>
      </c>
      <c r="BJ50" s="120">
        <v>0</v>
      </c>
      <c r="BK50" s="120">
        <v>0</v>
      </c>
      <c r="BL50" s="120">
        <v>0</v>
      </c>
      <c r="BM50" s="120">
        <v>0</v>
      </c>
      <c r="BN50" s="120">
        <v>0</v>
      </c>
      <c r="BO50" s="120">
        <v>0</v>
      </c>
      <c r="BP50" s="113">
        <v>51508.472384896697</v>
      </c>
      <c r="BQ50" s="120">
        <v>6423.5467914305127</v>
      </c>
      <c r="BR50" s="113">
        <v>57932.019176327209</v>
      </c>
      <c r="BS50" s="120">
        <v>543.9659468814541</v>
      </c>
      <c r="BT50" s="120">
        <v>762.41233109526047</v>
      </c>
      <c r="BU50" s="115">
        <v>59238.397454303929</v>
      </c>
      <c r="BW50" s="76"/>
      <c r="BX50" s="116"/>
    </row>
    <row r="51" spans="1:76" s="24" customFormat="1">
      <c r="A51" s="32" t="s">
        <v>445</v>
      </c>
      <c r="B51" s="22" t="s">
        <v>347</v>
      </c>
      <c r="C51" s="84" t="s">
        <v>147</v>
      </c>
      <c r="D51" s="120">
        <v>0</v>
      </c>
      <c r="E51" s="120"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  <c r="K51" s="120">
        <v>0</v>
      </c>
      <c r="L51" s="120">
        <v>0</v>
      </c>
      <c r="M51" s="120">
        <v>0</v>
      </c>
      <c r="N51" s="120">
        <v>0</v>
      </c>
      <c r="O51" s="120">
        <v>0</v>
      </c>
      <c r="P51" s="120">
        <v>0</v>
      </c>
      <c r="Q51" s="120">
        <v>0</v>
      </c>
      <c r="R51" s="120">
        <v>0</v>
      </c>
      <c r="S51" s="120">
        <v>0</v>
      </c>
      <c r="T51" s="120">
        <v>0</v>
      </c>
      <c r="U51" s="120">
        <v>0</v>
      </c>
      <c r="V51" s="120">
        <v>0</v>
      </c>
      <c r="W51" s="120">
        <v>0</v>
      </c>
      <c r="X51" s="120">
        <v>0</v>
      </c>
      <c r="Y51" s="120">
        <v>0</v>
      </c>
      <c r="Z51" s="120">
        <v>0</v>
      </c>
      <c r="AA51" s="120">
        <v>0</v>
      </c>
      <c r="AB51" s="120">
        <v>0</v>
      </c>
      <c r="AC51" s="120">
        <v>0</v>
      </c>
      <c r="AD51" s="120">
        <v>0</v>
      </c>
      <c r="AE51" s="120">
        <v>0</v>
      </c>
      <c r="AF51" s="120">
        <v>19.069611580642345</v>
      </c>
      <c r="AG51" s="120">
        <v>4.00783838225375</v>
      </c>
      <c r="AH51" s="120">
        <v>106.80631921805386</v>
      </c>
      <c r="AI51" s="120">
        <v>0</v>
      </c>
      <c r="AJ51" s="120">
        <v>0</v>
      </c>
      <c r="AK51" s="120">
        <v>2.9475372990186708</v>
      </c>
      <c r="AL51" s="120">
        <v>2.1309156523615305</v>
      </c>
      <c r="AM51" s="120">
        <v>0.55116126399253262</v>
      </c>
      <c r="AN51" s="120">
        <v>0</v>
      </c>
      <c r="AO51" s="120">
        <v>0</v>
      </c>
      <c r="AP51" s="120">
        <v>0</v>
      </c>
      <c r="AQ51" s="120">
        <v>0</v>
      </c>
      <c r="AR51" s="120">
        <v>69641.352757999994</v>
      </c>
      <c r="AS51" s="120">
        <v>0</v>
      </c>
      <c r="AT51" s="120">
        <v>0</v>
      </c>
      <c r="AU51" s="120">
        <v>593.30424148764416</v>
      </c>
      <c r="AV51" s="120">
        <v>123.26311051010504</v>
      </c>
      <c r="AW51" s="120">
        <v>0</v>
      </c>
      <c r="AX51" s="120">
        <v>0</v>
      </c>
      <c r="AY51" s="120">
        <v>0</v>
      </c>
      <c r="AZ51" s="120">
        <v>0</v>
      </c>
      <c r="BA51" s="120">
        <v>0</v>
      </c>
      <c r="BB51" s="120">
        <v>0</v>
      </c>
      <c r="BC51" s="120">
        <v>19.969513715621012</v>
      </c>
      <c r="BD51" s="120">
        <v>607.34782858360097</v>
      </c>
      <c r="BE51" s="120">
        <v>0</v>
      </c>
      <c r="BF51" s="120">
        <v>0</v>
      </c>
      <c r="BG51" s="120">
        <v>0</v>
      </c>
      <c r="BH51" s="120">
        <v>0</v>
      </c>
      <c r="BI51" s="120">
        <v>0</v>
      </c>
      <c r="BJ51" s="120">
        <v>0</v>
      </c>
      <c r="BK51" s="120">
        <v>0</v>
      </c>
      <c r="BL51" s="120">
        <v>0</v>
      </c>
      <c r="BM51" s="120">
        <v>0</v>
      </c>
      <c r="BN51" s="120">
        <v>0</v>
      </c>
      <c r="BO51" s="120">
        <v>0</v>
      </c>
      <c r="BP51" s="113">
        <v>71120.750835693281</v>
      </c>
      <c r="BQ51" s="120">
        <v>1189.3917323125588</v>
      </c>
      <c r="BR51" s="113">
        <v>72310.142568005846</v>
      </c>
      <c r="BS51" s="120">
        <v>0</v>
      </c>
      <c r="BT51" s="120">
        <v>658.15490424707571</v>
      </c>
      <c r="BU51" s="115">
        <v>72968.297472252918</v>
      </c>
      <c r="BW51" s="76"/>
      <c r="BX51" s="116"/>
    </row>
    <row r="52" spans="1:76" s="24" customFormat="1">
      <c r="A52" s="32" t="s">
        <v>446</v>
      </c>
      <c r="B52" s="22" t="s">
        <v>377</v>
      </c>
      <c r="C52" s="84" t="s">
        <v>148</v>
      </c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v>0</v>
      </c>
      <c r="N52" s="120">
        <v>0</v>
      </c>
      <c r="O52" s="120">
        <v>0</v>
      </c>
      <c r="P52" s="120">
        <v>0</v>
      </c>
      <c r="Q52" s="120">
        <v>0</v>
      </c>
      <c r="R52" s="120">
        <v>0</v>
      </c>
      <c r="S52" s="120">
        <v>0</v>
      </c>
      <c r="T52" s="120">
        <v>0</v>
      </c>
      <c r="U52" s="120">
        <v>0</v>
      </c>
      <c r="V52" s="120">
        <v>0</v>
      </c>
      <c r="W52" s="120">
        <v>0</v>
      </c>
      <c r="X52" s="120">
        <v>0</v>
      </c>
      <c r="Y52" s="120">
        <v>0</v>
      </c>
      <c r="Z52" s="120">
        <v>0</v>
      </c>
      <c r="AA52" s="120">
        <v>0</v>
      </c>
      <c r="AB52" s="120">
        <v>0</v>
      </c>
      <c r="AC52" s="120">
        <v>0</v>
      </c>
      <c r="AD52" s="120">
        <v>0</v>
      </c>
      <c r="AE52" s="120">
        <v>0</v>
      </c>
      <c r="AF52" s="120">
        <v>0</v>
      </c>
      <c r="AG52" s="120">
        <v>0</v>
      </c>
      <c r="AH52" s="120">
        <v>0</v>
      </c>
      <c r="AI52" s="120">
        <v>0</v>
      </c>
      <c r="AJ52" s="120">
        <v>0</v>
      </c>
      <c r="AK52" s="120">
        <v>0</v>
      </c>
      <c r="AL52" s="120">
        <v>0</v>
      </c>
      <c r="AM52" s="120">
        <v>188.40332865522382</v>
      </c>
      <c r="AN52" s="120">
        <v>0</v>
      </c>
      <c r="AO52" s="120">
        <v>0</v>
      </c>
      <c r="AP52" s="120">
        <v>0</v>
      </c>
      <c r="AQ52" s="120">
        <v>0</v>
      </c>
      <c r="AR52" s="120">
        <v>0</v>
      </c>
      <c r="AS52" s="120">
        <v>14229</v>
      </c>
      <c r="AT52" s="120">
        <v>0</v>
      </c>
      <c r="AU52" s="120">
        <v>0</v>
      </c>
      <c r="AV52" s="120">
        <v>0</v>
      </c>
      <c r="AW52" s="120">
        <v>0</v>
      </c>
      <c r="AX52" s="120">
        <v>0</v>
      </c>
      <c r="AY52" s="120">
        <v>0</v>
      </c>
      <c r="AZ52" s="120">
        <v>0</v>
      </c>
      <c r="BA52" s="120">
        <v>0</v>
      </c>
      <c r="BB52" s="120">
        <v>0</v>
      </c>
      <c r="BC52" s="120">
        <v>1.546498527681154</v>
      </c>
      <c r="BD52" s="120">
        <v>5.0656835003785412</v>
      </c>
      <c r="BE52" s="120">
        <v>0</v>
      </c>
      <c r="BF52" s="120">
        <v>0</v>
      </c>
      <c r="BG52" s="120">
        <v>0</v>
      </c>
      <c r="BH52" s="120">
        <v>0</v>
      </c>
      <c r="BI52" s="120">
        <v>0</v>
      </c>
      <c r="BJ52" s="120">
        <v>0</v>
      </c>
      <c r="BK52" s="120">
        <v>0</v>
      </c>
      <c r="BL52" s="120">
        <v>0</v>
      </c>
      <c r="BM52" s="120">
        <v>0</v>
      </c>
      <c r="BN52" s="120">
        <v>0</v>
      </c>
      <c r="BO52" s="120">
        <v>0</v>
      </c>
      <c r="BP52" s="113">
        <v>14424.015510683284</v>
      </c>
      <c r="BQ52" s="120">
        <v>11203.850907502698</v>
      </c>
      <c r="BR52" s="113">
        <v>25627.866418185982</v>
      </c>
      <c r="BS52" s="120">
        <v>0</v>
      </c>
      <c r="BT52" s="120">
        <v>5.7707694699264662</v>
      </c>
      <c r="BU52" s="115">
        <v>25633.63718765591</v>
      </c>
      <c r="BW52" s="76"/>
      <c r="BX52" s="116"/>
    </row>
    <row r="53" spans="1:76" s="24" customFormat="1">
      <c r="A53" s="32" t="s">
        <v>447</v>
      </c>
      <c r="B53" s="22" t="s">
        <v>348</v>
      </c>
      <c r="C53" s="84" t="s">
        <v>149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5.0598900920082182</v>
      </c>
      <c r="AH53" s="120">
        <v>0</v>
      </c>
      <c r="AI53" s="120">
        <v>0</v>
      </c>
      <c r="AJ53" s="120">
        <v>0</v>
      </c>
      <c r="AK53" s="120">
        <v>0</v>
      </c>
      <c r="AL53" s="120">
        <v>2.8059133005267327</v>
      </c>
      <c r="AM53" s="120">
        <v>0</v>
      </c>
      <c r="AN53" s="120">
        <v>0</v>
      </c>
      <c r="AO53" s="120">
        <v>0</v>
      </c>
      <c r="AP53" s="120">
        <v>0</v>
      </c>
      <c r="AQ53" s="120">
        <v>0</v>
      </c>
      <c r="AR53" s="120">
        <v>0</v>
      </c>
      <c r="AS53" s="120">
        <v>0</v>
      </c>
      <c r="AT53" s="120">
        <v>1512</v>
      </c>
      <c r="AU53" s="120">
        <v>0</v>
      </c>
      <c r="AV53" s="120">
        <v>0</v>
      </c>
      <c r="AW53" s="120">
        <v>0</v>
      </c>
      <c r="AX53" s="120">
        <v>0</v>
      </c>
      <c r="AY53" s="120">
        <v>0</v>
      </c>
      <c r="AZ53" s="120">
        <v>0</v>
      </c>
      <c r="BA53" s="120">
        <v>0</v>
      </c>
      <c r="BB53" s="120">
        <v>0</v>
      </c>
      <c r="BC53" s="120">
        <v>9.4195819413306667E-2</v>
      </c>
      <c r="BD53" s="120">
        <v>0</v>
      </c>
      <c r="BE53" s="120">
        <v>0</v>
      </c>
      <c r="BF53" s="120">
        <v>0</v>
      </c>
      <c r="BG53" s="120">
        <v>0</v>
      </c>
      <c r="BH53" s="120">
        <v>0</v>
      </c>
      <c r="BI53" s="120">
        <v>0</v>
      </c>
      <c r="BJ53" s="120">
        <v>0</v>
      </c>
      <c r="BK53" s="120">
        <v>0</v>
      </c>
      <c r="BL53" s="120">
        <v>0</v>
      </c>
      <c r="BM53" s="120">
        <v>0</v>
      </c>
      <c r="BN53" s="120">
        <v>0</v>
      </c>
      <c r="BO53" s="120">
        <v>0</v>
      </c>
      <c r="BP53" s="113">
        <v>1519.9599992119481</v>
      </c>
      <c r="BQ53" s="120">
        <v>0</v>
      </c>
      <c r="BR53" s="113">
        <v>1519.9599992119481</v>
      </c>
      <c r="BS53" s="120">
        <v>0</v>
      </c>
      <c r="BT53" s="120">
        <v>159.28108651549809</v>
      </c>
      <c r="BU53" s="115">
        <v>1679.2410857274463</v>
      </c>
      <c r="BW53" s="76"/>
      <c r="BX53" s="116"/>
    </row>
    <row r="54" spans="1:76" s="24" customFormat="1">
      <c r="A54" s="32" t="s">
        <v>448</v>
      </c>
      <c r="B54" s="22" t="s">
        <v>66</v>
      </c>
      <c r="C54" s="84" t="s">
        <v>65</v>
      </c>
      <c r="D54" s="120">
        <v>0</v>
      </c>
      <c r="E54" s="120">
        <v>0</v>
      </c>
      <c r="F54" s="120">
        <v>0</v>
      </c>
      <c r="G54" s="120">
        <v>5.6452810993498996</v>
      </c>
      <c r="H54" s="120">
        <v>0</v>
      </c>
      <c r="I54" s="120">
        <v>40.107237252035077</v>
      </c>
      <c r="J54" s="120">
        <v>0</v>
      </c>
      <c r="K54" s="120">
        <v>0</v>
      </c>
      <c r="L54" s="120">
        <v>165.95630134442902</v>
      </c>
      <c r="M54" s="120">
        <v>0</v>
      </c>
      <c r="N54" s="120">
        <v>5.949457117773802</v>
      </c>
      <c r="O54" s="120">
        <v>0</v>
      </c>
      <c r="P54" s="120">
        <v>244.77389967331359</v>
      </c>
      <c r="Q54" s="120">
        <v>3.326862448110206</v>
      </c>
      <c r="R54" s="120">
        <v>0</v>
      </c>
      <c r="S54" s="120">
        <v>0</v>
      </c>
      <c r="T54" s="120">
        <v>0</v>
      </c>
      <c r="U54" s="120">
        <v>0</v>
      </c>
      <c r="V54" s="120">
        <v>0</v>
      </c>
      <c r="W54" s="120">
        <v>0</v>
      </c>
      <c r="X54" s="120">
        <v>0</v>
      </c>
      <c r="Y54" s="120">
        <v>23.188798598988765</v>
      </c>
      <c r="Z54" s="120">
        <v>114.53642544514649</v>
      </c>
      <c r="AA54" s="120">
        <v>0</v>
      </c>
      <c r="AB54" s="120">
        <v>4.4039954048169356</v>
      </c>
      <c r="AC54" s="120">
        <v>44.342735300308092</v>
      </c>
      <c r="AD54" s="120">
        <v>12784.78286443015</v>
      </c>
      <c r="AE54" s="120">
        <v>46.10401027281172</v>
      </c>
      <c r="AF54" s="120">
        <v>891.23106284472237</v>
      </c>
      <c r="AG54" s="120">
        <v>31.152837180592929</v>
      </c>
      <c r="AH54" s="120">
        <v>27.703844765271242</v>
      </c>
      <c r="AI54" s="120">
        <v>0</v>
      </c>
      <c r="AJ54" s="120">
        <v>0</v>
      </c>
      <c r="AK54" s="120">
        <v>0.15364</v>
      </c>
      <c r="AL54" s="120">
        <v>0</v>
      </c>
      <c r="AM54" s="120">
        <v>354.52226497394554</v>
      </c>
      <c r="AN54" s="120">
        <v>0</v>
      </c>
      <c r="AO54" s="120">
        <v>1.3869900498619105</v>
      </c>
      <c r="AP54" s="120">
        <v>27.592338904449441</v>
      </c>
      <c r="AQ54" s="120">
        <v>81.056974318831877</v>
      </c>
      <c r="AR54" s="120">
        <v>0</v>
      </c>
      <c r="AS54" s="120">
        <v>0</v>
      </c>
      <c r="AT54" s="120">
        <v>0</v>
      </c>
      <c r="AU54" s="120">
        <v>134564.90814026882</v>
      </c>
      <c r="AV54" s="120">
        <v>23.470366478370199</v>
      </c>
      <c r="AW54" s="120">
        <v>55.308711579288023</v>
      </c>
      <c r="AX54" s="120">
        <v>10.68</v>
      </c>
      <c r="AY54" s="120">
        <v>0</v>
      </c>
      <c r="AZ54" s="120">
        <v>0.4743</v>
      </c>
      <c r="BA54" s="120">
        <v>1.4168249780291529</v>
      </c>
      <c r="BB54" s="120">
        <v>0</v>
      </c>
      <c r="BC54" s="120">
        <v>54.812125544277421</v>
      </c>
      <c r="BD54" s="120">
        <v>130.02596727766749</v>
      </c>
      <c r="BE54" s="120">
        <v>237.04178099999999</v>
      </c>
      <c r="BF54" s="120">
        <v>17.817336000000001</v>
      </c>
      <c r="BG54" s="120">
        <v>52.490750643198808</v>
      </c>
      <c r="BH54" s="120">
        <v>4.6850000000000003E-2</v>
      </c>
      <c r="BI54" s="120">
        <v>5.0481546277444878</v>
      </c>
      <c r="BJ54" s="120">
        <v>4.1152780942086462</v>
      </c>
      <c r="BK54" s="120">
        <v>13.447968974730369</v>
      </c>
      <c r="BL54" s="120">
        <v>6.7186203868129324</v>
      </c>
      <c r="BM54" s="120">
        <v>0</v>
      </c>
      <c r="BN54" s="120">
        <v>0</v>
      </c>
      <c r="BO54" s="120">
        <v>0</v>
      </c>
      <c r="BP54" s="113">
        <v>150075.7409972781</v>
      </c>
      <c r="BQ54" s="120">
        <v>0</v>
      </c>
      <c r="BR54" s="113">
        <v>150075.74099727804</v>
      </c>
      <c r="BS54" s="120">
        <v>0</v>
      </c>
      <c r="BT54" s="120">
        <v>331.94765032294322</v>
      </c>
      <c r="BU54" s="115">
        <v>150407.688647601</v>
      </c>
      <c r="BW54" s="76"/>
      <c r="BX54" s="116"/>
    </row>
    <row r="55" spans="1:76" s="24" customFormat="1">
      <c r="A55" s="32" t="s">
        <v>449</v>
      </c>
      <c r="B55" s="22" t="s">
        <v>378</v>
      </c>
      <c r="C55" s="84" t="s">
        <v>150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3.4062281753646424</v>
      </c>
      <c r="AB55" s="120">
        <v>0</v>
      </c>
      <c r="AC55" s="120">
        <v>0</v>
      </c>
      <c r="AD55" s="120">
        <v>296.39660816076213</v>
      </c>
      <c r="AE55" s="120">
        <v>0</v>
      </c>
      <c r="AF55" s="120">
        <v>0.95108983554307158</v>
      </c>
      <c r="AG55" s="120">
        <v>52.016026773542698</v>
      </c>
      <c r="AH55" s="120">
        <v>5.3825611915975031</v>
      </c>
      <c r="AI55" s="120">
        <v>0</v>
      </c>
      <c r="AJ55" s="120">
        <v>0</v>
      </c>
      <c r="AK55" s="120">
        <v>1203.7722909107558</v>
      </c>
      <c r="AL55" s="120">
        <v>0</v>
      </c>
      <c r="AM55" s="120">
        <v>82.829731554441651</v>
      </c>
      <c r="AN55" s="120">
        <v>43.001554343560741</v>
      </c>
      <c r="AO55" s="120">
        <v>0</v>
      </c>
      <c r="AP55" s="120">
        <v>0</v>
      </c>
      <c r="AQ55" s="120">
        <v>2.7742137524897217</v>
      </c>
      <c r="AR55" s="120">
        <v>0</v>
      </c>
      <c r="AS55" s="120">
        <v>0</v>
      </c>
      <c r="AT55" s="120">
        <v>0</v>
      </c>
      <c r="AU55" s="120">
        <v>9.0843989521762651</v>
      </c>
      <c r="AV55" s="120">
        <v>59681.222534660847</v>
      </c>
      <c r="AW55" s="120">
        <v>5.9762721875413698</v>
      </c>
      <c r="AX55" s="120">
        <v>0</v>
      </c>
      <c r="AY55" s="120">
        <v>418.76198698311714</v>
      </c>
      <c r="AZ55" s="120">
        <v>11.7380687936394</v>
      </c>
      <c r="BA55" s="120">
        <v>5.4832571613473924</v>
      </c>
      <c r="BB55" s="120">
        <v>0</v>
      </c>
      <c r="BC55" s="120">
        <v>0</v>
      </c>
      <c r="BD55" s="120">
        <v>179.96548729769779</v>
      </c>
      <c r="BE55" s="120">
        <v>0</v>
      </c>
      <c r="BF55" s="120">
        <v>0</v>
      </c>
      <c r="BG55" s="120">
        <v>0</v>
      </c>
      <c r="BH55" s="120">
        <v>1.7410147516008838</v>
      </c>
      <c r="BI55" s="120">
        <v>7.9059687597270871</v>
      </c>
      <c r="BJ55" s="120">
        <v>0</v>
      </c>
      <c r="BK55" s="120">
        <v>0</v>
      </c>
      <c r="BL55" s="120">
        <v>171.64573279044109</v>
      </c>
      <c r="BM55" s="120">
        <v>41.56210386587064</v>
      </c>
      <c r="BN55" s="120">
        <v>0</v>
      </c>
      <c r="BO55" s="120">
        <v>0</v>
      </c>
      <c r="BP55" s="113">
        <v>62225.617130902065</v>
      </c>
      <c r="BQ55" s="120">
        <v>13766.309021397814</v>
      </c>
      <c r="BR55" s="113">
        <v>75991.926152299886</v>
      </c>
      <c r="BS55" s="120">
        <v>0</v>
      </c>
      <c r="BT55" s="120">
        <v>726.25699780347963</v>
      </c>
      <c r="BU55" s="115">
        <v>76718.183150103359</v>
      </c>
      <c r="BW55" s="76"/>
      <c r="BX55" s="116"/>
    </row>
    <row r="56" spans="1:76" s="24" customFormat="1">
      <c r="A56" s="32" t="s">
        <v>450</v>
      </c>
      <c r="B56" s="22" t="s">
        <v>349</v>
      </c>
      <c r="C56" s="84" t="s">
        <v>151</v>
      </c>
      <c r="D56" s="120">
        <v>0</v>
      </c>
      <c r="E56" s="120">
        <v>0</v>
      </c>
      <c r="F56" s="120">
        <v>0</v>
      </c>
      <c r="G56" s="120">
        <v>0</v>
      </c>
      <c r="H56" s="120">
        <v>0</v>
      </c>
      <c r="I56" s="120">
        <v>0</v>
      </c>
      <c r="J56" s="120">
        <v>0</v>
      </c>
      <c r="K56" s="120">
        <v>0</v>
      </c>
      <c r="L56" s="120">
        <v>0</v>
      </c>
      <c r="M56" s="120">
        <v>0</v>
      </c>
      <c r="N56" s="120">
        <v>25.654025609141414</v>
      </c>
      <c r="O56" s="120">
        <v>0</v>
      </c>
      <c r="P56" s="120">
        <v>0</v>
      </c>
      <c r="Q56" s="120">
        <v>0</v>
      </c>
      <c r="R56" s="120">
        <v>0</v>
      </c>
      <c r="S56" s="120">
        <v>0</v>
      </c>
      <c r="T56" s="120">
        <v>0</v>
      </c>
      <c r="U56" s="120">
        <v>0</v>
      </c>
      <c r="V56" s="120">
        <v>0</v>
      </c>
      <c r="W56" s="120">
        <v>0</v>
      </c>
      <c r="X56" s="120">
        <v>0</v>
      </c>
      <c r="Y56" s="120">
        <v>0</v>
      </c>
      <c r="Z56" s="120">
        <v>0</v>
      </c>
      <c r="AA56" s="120">
        <v>0</v>
      </c>
      <c r="AB56" s="120">
        <v>0</v>
      </c>
      <c r="AC56" s="120">
        <v>0</v>
      </c>
      <c r="AD56" s="120">
        <v>22.632819540119389</v>
      </c>
      <c r="AE56" s="120">
        <v>150.50079025509038</v>
      </c>
      <c r="AF56" s="120">
        <v>39.404186844993546</v>
      </c>
      <c r="AG56" s="120">
        <v>138.78589198577635</v>
      </c>
      <c r="AH56" s="120">
        <v>0</v>
      </c>
      <c r="AI56" s="120">
        <v>0</v>
      </c>
      <c r="AJ56" s="120">
        <v>0</v>
      </c>
      <c r="AK56" s="120">
        <v>0</v>
      </c>
      <c r="AL56" s="120">
        <v>0</v>
      </c>
      <c r="AM56" s="120">
        <v>6.0547860595121694</v>
      </c>
      <c r="AN56" s="120">
        <v>0</v>
      </c>
      <c r="AO56" s="120">
        <v>0</v>
      </c>
      <c r="AP56" s="120">
        <v>2.8870867565700005</v>
      </c>
      <c r="AQ56" s="120">
        <v>171.359260204094</v>
      </c>
      <c r="AR56" s="120">
        <v>0</v>
      </c>
      <c r="AS56" s="120">
        <v>0</v>
      </c>
      <c r="AT56" s="120">
        <v>0</v>
      </c>
      <c r="AU56" s="120">
        <v>0</v>
      </c>
      <c r="AV56" s="120">
        <v>0</v>
      </c>
      <c r="AW56" s="120">
        <v>43225.918502392888</v>
      </c>
      <c r="AX56" s="120">
        <v>0</v>
      </c>
      <c r="AY56" s="120">
        <v>331.85291993629266</v>
      </c>
      <c r="AZ56" s="120">
        <v>0</v>
      </c>
      <c r="BA56" s="120">
        <v>77.377808582703238</v>
      </c>
      <c r="BB56" s="120">
        <v>0</v>
      </c>
      <c r="BC56" s="120">
        <v>0</v>
      </c>
      <c r="BD56" s="120">
        <v>0</v>
      </c>
      <c r="BE56" s="120">
        <v>0</v>
      </c>
      <c r="BF56" s="120">
        <v>6.5455868619915272</v>
      </c>
      <c r="BG56" s="120">
        <v>0</v>
      </c>
      <c r="BH56" s="120">
        <v>36.545983949537565</v>
      </c>
      <c r="BI56" s="120">
        <v>0</v>
      </c>
      <c r="BJ56" s="120">
        <v>0</v>
      </c>
      <c r="BK56" s="120">
        <v>0</v>
      </c>
      <c r="BL56" s="120">
        <v>0</v>
      </c>
      <c r="BM56" s="120">
        <v>0</v>
      </c>
      <c r="BN56" s="120">
        <v>0</v>
      </c>
      <c r="BO56" s="120">
        <v>0</v>
      </c>
      <c r="BP56" s="113">
        <v>44235.519648978705</v>
      </c>
      <c r="BQ56" s="120">
        <v>1126.2091186591342</v>
      </c>
      <c r="BR56" s="113">
        <v>45361.72876763784</v>
      </c>
      <c r="BS56" s="120">
        <v>4.3115240632643555E-2</v>
      </c>
      <c r="BT56" s="120">
        <v>1240.3317732101757</v>
      </c>
      <c r="BU56" s="115">
        <v>46602.10365608865</v>
      </c>
      <c r="BW56" s="76"/>
      <c r="BX56" s="116"/>
    </row>
    <row r="57" spans="1:76">
      <c r="A57" s="32" t="s">
        <v>451</v>
      </c>
      <c r="B57" s="22" t="s">
        <v>379</v>
      </c>
      <c r="C57" s="84" t="s">
        <v>152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  <c r="AU57" s="120">
        <v>0</v>
      </c>
      <c r="AV57" s="78">
        <v>0</v>
      </c>
      <c r="AW57" s="78">
        <v>0</v>
      </c>
      <c r="AX57" s="78">
        <v>2567.0517804675624</v>
      </c>
      <c r="AY57" s="78">
        <v>0</v>
      </c>
      <c r="AZ57" s="78">
        <v>0</v>
      </c>
      <c r="BA57" s="78">
        <v>0</v>
      </c>
      <c r="BB57" s="78">
        <v>0</v>
      </c>
      <c r="BC57" s="78">
        <v>0</v>
      </c>
      <c r="BD57" s="78">
        <v>0</v>
      </c>
      <c r="BE57" s="78">
        <v>0</v>
      </c>
      <c r="BF57" s="78">
        <v>0</v>
      </c>
      <c r="BG57" s="78">
        <v>0</v>
      </c>
      <c r="BH57" s="78">
        <v>0</v>
      </c>
      <c r="BI57" s="78">
        <v>0</v>
      </c>
      <c r="BJ57" s="78">
        <v>0</v>
      </c>
      <c r="BK57" s="78">
        <v>1170.0375259086106</v>
      </c>
      <c r="BL57" s="78">
        <v>0</v>
      </c>
      <c r="BM57" s="78">
        <v>0</v>
      </c>
      <c r="BN57" s="78">
        <v>0</v>
      </c>
      <c r="BO57" s="78">
        <v>0</v>
      </c>
      <c r="BP57" s="113">
        <v>3737.0893063761732</v>
      </c>
      <c r="BQ57" s="78">
        <v>695.68672826163629</v>
      </c>
      <c r="BR57" s="113">
        <v>4432.7760346378091</v>
      </c>
      <c r="BS57" s="78">
        <v>0</v>
      </c>
      <c r="BT57" s="78">
        <v>22.510044676955882</v>
      </c>
      <c r="BU57" s="115">
        <v>4455.2860793147647</v>
      </c>
      <c r="BX57" s="81"/>
    </row>
    <row r="58" spans="1:76">
      <c r="A58" s="32" t="s">
        <v>452</v>
      </c>
      <c r="B58" s="23" t="s">
        <v>380</v>
      </c>
      <c r="C58" s="84" t="s">
        <v>153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2.6160888159338045</v>
      </c>
      <c r="AG58" s="78">
        <v>26.455674997434045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13.196982896098959</v>
      </c>
      <c r="AO58" s="78">
        <v>58.198218946070739</v>
      </c>
      <c r="AP58" s="78">
        <v>6.321539403790819</v>
      </c>
      <c r="AQ58" s="78">
        <v>79.723366813442752</v>
      </c>
      <c r="AR58" s="78">
        <v>0</v>
      </c>
      <c r="AS58" s="78">
        <v>0</v>
      </c>
      <c r="AT58" s="78">
        <v>0</v>
      </c>
      <c r="AU58" s="120">
        <v>0</v>
      </c>
      <c r="AV58" s="78">
        <v>483.52196944536746</v>
      </c>
      <c r="AW58" s="78">
        <v>0</v>
      </c>
      <c r="AX58" s="78">
        <v>0</v>
      </c>
      <c r="AY58" s="78">
        <v>11172.816336356</v>
      </c>
      <c r="AZ58" s="78">
        <v>0</v>
      </c>
      <c r="BA58" s="78">
        <v>0</v>
      </c>
      <c r="BB58" s="78">
        <v>0</v>
      </c>
      <c r="BC58" s="78">
        <v>0</v>
      </c>
      <c r="BD58" s="78">
        <v>63.149599181430595</v>
      </c>
      <c r="BE58" s="78">
        <v>0</v>
      </c>
      <c r="BF58" s="78">
        <v>0</v>
      </c>
      <c r="BG58" s="78">
        <v>0</v>
      </c>
      <c r="BH58" s="78">
        <v>0</v>
      </c>
      <c r="BI58" s="78">
        <v>8.8321025700401297</v>
      </c>
      <c r="BJ58" s="78">
        <v>0</v>
      </c>
      <c r="BK58" s="78">
        <v>0</v>
      </c>
      <c r="BL58" s="78">
        <v>0</v>
      </c>
      <c r="BM58" s="78">
        <v>48.068275088048907</v>
      </c>
      <c r="BN58" s="78">
        <v>0</v>
      </c>
      <c r="BO58" s="78">
        <v>0</v>
      </c>
      <c r="BP58" s="113">
        <v>11962.900154513658</v>
      </c>
      <c r="BQ58" s="78">
        <v>2875.5549047232571</v>
      </c>
      <c r="BR58" s="113">
        <v>14838.455059236916</v>
      </c>
      <c r="BS58" s="78">
        <v>158.4479150536921</v>
      </c>
      <c r="BT58" s="78">
        <v>260.73484790047473</v>
      </c>
      <c r="BU58" s="115">
        <v>15257.637822191082</v>
      </c>
      <c r="BX58" s="81"/>
    </row>
    <row r="59" spans="1:76">
      <c r="A59" s="32" t="s">
        <v>453</v>
      </c>
      <c r="B59" s="22" t="s">
        <v>350</v>
      </c>
      <c r="C59" s="84" t="s">
        <v>154</v>
      </c>
      <c r="D59" s="78">
        <v>0</v>
      </c>
      <c r="E59" s="78">
        <v>0</v>
      </c>
      <c r="F59" s="78">
        <v>0</v>
      </c>
      <c r="G59" s="78">
        <v>0</v>
      </c>
      <c r="H59" s="78">
        <v>10.550468948704239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6.6565370047407315</v>
      </c>
      <c r="AN59" s="78">
        <v>0</v>
      </c>
      <c r="AO59" s="78">
        <v>0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  <c r="AU59" s="120">
        <v>0.15200273837302805</v>
      </c>
      <c r="AV59" s="78">
        <v>4.4242377367859174</v>
      </c>
      <c r="AW59" s="78">
        <v>0</v>
      </c>
      <c r="AX59" s="78">
        <v>0</v>
      </c>
      <c r="AY59" s="78">
        <v>0</v>
      </c>
      <c r="AZ59" s="78">
        <v>7844.4650977900392</v>
      </c>
      <c r="BA59" s="78">
        <v>0</v>
      </c>
      <c r="BB59" s="78">
        <v>0</v>
      </c>
      <c r="BC59" s="78">
        <v>5.2102941305330521</v>
      </c>
      <c r="BD59" s="78">
        <v>0</v>
      </c>
      <c r="BE59" s="78">
        <v>0</v>
      </c>
      <c r="BF59" s="78">
        <v>0</v>
      </c>
      <c r="BG59" s="78">
        <v>0</v>
      </c>
      <c r="BH59" s="78">
        <v>0</v>
      </c>
      <c r="BI59" s="78">
        <v>28.600196160489059</v>
      </c>
      <c r="BJ59" s="78">
        <v>0</v>
      </c>
      <c r="BK59" s="78">
        <v>43.539272217428135</v>
      </c>
      <c r="BL59" s="78">
        <v>0</v>
      </c>
      <c r="BM59" s="78">
        <v>25.945981204573812</v>
      </c>
      <c r="BN59" s="78">
        <v>0</v>
      </c>
      <c r="BO59" s="78">
        <v>0</v>
      </c>
      <c r="BP59" s="113">
        <v>7969.5440879316666</v>
      </c>
      <c r="BQ59" s="78">
        <v>1520.1817723480642</v>
      </c>
      <c r="BR59" s="113">
        <v>9489.7258602797301</v>
      </c>
      <c r="BS59" s="78">
        <v>164.35509370068257</v>
      </c>
      <c r="BT59" s="78">
        <v>109.90019362064852</v>
      </c>
      <c r="BU59" s="115">
        <v>9763.98114760106</v>
      </c>
      <c r="BX59" s="81"/>
    </row>
    <row r="60" spans="1:76">
      <c r="A60" s="32" t="s">
        <v>454</v>
      </c>
      <c r="B60" s="22" t="s">
        <v>381</v>
      </c>
      <c r="C60" s="84" t="s">
        <v>155</v>
      </c>
      <c r="D60" s="78">
        <v>0</v>
      </c>
      <c r="E60" s="78">
        <v>0</v>
      </c>
      <c r="F60" s="78">
        <v>0</v>
      </c>
      <c r="G60" s="78">
        <v>6.2306873383757546</v>
      </c>
      <c r="H60" s="78">
        <v>0</v>
      </c>
      <c r="I60" s="78">
        <v>3.1177262205075973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7.1239636074128159</v>
      </c>
      <c r="Z60" s="78">
        <v>0</v>
      </c>
      <c r="AA60" s="78">
        <v>0</v>
      </c>
      <c r="AB60" s="78">
        <v>0</v>
      </c>
      <c r="AC60" s="78">
        <v>0</v>
      </c>
      <c r="AD60" s="78">
        <v>37.101684501469911</v>
      </c>
      <c r="AE60" s="78">
        <v>100.45604042876744</v>
      </c>
      <c r="AF60" s="78">
        <v>11.773207482146656</v>
      </c>
      <c r="AG60" s="78">
        <v>0.52180263213513289</v>
      </c>
      <c r="AH60" s="78">
        <v>1643.2320080903767</v>
      </c>
      <c r="AI60" s="78">
        <v>0</v>
      </c>
      <c r="AJ60" s="78">
        <v>0</v>
      </c>
      <c r="AK60" s="78">
        <v>1038.3940863426456</v>
      </c>
      <c r="AL60" s="78">
        <v>9.0927375497454008</v>
      </c>
      <c r="AM60" s="78">
        <v>271.84684557032438</v>
      </c>
      <c r="AN60" s="78">
        <v>0</v>
      </c>
      <c r="AO60" s="78">
        <v>0</v>
      </c>
      <c r="AP60" s="78">
        <v>0</v>
      </c>
      <c r="AQ60" s="78">
        <v>51.357845315096192</v>
      </c>
      <c r="AR60" s="78">
        <v>0</v>
      </c>
      <c r="AS60" s="78">
        <v>0</v>
      </c>
      <c r="AT60" s="78">
        <v>0</v>
      </c>
      <c r="AU60" s="120">
        <v>1.3930603905010455</v>
      </c>
      <c r="AV60" s="78">
        <v>44.863035347842803</v>
      </c>
      <c r="AW60" s="78">
        <v>0</v>
      </c>
      <c r="AX60" s="78">
        <v>0</v>
      </c>
      <c r="AY60" s="78">
        <v>9.9192946494302769E-2</v>
      </c>
      <c r="AZ60" s="78">
        <v>0</v>
      </c>
      <c r="BA60" s="78">
        <v>3529.8372912769514</v>
      </c>
      <c r="BB60" s="78">
        <v>0</v>
      </c>
      <c r="BC60" s="78">
        <v>49.615890491268736</v>
      </c>
      <c r="BD60" s="78">
        <v>4141.9161176888756</v>
      </c>
      <c r="BE60" s="78">
        <v>5.7755140000000003</v>
      </c>
      <c r="BF60" s="78">
        <v>0.66513632588300653</v>
      </c>
      <c r="BG60" s="78">
        <v>0.64798100000000003</v>
      </c>
      <c r="BH60" s="78">
        <v>0</v>
      </c>
      <c r="BI60" s="78">
        <v>0.67156800000000005</v>
      </c>
      <c r="BJ60" s="78">
        <v>175.43271483288927</v>
      </c>
      <c r="BK60" s="78">
        <v>0</v>
      </c>
      <c r="BL60" s="78">
        <v>18.081783525733254</v>
      </c>
      <c r="BM60" s="78">
        <v>51.662409997074803</v>
      </c>
      <c r="BN60" s="78">
        <v>0</v>
      </c>
      <c r="BO60" s="78">
        <v>0</v>
      </c>
      <c r="BP60" s="113">
        <v>11200.910330902518</v>
      </c>
      <c r="BQ60" s="78">
        <v>10016.235464359792</v>
      </c>
      <c r="BR60" s="113">
        <v>21217.14579526231</v>
      </c>
      <c r="BS60" s="78">
        <v>0</v>
      </c>
      <c r="BT60" s="78">
        <v>224.70581035225337</v>
      </c>
      <c r="BU60" s="115">
        <v>21441.851605614564</v>
      </c>
      <c r="BW60" s="75" t="s">
        <v>18</v>
      </c>
      <c r="BX60" s="81"/>
    </row>
    <row r="61" spans="1:76">
      <c r="A61" s="32" t="s">
        <v>455</v>
      </c>
      <c r="B61" s="22" t="s">
        <v>382</v>
      </c>
      <c r="C61" s="84" t="s">
        <v>156</v>
      </c>
      <c r="D61" s="78">
        <v>0</v>
      </c>
      <c r="E61" s="78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78">
        <v>0</v>
      </c>
      <c r="AQ61" s="78">
        <v>0</v>
      </c>
      <c r="AR61" s="78">
        <v>0</v>
      </c>
      <c r="AS61" s="78">
        <v>0</v>
      </c>
      <c r="AT61" s="78">
        <v>0</v>
      </c>
      <c r="AU61" s="120">
        <v>0</v>
      </c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2402.0938260272915</v>
      </c>
      <c r="BC61" s="78">
        <v>891.24878859195201</v>
      </c>
      <c r="BD61" s="78">
        <v>0</v>
      </c>
      <c r="BE61" s="78">
        <v>0</v>
      </c>
      <c r="BF61" s="78">
        <v>0</v>
      </c>
      <c r="BG61" s="78">
        <v>0</v>
      </c>
      <c r="BH61" s="78">
        <v>1.3387663025882119</v>
      </c>
      <c r="BI61" s="78">
        <v>0</v>
      </c>
      <c r="BJ61" s="78">
        <v>0</v>
      </c>
      <c r="BK61" s="78">
        <v>0</v>
      </c>
      <c r="BL61" s="78">
        <v>0</v>
      </c>
      <c r="BM61" s="78">
        <v>0</v>
      </c>
      <c r="BN61" s="78">
        <v>0</v>
      </c>
      <c r="BO61" s="78">
        <v>0</v>
      </c>
      <c r="BP61" s="113">
        <v>3294.6813809218315</v>
      </c>
      <c r="BQ61" s="78">
        <v>0</v>
      </c>
      <c r="BR61" s="113">
        <v>3294.6813809218315</v>
      </c>
      <c r="BS61" s="78">
        <v>0</v>
      </c>
      <c r="BT61" s="78">
        <v>28.05642694819862</v>
      </c>
      <c r="BU61" s="115">
        <v>3322.7378078700303</v>
      </c>
      <c r="BX61" s="81"/>
    </row>
    <row r="62" spans="1:76">
      <c r="A62" s="32" t="s">
        <v>456</v>
      </c>
      <c r="B62" s="22" t="s">
        <v>383</v>
      </c>
      <c r="C62" s="84" t="s">
        <v>157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1.4172339324764092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11.070047002570114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1.5306836205259025</v>
      </c>
      <c r="AH62" s="78">
        <v>13.218310341086603</v>
      </c>
      <c r="AI62" s="78">
        <v>0</v>
      </c>
      <c r="AJ62" s="78">
        <v>0</v>
      </c>
      <c r="AK62" s="78">
        <v>95.313775675148406</v>
      </c>
      <c r="AL62" s="78">
        <v>155.7209189737919</v>
      </c>
      <c r="AM62" s="78">
        <v>188.69040533258638</v>
      </c>
      <c r="AN62" s="78">
        <v>0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  <c r="AU62" s="120">
        <v>0</v>
      </c>
      <c r="AV62" s="78">
        <v>0</v>
      </c>
      <c r="AW62" s="78">
        <v>0</v>
      </c>
      <c r="AX62" s="78">
        <v>0</v>
      </c>
      <c r="AY62" s="78">
        <v>0</v>
      </c>
      <c r="AZ62" s="78">
        <v>0</v>
      </c>
      <c r="BA62" s="78">
        <v>70.739340932023438</v>
      </c>
      <c r="BB62" s="78">
        <v>17.421326038651515</v>
      </c>
      <c r="BC62" s="78">
        <v>57291.797072660447</v>
      </c>
      <c r="BD62" s="78">
        <v>13.656082705702065</v>
      </c>
      <c r="BE62" s="78">
        <v>0</v>
      </c>
      <c r="BF62" s="78">
        <v>0</v>
      </c>
      <c r="BG62" s="78">
        <v>0</v>
      </c>
      <c r="BH62" s="78">
        <v>24.973688421153511</v>
      </c>
      <c r="BI62" s="78">
        <v>0</v>
      </c>
      <c r="BJ62" s="78">
        <v>0</v>
      </c>
      <c r="BK62" s="78">
        <v>0</v>
      </c>
      <c r="BL62" s="78">
        <v>0</v>
      </c>
      <c r="BM62" s="78">
        <v>0</v>
      </c>
      <c r="BN62" s="78">
        <v>0</v>
      </c>
      <c r="BO62" s="78">
        <v>0</v>
      </c>
      <c r="BP62" s="113">
        <v>57885.548885636163</v>
      </c>
      <c r="BQ62" s="78">
        <v>11561.378125760271</v>
      </c>
      <c r="BR62" s="113">
        <v>69446.92701139643</v>
      </c>
      <c r="BS62" s="78">
        <v>0</v>
      </c>
      <c r="BT62" s="78">
        <v>189.77859389353682</v>
      </c>
      <c r="BU62" s="115">
        <v>69636.705605289972</v>
      </c>
      <c r="BX62" s="81"/>
    </row>
    <row r="63" spans="1:76">
      <c r="A63" s="32" t="s">
        <v>457</v>
      </c>
      <c r="B63" s="22" t="s">
        <v>384</v>
      </c>
      <c r="C63" s="84" t="s">
        <v>158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79.81311826474203</v>
      </c>
      <c r="V63" s="78">
        <v>0</v>
      </c>
      <c r="W63" s="78">
        <v>0</v>
      </c>
      <c r="X63" s="78">
        <v>0</v>
      </c>
      <c r="Y63" s="78">
        <v>209.81413253310387</v>
      </c>
      <c r="Z63" s="78">
        <v>0</v>
      </c>
      <c r="AA63" s="78">
        <v>0</v>
      </c>
      <c r="AB63" s="78">
        <v>0</v>
      </c>
      <c r="AC63" s="78">
        <v>33.997896501218456</v>
      </c>
      <c r="AD63" s="78">
        <v>56.263810895231956</v>
      </c>
      <c r="AE63" s="78">
        <v>0</v>
      </c>
      <c r="AF63" s="78">
        <v>20.85817175917979</v>
      </c>
      <c r="AG63" s="78">
        <v>0</v>
      </c>
      <c r="AH63" s="78">
        <v>0</v>
      </c>
      <c r="AI63" s="78">
        <v>0</v>
      </c>
      <c r="AJ63" s="78">
        <v>0</v>
      </c>
      <c r="AK63" s="78">
        <v>0</v>
      </c>
      <c r="AL63" s="78">
        <v>0</v>
      </c>
      <c r="AM63" s="78">
        <v>134.95037380103778</v>
      </c>
      <c r="AN63" s="78">
        <v>32.280790823557155</v>
      </c>
      <c r="AO63" s="78">
        <v>7.8132066794066155</v>
      </c>
      <c r="AP63" s="78">
        <v>238.69043423265092</v>
      </c>
      <c r="AQ63" s="78">
        <v>65.61348926514539</v>
      </c>
      <c r="AR63" s="78">
        <v>0</v>
      </c>
      <c r="AS63" s="78">
        <v>0</v>
      </c>
      <c r="AT63" s="78">
        <v>0</v>
      </c>
      <c r="AU63" s="120">
        <v>16.827597271649342</v>
      </c>
      <c r="AV63" s="78">
        <v>1211.692044761021</v>
      </c>
      <c r="AW63" s="78">
        <v>0</v>
      </c>
      <c r="AX63" s="78">
        <v>0</v>
      </c>
      <c r="AY63" s="78">
        <v>0</v>
      </c>
      <c r="AZ63" s="78">
        <v>0</v>
      </c>
      <c r="BA63" s="78">
        <v>0</v>
      </c>
      <c r="BB63" s="78">
        <v>0</v>
      </c>
      <c r="BC63" s="78">
        <v>2.0568430418159349</v>
      </c>
      <c r="BD63" s="78">
        <v>81144.442742559215</v>
      </c>
      <c r="BE63" s="78">
        <v>0</v>
      </c>
      <c r="BF63" s="78">
        <v>116.34865806153496</v>
      </c>
      <c r="BG63" s="78">
        <v>0</v>
      </c>
      <c r="BH63" s="78">
        <v>0</v>
      </c>
      <c r="BI63" s="78">
        <v>0</v>
      </c>
      <c r="BJ63" s="78">
        <v>0</v>
      </c>
      <c r="BK63" s="78">
        <v>0</v>
      </c>
      <c r="BL63" s="78">
        <v>0</v>
      </c>
      <c r="BM63" s="78">
        <v>7.3456771863303008</v>
      </c>
      <c r="BN63" s="78">
        <v>0</v>
      </c>
      <c r="BO63" s="78">
        <v>0</v>
      </c>
      <c r="BP63" s="113">
        <v>83378.808987636832</v>
      </c>
      <c r="BQ63" s="78">
        <v>5812.9232440473615</v>
      </c>
      <c r="BR63" s="113">
        <v>89191.732231684189</v>
      </c>
      <c r="BS63" s="78">
        <v>0</v>
      </c>
      <c r="BT63" s="78">
        <v>952.03729211473262</v>
      </c>
      <c r="BU63" s="115">
        <v>90143.769523798925</v>
      </c>
      <c r="BX63" s="81"/>
    </row>
    <row r="64" spans="1:76">
      <c r="A64" s="32" t="s">
        <v>458</v>
      </c>
      <c r="B64" s="22" t="s">
        <v>385</v>
      </c>
      <c r="C64" s="84" t="s">
        <v>67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78">
        <v>0</v>
      </c>
      <c r="AB64" s="78">
        <v>0</v>
      </c>
      <c r="AC64" s="78">
        <v>0</v>
      </c>
      <c r="AD64" s="78">
        <v>0</v>
      </c>
      <c r="AE64" s="78">
        <v>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41.597821413237142</v>
      </c>
      <c r="AL64" s="78">
        <v>0</v>
      </c>
      <c r="AM64" s="78">
        <v>0</v>
      </c>
      <c r="AN64" s="78">
        <v>0</v>
      </c>
      <c r="AO64" s="78">
        <v>0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120">
        <v>0</v>
      </c>
      <c r="AV64" s="78">
        <v>0</v>
      </c>
      <c r="AW64" s="78">
        <v>0</v>
      </c>
      <c r="AX64" s="78">
        <v>4.0800000000000003E-3</v>
      </c>
      <c r="AY64" s="78">
        <v>0</v>
      </c>
      <c r="AZ64" s="78">
        <v>0</v>
      </c>
      <c r="BA64" s="78">
        <v>0</v>
      </c>
      <c r="BB64" s="78">
        <v>0</v>
      </c>
      <c r="BC64" s="78">
        <v>0</v>
      </c>
      <c r="BD64" s="78">
        <v>0</v>
      </c>
      <c r="BE64" s="78">
        <v>182318.20134526945</v>
      </c>
      <c r="BF64" s="78">
        <v>0</v>
      </c>
      <c r="BG64" s="78">
        <v>1.0463E-2</v>
      </c>
      <c r="BH64" s="78">
        <v>0</v>
      </c>
      <c r="BI64" s="78">
        <v>0</v>
      </c>
      <c r="BJ64" s="78">
        <v>0</v>
      </c>
      <c r="BK64" s="78">
        <v>153.49681057271025</v>
      </c>
      <c r="BL64" s="78">
        <v>0</v>
      </c>
      <c r="BM64" s="78">
        <v>0</v>
      </c>
      <c r="BN64" s="78">
        <v>0</v>
      </c>
      <c r="BO64" s="78">
        <v>0</v>
      </c>
      <c r="BP64" s="113">
        <v>182513.31052025541</v>
      </c>
      <c r="BQ64" s="78">
        <v>5691.4192169597327</v>
      </c>
      <c r="BR64" s="113">
        <v>188204.72973721515</v>
      </c>
      <c r="BS64" s="78">
        <v>0</v>
      </c>
      <c r="BT64" s="78">
        <v>27.949814667275891</v>
      </c>
      <c r="BU64" s="115">
        <v>188232.67955188244</v>
      </c>
      <c r="BX64" s="81"/>
    </row>
    <row r="65" spans="1:77">
      <c r="A65" s="32" t="s">
        <v>459</v>
      </c>
      <c r="B65" s="22" t="s">
        <v>386</v>
      </c>
      <c r="C65" s="84" t="s">
        <v>68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5.7398255004484628</v>
      </c>
      <c r="AE65" s="78">
        <v>0</v>
      </c>
      <c r="AF65" s="78">
        <v>22.537136468862968</v>
      </c>
      <c r="AG65" s="78">
        <v>19.109613661035208</v>
      </c>
      <c r="AH65" s="78">
        <v>3.6964576857958753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  <c r="AO65" s="78">
        <v>0</v>
      </c>
      <c r="AP65" s="78">
        <v>0</v>
      </c>
      <c r="AQ65" s="78">
        <v>0</v>
      </c>
      <c r="AR65" s="78">
        <v>0</v>
      </c>
      <c r="AS65" s="78">
        <v>0</v>
      </c>
      <c r="AT65" s="78">
        <v>0</v>
      </c>
      <c r="AU65" s="120">
        <v>15.844050141000334</v>
      </c>
      <c r="AV65" s="78">
        <v>4.5396526342672896</v>
      </c>
      <c r="AW65" s="78">
        <v>0</v>
      </c>
      <c r="AX65" s="78">
        <v>0</v>
      </c>
      <c r="AY65" s="78">
        <v>0</v>
      </c>
      <c r="AZ65" s="78">
        <v>10.738984416798164</v>
      </c>
      <c r="BA65" s="78">
        <v>0</v>
      </c>
      <c r="BB65" s="78">
        <v>5.6142191767127585</v>
      </c>
      <c r="BC65" s="78">
        <v>0</v>
      </c>
      <c r="BD65" s="78">
        <v>17.022998448150155</v>
      </c>
      <c r="BE65" s="78">
        <v>303.55295899999999</v>
      </c>
      <c r="BF65" s="78">
        <v>86647.650748381493</v>
      </c>
      <c r="BG65" s="78">
        <v>384.52246661048974</v>
      </c>
      <c r="BH65" s="78">
        <v>118.49125295772521</v>
      </c>
      <c r="BI65" s="78">
        <v>0</v>
      </c>
      <c r="BJ65" s="78">
        <v>0</v>
      </c>
      <c r="BK65" s="78">
        <v>523.29301952632557</v>
      </c>
      <c r="BL65" s="78">
        <v>8.4101318724340715</v>
      </c>
      <c r="BM65" s="78">
        <v>0</v>
      </c>
      <c r="BN65" s="78">
        <v>0</v>
      </c>
      <c r="BO65" s="78">
        <v>0</v>
      </c>
      <c r="BP65" s="113">
        <v>88090.763516481544</v>
      </c>
      <c r="BQ65" s="78">
        <v>2633.7863120312199</v>
      </c>
      <c r="BR65" s="113">
        <v>90724.549828512769</v>
      </c>
      <c r="BS65" s="78">
        <v>0</v>
      </c>
      <c r="BT65" s="78">
        <v>56.562642673362497</v>
      </c>
      <c r="BU65" s="115">
        <v>90781.112471186134</v>
      </c>
      <c r="BX65" s="81"/>
    </row>
    <row r="66" spans="1:77">
      <c r="A66" s="32" t="s">
        <v>460</v>
      </c>
      <c r="B66" s="22" t="s">
        <v>387</v>
      </c>
      <c r="C66" s="84" t="s">
        <v>69</v>
      </c>
      <c r="D66" s="78">
        <v>0</v>
      </c>
      <c r="E66" s="78">
        <v>0</v>
      </c>
      <c r="F66" s="78">
        <v>0</v>
      </c>
      <c r="G66" s="78">
        <v>49.075444105180992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87.209412870487682</v>
      </c>
      <c r="Z66" s="78">
        <v>41.080408776269401</v>
      </c>
      <c r="AA66" s="78">
        <v>0</v>
      </c>
      <c r="AB66" s="78">
        <v>0</v>
      </c>
      <c r="AC66" s="78">
        <v>84.280431463099063</v>
      </c>
      <c r="AD66" s="78">
        <v>2.1056469876681088</v>
      </c>
      <c r="AE66" s="78">
        <v>0</v>
      </c>
      <c r="AF66" s="78">
        <v>31.654153916791522</v>
      </c>
      <c r="AG66" s="78">
        <v>104.23054501596414</v>
      </c>
      <c r="AH66" s="78">
        <v>0</v>
      </c>
      <c r="AI66" s="78">
        <v>0</v>
      </c>
      <c r="AJ66" s="78">
        <v>0</v>
      </c>
      <c r="AK66" s="78">
        <v>0</v>
      </c>
      <c r="AL66" s="78">
        <v>0</v>
      </c>
      <c r="AM66" s="78">
        <v>0</v>
      </c>
      <c r="AN66" s="78">
        <v>0</v>
      </c>
      <c r="AO66" s="78">
        <v>0</v>
      </c>
      <c r="AP66" s="78">
        <v>0</v>
      </c>
      <c r="AQ66" s="78">
        <v>0</v>
      </c>
      <c r="AR66" s="78">
        <v>0</v>
      </c>
      <c r="AS66" s="78">
        <v>0</v>
      </c>
      <c r="AT66" s="78">
        <v>0</v>
      </c>
      <c r="AU66" s="120">
        <v>58.608679381619076</v>
      </c>
      <c r="AV66" s="78">
        <v>0</v>
      </c>
      <c r="AW66" s="78">
        <v>3.4529999999999998</v>
      </c>
      <c r="AX66" s="78">
        <v>0</v>
      </c>
      <c r="AY66" s="78">
        <v>9.764670350483275</v>
      </c>
      <c r="AZ66" s="78">
        <v>4.0473080000000001</v>
      </c>
      <c r="BA66" s="78">
        <v>0</v>
      </c>
      <c r="BB66" s="78">
        <v>0</v>
      </c>
      <c r="BC66" s="78">
        <v>0</v>
      </c>
      <c r="BD66" s="78">
        <v>0</v>
      </c>
      <c r="BE66" s="78">
        <v>227.013803</v>
      </c>
      <c r="BF66" s="78">
        <v>9.7995556799906023</v>
      </c>
      <c r="BG66" s="78">
        <v>111228.9611010869</v>
      </c>
      <c r="BH66" s="78">
        <v>14.106531744400176</v>
      </c>
      <c r="BI66" s="78">
        <v>0</v>
      </c>
      <c r="BJ66" s="78">
        <v>9.1404316346812333</v>
      </c>
      <c r="BK66" s="78">
        <v>428.64867525500455</v>
      </c>
      <c r="BL66" s="78">
        <v>0</v>
      </c>
      <c r="BM66" s="78">
        <v>68.780461297362379</v>
      </c>
      <c r="BN66" s="78">
        <v>0</v>
      </c>
      <c r="BO66" s="78">
        <v>0</v>
      </c>
      <c r="BP66" s="113">
        <v>112461.96026056589</v>
      </c>
      <c r="BQ66" s="78">
        <v>243.92109378149928</v>
      </c>
      <c r="BR66" s="113">
        <v>112705.88135434738</v>
      </c>
      <c r="BS66" s="78">
        <v>0</v>
      </c>
      <c r="BT66" s="78">
        <v>169.47130304666382</v>
      </c>
      <c r="BU66" s="115">
        <v>112875.35265739405</v>
      </c>
      <c r="BX66" s="81"/>
    </row>
    <row r="67" spans="1:77">
      <c r="A67" s="32" t="s">
        <v>461</v>
      </c>
      <c r="B67" s="22" t="s">
        <v>388</v>
      </c>
      <c r="C67" s="84" t="s">
        <v>159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  <c r="AU67" s="120">
        <v>0</v>
      </c>
      <c r="AV67" s="78">
        <v>0</v>
      </c>
      <c r="AW67" s="78">
        <v>0</v>
      </c>
      <c r="AX67" s="78">
        <v>2.2967193974914437</v>
      </c>
      <c r="AY67" s="78">
        <v>0</v>
      </c>
      <c r="AZ67" s="78">
        <v>15.896229826830739</v>
      </c>
      <c r="BA67" s="78">
        <v>0</v>
      </c>
      <c r="BB67" s="78">
        <v>0</v>
      </c>
      <c r="BC67" s="78">
        <v>3.4065144841558515</v>
      </c>
      <c r="BD67" s="78">
        <v>0</v>
      </c>
      <c r="BE67" s="78">
        <v>0</v>
      </c>
      <c r="BF67" s="78">
        <v>66.276980310627991</v>
      </c>
      <c r="BG67" s="78">
        <v>82.386855759625419</v>
      </c>
      <c r="BH67" s="78">
        <v>3533.8215320011082</v>
      </c>
      <c r="BI67" s="78">
        <v>0</v>
      </c>
      <c r="BJ67" s="78">
        <v>0</v>
      </c>
      <c r="BK67" s="78">
        <v>0</v>
      </c>
      <c r="BL67" s="78">
        <v>0</v>
      </c>
      <c r="BM67" s="78">
        <v>0</v>
      </c>
      <c r="BN67" s="78">
        <v>0</v>
      </c>
      <c r="BO67" s="78">
        <v>0</v>
      </c>
      <c r="BP67" s="113">
        <v>3704.0848317798395</v>
      </c>
      <c r="BQ67" s="78">
        <v>0</v>
      </c>
      <c r="BR67" s="113">
        <v>3704.0848317798395</v>
      </c>
      <c r="BS67" s="78">
        <v>0</v>
      </c>
      <c r="BT67" s="78">
        <v>2.2844031157800551</v>
      </c>
      <c r="BU67" s="115">
        <v>3706.3692348956197</v>
      </c>
      <c r="BX67" s="81"/>
    </row>
    <row r="68" spans="1:77">
      <c r="A68" s="32" t="s">
        <v>462</v>
      </c>
      <c r="B68" s="20" t="s">
        <v>389</v>
      </c>
      <c r="C68" s="85" t="s">
        <v>160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  <c r="I68" s="78">
        <v>49.991924615406951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1.1882159438384532</v>
      </c>
      <c r="U68" s="78">
        <v>0</v>
      </c>
      <c r="V68" s="78">
        <v>0</v>
      </c>
      <c r="W68" s="78">
        <v>0</v>
      </c>
      <c r="X68" s="78">
        <v>0</v>
      </c>
      <c r="Y68" s="78">
        <v>66.704350248709758</v>
      </c>
      <c r="Z68" s="78">
        <v>0</v>
      </c>
      <c r="AA68" s="78">
        <v>0</v>
      </c>
      <c r="AB68" s="78">
        <v>0</v>
      </c>
      <c r="AC68" s="78">
        <v>0</v>
      </c>
      <c r="AD68" s="78">
        <v>3.1432932551554473</v>
      </c>
      <c r="AE68" s="78">
        <v>0</v>
      </c>
      <c r="AF68" s="78">
        <v>18.858468690322677</v>
      </c>
      <c r="AG68" s="78">
        <v>0.25292411755470917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178.37191500119678</v>
      </c>
      <c r="AN68" s="78">
        <v>0.87891241252608687</v>
      </c>
      <c r="AO68" s="78">
        <v>0.38253875349787608</v>
      </c>
      <c r="AP68" s="78">
        <v>0</v>
      </c>
      <c r="AQ68" s="78">
        <v>0</v>
      </c>
      <c r="AR68" s="78">
        <v>0</v>
      </c>
      <c r="AS68" s="78">
        <v>0</v>
      </c>
      <c r="AT68" s="78">
        <v>0</v>
      </c>
      <c r="AU68" s="120">
        <v>0</v>
      </c>
      <c r="AV68" s="78">
        <v>0</v>
      </c>
      <c r="AW68" s="78">
        <v>0</v>
      </c>
      <c r="AX68" s="78">
        <v>0</v>
      </c>
      <c r="AY68" s="78">
        <v>1.6804452111976</v>
      </c>
      <c r="AZ68" s="78">
        <v>0</v>
      </c>
      <c r="BA68" s="78">
        <v>5.3052984684548417</v>
      </c>
      <c r="BB68" s="78">
        <v>11.130858957872302</v>
      </c>
      <c r="BC68" s="78">
        <v>0</v>
      </c>
      <c r="BD68" s="78">
        <v>0</v>
      </c>
      <c r="BE68" s="78">
        <v>145.07009099999999</v>
      </c>
      <c r="BF68" s="78">
        <v>1.7544999999999999</v>
      </c>
      <c r="BG68" s="78">
        <v>2.1741821615051875</v>
      </c>
      <c r="BH68" s="78">
        <v>0</v>
      </c>
      <c r="BI68" s="78">
        <v>14911.211104921709</v>
      </c>
      <c r="BJ68" s="78">
        <v>6.6096123765639758</v>
      </c>
      <c r="BK68" s="78">
        <v>3228.4679549515181</v>
      </c>
      <c r="BL68" s="78">
        <v>0</v>
      </c>
      <c r="BM68" s="78">
        <v>57.709476395107423</v>
      </c>
      <c r="BN68" s="78">
        <v>0</v>
      </c>
      <c r="BO68" s="78">
        <v>0</v>
      </c>
      <c r="BP68" s="113">
        <v>18690.886067482137</v>
      </c>
      <c r="BQ68" s="78">
        <v>3759.4843730857851</v>
      </c>
      <c r="BR68" s="113">
        <v>22450.370440567924</v>
      </c>
      <c r="BS68" s="78">
        <v>128.65401141224447</v>
      </c>
      <c r="BT68" s="78">
        <v>123.98692415780701</v>
      </c>
      <c r="BU68" s="115">
        <v>22703.011376137973</v>
      </c>
      <c r="BX68" s="81"/>
    </row>
    <row r="69" spans="1:77">
      <c r="A69" s="32" t="s">
        <v>463</v>
      </c>
      <c r="B69" s="22" t="s">
        <v>351</v>
      </c>
      <c r="C69" s="84" t="s">
        <v>161</v>
      </c>
      <c r="D69" s="78">
        <v>0</v>
      </c>
      <c r="E69" s="78">
        <v>0</v>
      </c>
      <c r="F69" s="78">
        <v>0</v>
      </c>
      <c r="G69" s="78">
        <v>0.30796438867023612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78">
        <v>0</v>
      </c>
      <c r="AB69" s="78">
        <v>0</v>
      </c>
      <c r="AC69" s="78">
        <v>0</v>
      </c>
      <c r="AD69" s="78">
        <v>108.51419597371829</v>
      </c>
      <c r="AE69" s="78">
        <v>0</v>
      </c>
      <c r="AF69" s="78">
        <v>31.648709649440232</v>
      </c>
      <c r="AG69" s="78">
        <v>0</v>
      </c>
      <c r="AH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0.91686028909409967</v>
      </c>
      <c r="AN69" s="78">
        <v>0</v>
      </c>
      <c r="AO69" s="78">
        <v>1.2901660790140632</v>
      </c>
      <c r="AP69" s="78">
        <v>6.1149356117314415</v>
      </c>
      <c r="AQ69" s="78">
        <v>0</v>
      </c>
      <c r="AR69" s="78">
        <v>0</v>
      </c>
      <c r="AS69" s="78">
        <v>0</v>
      </c>
      <c r="AT69" s="78">
        <v>0</v>
      </c>
      <c r="AU69" s="120">
        <v>0</v>
      </c>
      <c r="AV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0</v>
      </c>
      <c r="BD69" s="78">
        <v>0</v>
      </c>
      <c r="BE69" s="78">
        <v>6.1199999999999997E-2</v>
      </c>
      <c r="BF69" s="78">
        <v>0</v>
      </c>
      <c r="BG69" s="78">
        <v>0</v>
      </c>
      <c r="BH69" s="78">
        <v>0</v>
      </c>
      <c r="BI69" s="78">
        <v>0</v>
      </c>
      <c r="BJ69" s="78">
        <v>8720.646187400971</v>
      </c>
      <c r="BK69" s="78">
        <v>351.45070305674744</v>
      </c>
      <c r="BL69" s="78">
        <v>5.8491518661665536</v>
      </c>
      <c r="BM69" s="78">
        <v>8.3688250801405921</v>
      </c>
      <c r="BN69" s="78">
        <v>0</v>
      </c>
      <c r="BO69" s="78">
        <v>0</v>
      </c>
      <c r="BP69" s="113">
        <v>9235.1688993956941</v>
      </c>
      <c r="BQ69" s="78">
        <v>19316.586775063835</v>
      </c>
      <c r="BR69" s="113">
        <v>28551.755674459528</v>
      </c>
      <c r="BS69" s="78">
        <v>0</v>
      </c>
      <c r="BT69" s="78">
        <v>118.87904606686641</v>
      </c>
      <c r="BU69" s="115">
        <v>28670.634720526396</v>
      </c>
      <c r="BX69" s="81"/>
    </row>
    <row r="70" spans="1:77">
      <c r="A70" s="32" t="s">
        <v>464</v>
      </c>
      <c r="B70" s="22" t="s">
        <v>390</v>
      </c>
      <c r="C70" s="84" t="s">
        <v>162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0</v>
      </c>
      <c r="AI70" s="78">
        <v>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  <c r="AO70" s="78">
        <v>0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  <c r="AU70" s="120">
        <v>0</v>
      </c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78">
        <v>27.081247999999999</v>
      </c>
      <c r="BF70" s="78">
        <v>17.510475727491439</v>
      </c>
      <c r="BG70" s="78">
        <v>0</v>
      </c>
      <c r="BH70" s="78">
        <v>0</v>
      </c>
      <c r="BI70" s="78">
        <v>0.27171172018810891</v>
      </c>
      <c r="BJ70" s="78">
        <v>0</v>
      </c>
      <c r="BK70" s="78">
        <v>10163.86663873414</v>
      </c>
      <c r="BL70" s="78">
        <v>0</v>
      </c>
      <c r="BM70" s="78">
        <v>0</v>
      </c>
      <c r="BN70" s="78">
        <v>0</v>
      </c>
      <c r="BO70" s="78">
        <v>0</v>
      </c>
      <c r="BP70" s="113">
        <v>10208.73007418182</v>
      </c>
      <c r="BQ70" s="78">
        <v>0</v>
      </c>
      <c r="BR70" s="113">
        <v>10208.73007418182</v>
      </c>
      <c r="BS70" s="78">
        <v>0</v>
      </c>
      <c r="BT70" s="78">
        <v>26.680804971220926</v>
      </c>
      <c r="BU70" s="115">
        <v>10235.410879153042</v>
      </c>
      <c r="BX70" s="81"/>
    </row>
    <row r="71" spans="1:77">
      <c r="A71" s="32" t="s">
        <v>465</v>
      </c>
      <c r="B71" s="22" t="s">
        <v>391</v>
      </c>
      <c r="C71" s="84" t="s">
        <v>163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  <c r="I71" s="78">
        <v>25.955557088260619</v>
      </c>
      <c r="J71" s="78">
        <v>1.8876349824047491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23.895333849637627</v>
      </c>
      <c r="Z71" s="78">
        <v>9.3023944020279323</v>
      </c>
      <c r="AA71" s="78">
        <v>0.76731802975919638</v>
      </c>
      <c r="AB71" s="78">
        <v>0</v>
      </c>
      <c r="AC71" s="78">
        <v>0</v>
      </c>
      <c r="AD71" s="78">
        <v>0</v>
      </c>
      <c r="AE71" s="78">
        <v>71.770388805414626</v>
      </c>
      <c r="AF71" s="78">
        <v>0</v>
      </c>
      <c r="AG71" s="78">
        <v>41.359897301279453</v>
      </c>
      <c r="AH71" s="78">
        <v>0</v>
      </c>
      <c r="AI71" s="78">
        <v>0</v>
      </c>
      <c r="AJ71" s="78">
        <v>0</v>
      </c>
      <c r="AK71" s="78">
        <v>0.89548168308400311</v>
      </c>
      <c r="AL71" s="78">
        <v>0</v>
      </c>
      <c r="AM71" s="78">
        <v>0</v>
      </c>
      <c r="AN71" s="78">
        <v>0</v>
      </c>
      <c r="AO71" s="78">
        <v>0</v>
      </c>
      <c r="AP71" s="78">
        <v>1.3281672346674258</v>
      </c>
      <c r="AQ71" s="78">
        <v>0</v>
      </c>
      <c r="AR71" s="78">
        <v>0</v>
      </c>
      <c r="AS71" s="78">
        <v>0</v>
      </c>
      <c r="AT71" s="78">
        <v>0</v>
      </c>
      <c r="AU71" s="120">
        <v>7.1119398883474423</v>
      </c>
      <c r="AV71" s="78">
        <v>0</v>
      </c>
      <c r="AW71" s="78">
        <v>0</v>
      </c>
      <c r="AX71" s="78">
        <v>0</v>
      </c>
      <c r="AY71" s="78">
        <v>0</v>
      </c>
      <c r="AZ71" s="78">
        <v>0</v>
      </c>
      <c r="BA71" s="78">
        <v>2.5720354673615646</v>
      </c>
      <c r="BB71" s="78">
        <v>0</v>
      </c>
      <c r="BC71" s="78">
        <v>0</v>
      </c>
      <c r="BD71" s="78">
        <v>57.7999280641788</v>
      </c>
      <c r="BE71" s="78">
        <v>0</v>
      </c>
      <c r="BF71" s="78">
        <v>0</v>
      </c>
      <c r="BG71" s="78">
        <v>0</v>
      </c>
      <c r="BH71" s="78">
        <v>0</v>
      </c>
      <c r="BI71" s="78">
        <v>1.8120928662974363</v>
      </c>
      <c r="BJ71" s="78">
        <v>0</v>
      </c>
      <c r="BK71" s="78">
        <v>0</v>
      </c>
      <c r="BL71" s="78">
        <v>9479.7994720889201</v>
      </c>
      <c r="BM71" s="78">
        <v>24.306321118339369</v>
      </c>
      <c r="BN71" s="78">
        <v>0</v>
      </c>
      <c r="BO71" s="78">
        <v>0</v>
      </c>
      <c r="BP71" s="113">
        <v>9750.563962869981</v>
      </c>
      <c r="BQ71" s="78">
        <v>0</v>
      </c>
      <c r="BR71" s="113">
        <v>9750.563962869981</v>
      </c>
      <c r="BS71" s="78">
        <v>0</v>
      </c>
      <c r="BT71" s="78">
        <v>117.89579121158692</v>
      </c>
      <c r="BU71" s="115">
        <v>9868.4597540815685</v>
      </c>
      <c r="BX71" s="81"/>
    </row>
    <row r="72" spans="1:77">
      <c r="A72" s="32" t="s">
        <v>466</v>
      </c>
      <c r="B72" s="22" t="s">
        <v>352</v>
      </c>
      <c r="C72" s="84" t="s">
        <v>164</v>
      </c>
      <c r="D72" s="78">
        <v>0</v>
      </c>
      <c r="E72" s="78">
        <v>0</v>
      </c>
      <c r="F72" s="78">
        <v>0</v>
      </c>
      <c r="G72" s="78">
        <v>5.1361498663614649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4.4354406808194708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2.4260083922993738</v>
      </c>
      <c r="AA72" s="78">
        <v>0</v>
      </c>
      <c r="AB72" s="78">
        <v>0</v>
      </c>
      <c r="AC72" s="78">
        <v>15.529284267532407</v>
      </c>
      <c r="AD72" s="78">
        <v>0</v>
      </c>
      <c r="AE72" s="78">
        <v>17.594809674242999</v>
      </c>
      <c r="AF72" s="78">
        <v>5.1258960648793472</v>
      </c>
      <c r="AG72" s="78">
        <v>14.473453584151114</v>
      </c>
      <c r="AH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17.184928874382695</v>
      </c>
      <c r="AN72" s="78">
        <v>0</v>
      </c>
      <c r="AO72" s="78">
        <v>0</v>
      </c>
      <c r="AP72" s="78">
        <v>0</v>
      </c>
      <c r="AQ72" s="78">
        <v>3.8946473866948215</v>
      </c>
      <c r="AR72" s="78">
        <v>0</v>
      </c>
      <c r="AS72" s="78">
        <v>0</v>
      </c>
      <c r="AT72" s="78">
        <v>0</v>
      </c>
      <c r="AU72" s="120">
        <v>147.28171214591282</v>
      </c>
      <c r="AV72" s="78">
        <v>36.355692706632105</v>
      </c>
      <c r="AW72" s="78">
        <v>4.427986696602769</v>
      </c>
      <c r="AX72" s="78">
        <v>0</v>
      </c>
      <c r="AY72" s="78">
        <v>0</v>
      </c>
      <c r="AZ72" s="78">
        <v>130.59862114737334</v>
      </c>
      <c r="BA72" s="78">
        <v>0</v>
      </c>
      <c r="BB72" s="78">
        <v>8.8229927886253847</v>
      </c>
      <c r="BC72" s="78">
        <v>19.211729437057247</v>
      </c>
      <c r="BD72" s="78">
        <v>499.17133373816137</v>
      </c>
      <c r="BE72" s="78">
        <v>18.211210999999999</v>
      </c>
      <c r="BF72" s="78">
        <v>13.474837265058428</v>
      </c>
      <c r="BG72" s="78">
        <v>196.41044846736034</v>
      </c>
      <c r="BH72" s="78">
        <v>5.5188504494992783</v>
      </c>
      <c r="BI72" s="78">
        <v>10.787978767619043</v>
      </c>
      <c r="BJ72" s="78">
        <v>150.24897356559396</v>
      </c>
      <c r="BK72" s="78">
        <v>0</v>
      </c>
      <c r="BL72" s="78">
        <v>4.9954918640773807</v>
      </c>
      <c r="BM72" s="78">
        <v>15944.607368242254</v>
      </c>
      <c r="BN72" s="78">
        <v>0</v>
      </c>
      <c r="BO72" s="78">
        <v>0</v>
      </c>
      <c r="BP72" s="113">
        <v>17275.925847073191</v>
      </c>
      <c r="BQ72" s="78">
        <v>33877.256489458319</v>
      </c>
      <c r="BR72" s="113">
        <v>51153.182336531507</v>
      </c>
      <c r="BS72" s="78">
        <v>0</v>
      </c>
      <c r="BT72" s="78">
        <v>156.60022932652518</v>
      </c>
      <c r="BU72" s="115">
        <v>51309.782565858033</v>
      </c>
      <c r="BX72" s="81"/>
    </row>
    <row r="73" spans="1:77">
      <c r="A73" s="32" t="s">
        <v>467</v>
      </c>
      <c r="B73" s="22" t="s">
        <v>392</v>
      </c>
      <c r="C73" s="84" t="s">
        <v>165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120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898</v>
      </c>
      <c r="BO73" s="78">
        <v>0</v>
      </c>
      <c r="BP73" s="113">
        <v>898</v>
      </c>
      <c r="BQ73" s="78">
        <v>24.501364488464361</v>
      </c>
      <c r="BR73" s="113">
        <v>922.50136448846433</v>
      </c>
      <c r="BS73" s="78">
        <v>0</v>
      </c>
      <c r="BT73" s="78">
        <v>6.134236160327939E-2</v>
      </c>
      <c r="BU73" s="115">
        <v>922.56270685006757</v>
      </c>
      <c r="BX73" s="81"/>
    </row>
    <row r="74" spans="1:77">
      <c r="A74" s="32" t="s">
        <v>468</v>
      </c>
      <c r="B74" s="99" t="s">
        <v>393</v>
      </c>
      <c r="C74" s="100" t="s">
        <v>166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120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178">
        <v>0.48885651127897378</v>
      </c>
      <c r="BP74" s="113">
        <v>0.48885651127897378</v>
      </c>
      <c r="BQ74" s="78">
        <v>0</v>
      </c>
      <c r="BR74" s="113">
        <v>0.48885651127897378</v>
      </c>
      <c r="BS74" s="78">
        <v>0</v>
      </c>
      <c r="BT74" s="78">
        <v>0</v>
      </c>
      <c r="BU74" s="115">
        <v>0.48885651127897378</v>
      </c>
      <c r="BX74" s="81"/>
    </row>
    <row r="75" spans="1:77" s="158" customFormat="1">
      <c r="A75" s="111" t="s">
        <v>1</v>
      </c>
      <c r="B75" s="101" t="s">
        <v>117</v>
      </c>
      <c r="C75" s="101" t="s">
        <v>353</v>
      </c>
      <c r="D75" s="161">
        <v>528339.88714068802</v>
      </c>
      <c r="E75" s="161">
        <v>5564.3539367193371</v>
      </c>
      <c r="F75" s="161">
        <v>11050.027867685085</v>
      </c>
      <c r="G75" s="161">
        <v>73883.352517056235</v>
      </c>
      <c r="H75" s="161">
        <v>118306.85172943372</v>
      </c>
      <c r="I75" s="161">
        <v>64295.466316052392</v>
      </c>
      <c r="J75" s="161">
        <v>12850.177666026082</v>
      </c>
      <c r="K75" s="161">
        <v>9141.9999999999982</v>
      </c>
      <c r="L75" s="161">
        <v>7300.8774120000007</v>
      </c>
      <c r="M75" s="161">
        <v>1284</v>
      </c>
      <c r="N75" s="161">
        <v>6044.9999999999991</v>
      </c>
      <c r="O75" s="161">
        <v>4470.8239036588357</v>
      </c>
      <c r="P75" s="161">
        <v>23765.999999999996</v>
      </c>
      <c r="Q75" s="161">
        <v>58487.999999999993</v>
      </c>
      <c r="R75" s="161">
        <v>30595.312412749125</v>
      </c>
      <c r="S75" s="161">
        <v>39304.000000000007</v>
      </c>
      <c r="T75" s="161">
        <v>553</v>
      </c>
      <c r="U75" s="161">
        <v>4509.9999999999991</v>
      </c>
      <c r="V75" s="161">
        <v>1498</v>
      </c>
      <c r="W75" s="161">
        <v>6214</v>
      </c>
      <c r="X75" s="161">
        <v>692.00000000000011</v>
      </c>
      <c r="Y75" s="161">
        <v>17071</v>
      </c>
      <c r="Z75" s="161">
        <v>5021.9382005280731</v>
      </c>
      <c r="AA75" s="161">
        <v>85549.461212435199</v>
      </c>
      <c r="AB75" s="161">
        <v>15344.604200567514</v>
      </c>
      <c r="AC75" s="161">
        <v>19186.899704470794</v>
      </c>
      <c r="AD75" s="161">
        <v>597069.08604874648</v>
      </c>
      <c r="AE75" s="161">
        <v>53321.35500000001</v>
      </c>
      <c r="AF75" s="161">
        <v>230859.21200317371</v>
      </c>
      <c r="AG75" s="161">
        <v>164607.90150407038</v>
      </c>
      <c r="AH75" s="161">
        <v>67809.278244137371</v>
      </c>
      <c r="AI75" s="161">
        <v>3955</v>
      </c>
      <c r="AJ75" s="161">
        <v>16632.646152000001</v>
      </c>
      <c r="AK75" s="161">
        <v>52230.577241946165</v>
      </c>
      <c r="AL75" s="161">
        <v>13312.799999999997</v>
      </c>
      <c r="AM75" s="161">
        <v>202404.92094618917</v>
      </c>
      <c r="AN75" s="161">
        <v>4344</v>
      </c>
      <c r="AO75" s="161">
        <v>19991.261014902542</v>
      </c>
      <c r="AP75" s="161">
        <v>79606</v>
      </c>
      <c r="AQ75" s="161">
        <v>51555.342231952629</v>
      </c>
      <c r="AR75" s="161">
        <v>69641.352757999994</v>
      </c>
      <c r="AS75" s="161">
        <v>14229</v>
      </c>
      <c r="AT75" s="161">
        <v>1512</v>
      </c>
      <c r="AU75" s="161">
        <v>137168.59523467559</v>
      </c>
      <c r="AV75" s="161">
        <v>62235.330823080796</v>
      </c>
      <c r="AW75" s="161">
        <v>44961.266139037107</v>
      </c>
      <c r="AX75" s="161">
        <v>2649.3619477971056</v>
      </c>
      <c r="AY75" s="161">
        <v>12064.999999999998</v>
      </c>
      <c r="AZ75" s="161">
        <v>8126.6803052513233</v>
      </c>
      <c r="BA75" s="161">
        <v>3972.0000000000005</v>
      </c>
      <c r="BB75" s="161">
        <v>2496.9999999999995</v>
      </c>
      <c r="BC75" s="161">
        <v>59506.083787130141</v>
      </c>
      <c r="BD75" s="161">
        <v>90501.13913487531</v>
      </c>
      <c r="BE75" s="161">
        <v>184010.79963426944</v>
      </c>
      <c r="BF75" s="161">
        <v>87161.085153967986</v>
      </c>
      <c r="BG75" s="161">
        <v>112755.24276584791</v>
      </c>
      <c r="BH75" s="161">
        <v>3738.7729996843791</v>
      </c>
      <c r="BI75" s="161">
        <v>15087.878832389299</v>
      </c>
      <c r="BJ75" s="161">
        <v>11092.771055843354</v>
      </c>
      <c r="BK75" s="161">
        <v>16337.484202501784</v>
      </c>
      <c r="BL75" s="161">
        <v>10805.505000000003</v>
      </c>
      <c r="BM75" s="161">
        <v>19733.009204285208</v>
      </c>
      <c r="BN75" s="161">
        <v>898</v>
      </c>
      <c r="BO75" s="161">
        <v>0.48885651127897378</v>
      </c>
      <c r="BP75" s="161">
        <v>3678712.262442336</v>
      </c>
      <c r="BQ75" s="161">
        <v>1086936.9199031563</v>
      </c>
      <c r="BR75" s="161">
        <v>4765649.1823454937</v>
      </c>
      <c r="BS75" s="161">
        <v>-6.2470917328028008E-11</v>
      </c>
      <c r="BT75" s="161">
        <v>337579.1497460074</v>
      </c>
      <c r="BU75" s="171">
        <v>5103228.3320915028</v>
      </c>
      <c r="BW75" s="156"/>
      <c r="BX75" s="157"/>
    </row>
    <row r="76" spans="1:77" s="24" customFormat="1" ht="15" customHeight="1">
      <c r="A76" s="32" t="s">
        <v>469</v>
      </c>
      <c r="B76" s="99" t="s">
        <v>504</v>
      </c>
      <c r="C76" s="84" t="s">
        <v>470</v>
      </c>
      <c r="D76" s="78">
        <v>423417.88729464618</v>
      </c>
      <c r="E76" s="78">
        <v>5537</v>
      </c>
      <c r="F76" s="78">
        <v>8836.7921567818667</v>
      </c>
      <c r="G76" s="78">
        <v>73354</v>
      </c>
      <c r="H76" s="78">
        <v>97007</v>
      </c>
      <c r="I76" s="78">
        <v>64220</v>
      </c>
      <c r="J76" s="78">
        <v>11302</v>
      </c>
      <c r="K76" s="78">
        <v>9139</v>
      </c>
      <c r="L76" s="78">
        <v>7139</v>
      </c>
      <c r="M76" s="78">
        <v>1284</v>
      </c>
      <c r="N76" s="78">
        <v>6045</v>
      </c>
      <c r="O76" s="78">
        <v>4470.495681201357</v>
      </c>
      <c r="P76" s="78">
        <v>23724</v>
      </c>
      <c r="Q76" s="78">
        <v>58178</v>
      </c>
      <c r="R76" s="78">
        <v>30546</v>
      </c>
      <c r="S76" s="78">
        <v>39274</v>
      </c>
      <c r="T76" s="78">
        <v>553</v>
      </c>
      <c r="U76" s="78">
        <v>4508</v>
      </c>
      <c r="V76" s="78">
        <v>1498</v>
      </c>
      <c r="W76" s="78">
        <v>6214</v>
      </c>
      <c r="X76" s="78">
        <v>692</v>
      </c>
      <c r="Y76" s="78">
        <v>17071</v>
      </c>
      <c r="Z76" s="78">
        <v>4987</v>
      </c>
      <c r="AA76" s="78">
        <v>85447</v>
      </c>
      <c r="AB76" s="78">
        <v>1000</v>
      </c>
      <c r="AC76" s="78">
        <v>14771.028836</v>
      </c>
      <c r="AD76" s="78">
        <v>534753.97377899999</v>
      </c>
      <c r="AE76" s="78">
        <v>52160.354999999996</v>
      </c>
      <c r="AF76" s="78">
        <v>227897.033</v>
      </c>
      <c r="AG76" s="78">
        <v>164298.90150407038</v>
      </c>
      <c r="AH76" s="78">
        <v>65588.924056360935</v>
      </c>
      <c r="AI76" s="78">
        <v>3955</v>
      </c>
      <c r="AJ76" s="78">
        <v>16619</v>
      </c>
      <c r="AK76" s="78">
        <v>48708.153639999997</v>
      </c>
      <c r="AL76" s="78">
        <v>13300.8</v>
      </c>
      <c r="AM76" s="78">
        <v>200503.35042034087</v>
      </c>
      <c r="AN76" s="78">
        <v>4320</v>
      </c>
      <c r="AO76" s="78">
        <v>17143</v>
      </c>
      <c r="AP76" s="78">
        <v>63838</v>
      </c>
      <c r="AQ76" s="78">
        <v>51527</v>
      </c>
      <c r="AR76" s="78">
        <v>66076</v>
      </c>
      <c r="AS76" s="78">
        <v>14229</v>
      </c>
      <c r="AT76" s="78">
        <v>1506</v>
      </c>
      <c r="AU76" s="120">
        <v>26443</v>
      </c>
      <c r="AV76" s="78">
        <v>62160</v>
      </c>
      <c r="AW76" s="78">
        <v>41835.313006999997</v>
      </c>
      <c r="AX76" s="78">
        <v>2075.1172630000001</v>
      </c>
      <c r="AY76" s="78">
        <v>10966</v>
      </c>
      <c r="AZ76" s="78">
        <v>7799.8857779999998</v>
      </c>
      <c r="BA76" s="78">
        <v>3943</v>
      </c>
      <c r="BB76" s="78">
        <v>2497</v>
      </c>
      <c r="BC76" s="78">
        <v>59385</v>
      </c>
      <c r="BD76" s="78">
        <v>88560</v>
      </c>
      <c r="BE76" s="78">
        <v>2558.0738679999999</v>
      </c>
      <c r="BF76" s="78">
        <v>26089.284581</v>
      </c>
      <c r="BG76" s="78">
        <v>62394.571648999998</v>
      </c>
      <c r="BH76" s="78">
        <v>2021</v>
      </c>
      <c r="BI76" s="78">
        <v>12206.0283</v>
      </c>
      <c r="BJ76" s="78">
        <v>8033.3667759999998</v>
      </c>
      <c r="BK76" s="78">
        <v>3442</v>
      </c>
      <c r="BL76" s="78">
        <v>10805.505000000001</v>
      </c>
      <c r="BM76" s="78">
        <v>19433.578867633041</v>
      </c>
      <c r="BN76" s="78">
        <v>898</v>
      </c>
      <c r="BO76" s="78">
        <v>0</v>
      </c>
      <c r="BP76" s="108">
        <v>3000185.4204580341</v>
      </c>
      <c r="BQ76" s="217"/>
      <c r="BR76" s="218"/>
      <c r="BS76" s="218"/>
      <c r="BT76" s="218"/>
      <c r="BU76" s="219"/>
      <c r="BW76" s="76"/>
    </row>
    <row r="77" spans="1:77" s="24" customFormat="1" ht="15" customHeight="1">
      <c r="A77" s="32" t="s">
        <v>471</v>
      </c>
      <c r="B77" s="99" t="s">
        <v>394</v>
      </c>
      <c r="C77" s="84" t="s">
        <v>472</v>
      </c>
      <c r="D77" s="78">
        <v>104883.17480353333</v>
      </c>
      <c r="E77" s="78">
        <v>0</v>
      </c>
      <c r="F77" s="78">
        <v>2209.6980391954667</v>
      </c>
      <c r="G77" s="78">
        <v>352</v>
      </c>
      <c r="H77" s="78">
        <v>21299.818978236126</v>
      </c>
      <c r="I77" s="78">
        <v>75</v>
      </c>
      <c r="J77" s="78">
        <v>1548.1776660260839</v>
      </c>
      <c r="K77" s="78">
        <v>3</v>
      </c>
      <c r="L77" s="78">
        <v>21</v>
      </c>
      <c r="M77" s="78">
        <v>0</v>
      </c>
      <c r="N77" s="78">
        <v>0</v>
      </c>
      <c r="O77" s="78">
        <v>0</v>
      </c>
      <c r="P77" s="78">
        <v>42</v>
      </c>
      <c r="Q77" s="78">
        <v>310</v>
      </c>
      <c r="R77" s="78">
        <v>0</v>
      </c>
      <c r="S77" s="78">
        <v>30</v>
      </c>
      <c r="T77" s="78">
        <v>0</v>
      </c>
      <c r="U77" s="78">
        <v>2</v>
      </c>
      <c r="V77" s="78">
        <v>0</v>
      </c>
      <c r="W77" s="78">
        <v>0</v>
      </c>
      <c r="X77" s="78">
        <v>0</v>
      </c>
      <c r="Y77" s="78">
        <v>0</v>
      </c>
      <c r="Z77" s="78">
        <v>1</v>
      </c>
      <c r="AA77" s="78">
        <v>0</v>
      </c>
      <c r="AB77" s="78">
        <v>0</v>
      </c>
      <c r="AC77" s="78">
        <v>94</v>
      </c>
      <c r="AD77" s="78">
        <v>55642.346547661858</v>
      </c>
      <c r="AE77" s="78">
        <v>1161</v>
      </c>
      <c r="AF77" s="78">
        <v>887</v>
      </c>
      <c r="AG77" s="78">
        <v>309</v>
      </c>
      <c r="AH77" s="78">
        <v>947</v>
      </c>
      <c r="AI77" s="78">
        <v>0</v>
      </c>
      <c r="AJ77" s="78">
        <v>0</v>
      </c>
      <c r="AK77" s="78">
        <v>2</v>
      </c>
      <c r="AL77" s="78">
        <v>12</v>
      </c>
      <c r="AM77" s="78">
        <v>712</v>
      </c>
      <c r="AN77" s="78">
        <v>24</v>
      </c>
      <c r="AO77" s="78">
        <v>32.16292790993883</v>
      </c>
      <c r="AP77" s="78">
        <v>15768</v>
      </c>
      <c r="AQ77" s="78">
        <v>28</v>
      </c>
      <c r="AR77" s="78">
        <v>0</v>
      </c>
      <c r="AS77" s="78">
        <v>0</v>
      </c>
      <c r="AT77" s="78">
        <v>6</v>
      </c>
      <c r="AU77" s="120">
        <v>110564.74956946971</v>
      </c>
      <c r="AV77" s="78">
        <v>15</v>
      </c>
      <c r="AW77" s="78">
        <v>83</v>
      </c>
      <c r="AX77" s="78">
        <v>578.89384849617386</v>
      </c>
      <c r="AY77" s="78">
        <v>1099</v>
      </c>
      <c r="AZ77" s="78">
        <v>141</v>
      </c>
      <c r="BA77" s="78">
        <v>29</v>
      </c>
      <c r="BB77" s="78">
        <v>0</v>
      </c>
      <c r="BC77" s="78">
        <v>19</v>
      </c>
      <c r="BD77" s="78">
        <v>228</v>
      </c>
      <c r="BE77" s="78">
        <v>2974.4490592087022</v>
      </c>
      <c r="BF77" s="78">
        <v>653.98896817490242</v>
      </c>
      <c r="BG77" s="78">
        <v>179</v>
      </c>
      <c r="BH77" s="78">
        <v>118.264122</v>
      </c>
      <c r="BI77" s="78">
        <v>10</v>
      </c>
      <c r="BJ77" s="78">
        <v>11</v>
      </c>
      <c r="BK77" s="78">
        <v>6</v>
      </c>
      <c r="BL77" s="78">
        <v>0</v>
      </c>
      <c r="BM77" s="78">
        <v>83</v>
      </c>
      <c r="BN77" s="78">
        <v>0</v>
      </c>
      <c r="BO77" s="78">
        <v>0</v>
      </c>
      <c r="BP77" s="108">
        <v>323194.72452991229</v>
      </c>
      <c r="BQ77" s="217"/>
      <c r="BR77" s="218"/>
      <c r="BS77" s="218"/>
      <c r="BT77" s="218"/>
      <c r="BU77" s="219"/>
      <c r="BW77" s="76"/>
    </row>
    <row r="78" spans="1:77" s="24" customFormat="1" ht="15" customHeight="1" thickBot="1">
      <c r="A78" s="102" t="s">
        <v>473</v>
      </c>
      <c r="B78" s="103" t="s">
        <v>505</v>
      </c>
      <c r="C78" s="103" t="s">
        <v>167</v>
      </c>
      <c r="D78" s="104">
        <v>38.825042508457557</v>
      </c>
      <c r="E78" s="104">
        <v>27.353936719336847</v>
      </c>
      <c r="F78" s="104">
        <v>3.5376717077483946</v>
      </c>
      <c r="G78" s="104">
        <v>177.35251705623682</v>
      </c>
      <c r="H78" s="104">
        <v>3.2751197593990512E-2</v>
      </c>
      <c r="I78" s="104">
        <v>0.46631605239388857</v>
      </c>
      <c r="J78" s="104">
        <v>0</v>
      </c>
      <c r="K78" s="104">
        <v>0</v>
      </c>
      <c r="L78" s="104">
        <v>140.87741200000002</v>
      </c>
      <c r="M78" s="104">
        <v>0</v>
      </c>
      <c r="N78" s="104">
        <v>0</v>
      </c>
      <c r="O78" s="104">
        <v>0.32822245747896017</v>
      </c>
      <c r="P78" s="104">
        <v>0</v>
      </c>
      <c r="Q78" s="104">
        <v>0</v>
      </c>
      <c r="R78" s="104">
        <v>49.312412749122352</v>
      </c>
      <c r="S78" s="104">
        <v>0</v>
      </c>
      <c r="T78" s="104">
        <v>0</v>
      </c>
      <c r="U78" s="104">
        <v>0</v>
      </c>
      <c r="V78" s="104">
        <v>0</v>
      </c>
      <c r="W78" s="104">
        <v>0</v>
      </c>
      <c r="X78" s="104">
        <v>0</v>
      </c>
      <c r="Y78" s="104">
        <v>0</v>
      </c>
      <c r="Z78" s="104">
        <v>33.938200528075377</v>
      </c>
      <c r="AA78" s="104">
        <v>102.46121243520922</v>
      </c>
      <c r="AB78" s="104">
        <v>14344.604200567514</v>
      </c>
      <c r="AC78" s="104">
        <v>4321.8708684707954</v>
      </c>
      <c r="AD78" s="104">
        <v>6672.7657220844521</v>
      </c>
      <c r="AE78" s="104">
        <v>0</v>
      </c>
      <c r="AF78" s="104">
        <v>2075.1790031736823</v>
      </c>
      <c r="AG78" s="104">
        <v>0</v>
      </c>
      <c r="AH78" s="104">
        <v>1273.3541877764176</v>
      </c>
      <c r="AI78" s="104">
        <v>0</v>
      </c>
      <c r="AJ78" s="104">
        <v>13.646152000000001</v>
      </c>
      <c r="AK78" s="104">
        <v>3520.4236019461846</v>
      </c>
      <c r="AL78" s="104">
        <v>0</v>
      </c>
      <c r="AM78" s="104">
        <v>1189.5705258483463</v>
      </c>
      <c r="AN78" s="104">
        <v>0</v>
      </c>
      <c r="AO78" s="104">
        <v>2816.0980869926002</v>
      </c>
      <c r="AP78" s="104">
        <v>0</v>
      </c>
      <c r="AQ78" s="104">
        <v>0.3422319526152573</v>
      </c>
      <c r="AR78" s="104">
        <v>3565.352758</v>
      </c>
      <c r="AS78" s="104">
        <v>0</v>
      </c>
      <c r="AT78" s="104">
        <v>0</v>
      </c>
      <c r="AU78" s="126">
        <v>160.84566520588334</v>
      </c>
      <c r="AV78" s="104">
        <v>60.330823080798353</v>
      </c>
      <c r="AW78" s="104">
        <v>3042.9531320371134</v>
      </c>
      <c r="AX78" s="104">
        <v>-4.64916369906814</v>
      </c>
      <c r="AY78" s="104">
        <v>0</v>
      </c>
      <c r="AZ78" s="104">
        <v>185.79452725132333</v>
      </c>
      <c r="BA78" s="104">
        <v>0</v>
      </c>
      <c r="BB78" s="104">
        <v>0</v>
      </c>
      <c r="BC78" s="104">
        <v>102.08378713014044</v>
      </c>
      <c r="BD78" s="104">
        <v>1713.1391348753075</v>
      </c>
      <c r="BE78" s="104">
        <v>178478.27670706072</v>
      </c>
      <c r="BF78" s="104">
        <v>60417.811604793082</v>
      </c>
      <c r="BG78" s="104">
        <v>50181.671116847931</v>
      </c>
      <c r="BH78" s="104">
        <v>1599.5088776843795</v>
      </c>
      <c r="BI78" s="104">
        <v>2871.8505323893014</v>
      </c>
      <c r="BJ78" s="104">
        <v>3048.4042798433543</v>
      </c>
      <c r="BK78" s="104">
        <v>12889.484202501784</v>
      </c>
      <c r="BL78" s="104">
        <v>0</v>
      </c>
      <c r="BM78" s="104">
        <v>216.43033665216626</v>
      </c>
      <c r="BN78" s="104">
        <v>0</v>
      </c>
      <c r="BO78" s="104">
        <v>0.48885651127897378</v>
      </c>
      <c r="BP78" s="176">
        <v>355332.11745438975</v>
      </c>
      <c r="BQ78" s="220"/>
      <c r="BR78" s="221"/>
      <c r="BS78" s="221"/>
      <c r="BT78" s="221"/>
      <c r="BU78" s="222"/>
      <c r="BW78" s="76"/>
    </row>
    <row r="79" spans="1:77" s="24" customFormat="1">
      <c r="A79" s="2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</row>
    <row r="80" spans="1:77" s="24" customFormat="1">
      <c r="A80" s="25"/>
      <c r="C80" s="25"/>
      <c r="BJ80" s="37"/>
      <c r="BP80" s="37"/>
      <c r="BQ80" s="37"/>
      <c r="BR80" s="37"/>
      <c r="BS80" s="37"/>
      <c r="BT80" s="37"/>
      <c r="BU80" s="37"/>
      <c r="BW80" s="76"/>
    </row>
    <row r="81" spans="1:75" s="24" customFormat="1">
      <c r="A81" s="25"/>
      <c r="C81" s="2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119"/>
      <c r="BQ81" s="76"/>
      <c r="BR81" s="76"/>
      <c r="BS81" s="76"/>
      <c r="BT81" s="76"/>
      <c r="BU81" s="76" t="s">
        <v>18</v>
      </c>
      <c r="BW81" s="76"/>
    </row>
    <row r="82" spans="1:75" s="24" customFormat="1">
      <c r="A82" s="25"/>
      <c r="C82" s="25"/>
      <c r="BJ82" s="37"/>
      <c r="BW82" s="76"/>
    </row>
    <row r="83" spans="1:75" s="24" customFormat="1">
      <c r="A83" s="25"/>
      <c r="C83" s="25"/>
      <c r="BJ83" s="37"/>
      <c r="BP83" s="37"/>
      <c r="BQ83" s="37"/>
      <c r="BT83" s="37"/>
      <c r="BW83" s="76"/>
    </row>
    <row r="84" spans="1:75" s="24" customFormat="1">
      <c r="A84" s="25"/>
      <c r="C84" s="25"/>
      <c r="BJ84" s="37"/>
      <c r="BW84" s="76"/>
    </row>
    <row r="85" spans="1:75" s="24" customFormat="1">
      <c r="A85" s="25"/>
      <c r="C85" s="25"/>
      <c r="BJ85" s="37"/>
      <c r="BP85" s="91"/>
      <c r="BQ85" s="91"/>
      <c r="BR85" s="91"/>
      <c r="BS85" s="91"/>
      <c r="BT85" s="91"/>
      <c r="BW85" s="76"/>
    </row>
    <row r="86" spans="1:75" s="24" customFormat="1">
      <c r="A86" s="25"/>
      <c r="C86" s="25"/>
      <c r="BJ86" s="37"/>
      <c r="BW86" s="76"/>
    </row>
    <row r="87" spans="1:75" s="24" customFormat="1">
      <c r="A87" s="25"/>
      <c r="C87" s="25"/>
      <c r="BJ87" s="37"/>
      <c r="BW87" s="76"/>
    </row>
    <row r="88" spans="1:75" s="24" customFormat="1">
      <c r="A88" s="25"/>
      <c r="C88" s="25"/>
      <c r="AP88" s="24" t="s">
        <v>18</v>
      </c>
      <c r="BJ88" s="37"/>
      <c r="BW88" s="76"/>
    </row>
    <row r="89" spans="1:75" s="24" customFormat="1">
      <c r="A89" s="25"/>
      <c r="C89" s="25"/>
      <c r="BJ89" s="37"/>
      <c r="BW89" s="76"/>
    </row>
    <row r="90" spans="1:75" s="24" customFormat="1">
      <c r="A90" s="25"/>
      <c r="C90" s="25"/>
      <c r="BJ90" s="37"/>
      <c r="BW90" s="76"/>
    </row>
    <row r="91" spans="1:75" s="24" customFormat="1">
      <c r="A91" s="25"/>
      <c r="C91" s="25"/>
      <c r="BJ91" s="37"/>
      <c r="BW91" s="76"/>
    </row>
    <row r="92" spans="1:75" s="24" customFormat="1">
      <c r="A92" s="25"/>
      <c r="C92" s="25"/>
      <c r="BJ92" s="37"/>
      <c r="BW92" s="76"/>
    </row>
    <row r="93" spans="1:75" s="24" customFormat="1">
      <c r="A93" s="25"/>
      <c r="C93" s="25"/>
      <c r="BJ93" s="37"/>
      <c r="BW93" s="76"/>
    </row>
    <row r="94" spans="1:75" s="24" customFormat="1">
      <c r="A94" s="25"/>
      <c r="C94" s="25"/>
      <c r="BJ94" s="37"/>
      <c r="BW94" s="76"/>
    </row>
    <row r="95" spans="1:75" s="24" customFormat="1">
      <c r="A95" s="25"/>
      <c r="C95" s="25"/>
      <c r="BJ95" s="37"/>
      <c r="BW95" s="76"/>
    </row>
    <row r="96" spans="1:75" s="24" customFormat="1">
      <c r="A96" s="25"/>
      <c r="C96" s="25"/>
      <c r="BJ96" s="37"/>
      <c r="BW96" s="76"/>
    </row>
    <row r="97" spans="1:75" s="24" customFormat="1">
      <c r="A97" s="25"/>
      <c r="C97" s="25"/>
      <c r="BJ97" s="37"/>
      <c r="BW97" s="76"/>
    </row>
    <row r="98" spans="1:75" s="24" customFormat="1">
      <c r="A98" s="25"/>
      <c r="C98" s="25"/>
      <c r="BJ98" s="37"/>
      <c r="BW98" s="76"/>
    </row>
    <row r="99" spans="1:75" s="24" customFormat="1">
      <c r="A99" s="25"/>
      <c r="C99" s="25"/>
      <c r="BJ99" s="37"/>
      <c r="BW99" s="76"/>
    </row>
    <row r="100" spans="1:75" s="24" customFormat="1">
      <c r="A100" s="25"/>
      <c r="C100" s="25"/>
      <c r="BJ100" s="37"/>
      <c r="BW100" s="76"/>
    </row>
    <row r="101" spans="1:75" s="24" customFormat="1">
      <c r="A101" s="25"/>
      <c r="C101" s="25"/>
      <c r="BJ101" s="37"/>
      <c r="BW101" s="76"/>
    </row>
    <row r="102" spans="1:75" s="24" customFormat="1">
      <c r="A102" s="25"/>
      <c r="C102" s="25"/>
      <c r="BJ102" s="37"/>
      <c r="BW102" s="76"/>
    </row>
    <row r="103" spans="1:75" s="24" customFormat="1">
      <c r="A103" s="25"/>
      <c r="C103" s="25"/>
      <c r="BJ103" s="37"/>
      <c r="BW103" s="76"/>
    </row>
    <row r="104" spans="1:75" s="24" customFormat="1">
      <c r="A104" s="25"/>
      <c r="C104" s="25"/>
      <c r="BJ104" s="37"/>
      <c r="BW104" s="76"/>
    </row>
    <row r="105" spans="1:75" s="24" customFormat="1">
      <c r="A105" s="25"/>
      <c r="C105" s="25"/>
      <c r="BJ105" s="37"/>
      <c r="BW105" s="76"/>
    </row>
    <row r="106" spans="1:75" s="24" customFormat="1">
      <c r="A106" s="25"/>
      <c r="C106" s="25"/>
      <c r="BJ106" s="37"/>
      <c r="BW106" s="76"/>
    </row>
    <row r="107" spans="1:75" s="24" customFormat="1">
      <c r="A107" s="25"/>
      <c r="C107" s="25"/>
      <c r="BJ107" s="37"/>
      <c r="BW107" s="76"/>
    </row>
    <row r="108" spans="1:75" s="24" customFormat="1">
      <c r="A108" s="25"/>
      <c r="C108" s="25"/>
      <c r="BJ108" s="37"/>
      <c r="BW108" s="76"/>
    </row>
    <row r="109" spans="1:75" s="24" customFormat="1">
      <c r="A109" s="25"/>
      <c r="C109" s="25"/>
      <c r="BJ109" s="37"/>
      <c r="BW109" s="76"/>
    </row>
    <row r="110" spans="1:75" s="24" customFormat="1">
      <c r="A110" s="25"/>
      <c r="C110" s="25"/>
      <c r="BJ110" s="37"/>
      <c r="BW110" s="76"/>
    </row>
    <row r="111" spans="1:75" s="24" customFormat="1">
      <c r="A111" s="25"/>
      <c r="C111" s="25"/>
      <c r="BJ111" s="37"/>
      <c r="BW111" s="76"/>
    </row>
    <row r="112" spans="1:75" s="24" customFormat="1">
      <c r="A112" s="25"/>
      <c r="C112" s="25"/>
      <c r="BJ112" s="37"/>
      <c r="BW112" s="76"/>
    </row>
    <row r="113" spans="1:75" s="24" customFormat="1">
      <c r="A113" s="25"/>
      <c r="C113" s="25"/>
      <c r="BJ113" s="37"/>
      <c r="BW113" s="76"/>
    </row>
    <row r="114" spans="1:75" s="24" customFormat="1">
      <c r="A114" s="25"/>
      <c r="C114" s="25"/>
      <c r="BJ114" s="37"/>
      <c r="BW114" s="76"/>
    </row>
    <row r="115" spans="1:75" s="24" customFormat="1">
      <c r="A115" s="25"/>
      <c r="C115" s="25"/>
      <c r="BJ115" s="37"/>
      <c r="BW115" s="76"/>
    </row>
    <row r="116" spans="1:75" s="24" customFormat="1">
      <c r="A116" s="25"/>
      <c r="C116" s="25"/>
      <c r="BJ116" s="37"/>
      <c r="BW116" s="76"/>
    </row>
    <row r="117" spans="1:75" s="24" customFormat="1">
      <c r="A117" s="25"/>
      <c r="C117" s="25"/>
      <c r="BJ117" s="37"/>
      <c r="BW117" s="76"/>
    </row>
    <row r="118" spans="1:75" s="24" customFormat="1">
      <c r="A118" s="25"/>
      <c r="C118" s="25"/>
      <c r="BW118" s="76"/>
    </row>
    <row r="119" spans="1:75" s="24" customFormat="1">
      <c r="A119" s="25"/>
      <c r="C119" s="25"/>
      <c r="BW119" s="76"/>
    </row>
    <row r="120" spans="1:75" s="24" customFormat="1">
      <c r="A120" s="25"/>
      <c r="C120" s="25"/>
      <c r="BW120" s="76"/>
    </row>
    <row r="121" spans="1:75" s="24" customFormat="1">
      <c r="A121" s="25"/>
      <c r="C121" s="25"/>
      <c r="BW121" s="76"/>
    </row>
    <row r="122" spans="1:75" s="24" customFormat="1">
      <c r="A122" s="25"/>
      <c r="C122" s="25"/>
      <c r="BW122" s="76"/>
    </row>
    <row r="123" spans="1:75" s="24" customFormat="1">
      <c r="A123" s="25"/>
      <c r="C123" s="25"/>
      <c r="BW123" s="76"/>
    </row>
    <row r="124" spans="1:75" s="24" customFormat="1">
      <c r="A124" s="25"/>
      <c r="C124" s="25"/>
      <c r="BW124" s="76"/>
    </row>
    <row r="125" spans="1:75" s="24" customFormat="1">
      <c r="A125" s="25"/>
      <c r="C125" s="25"/>
      <c r="BW125" s="76"/>
    </row>
    <row r="126" spans="1:75" s="24" customFormat="1">
      <c r="A126" s="25"/>
      <c r="C126" s="25"/>
      <c r="BW126" s="76"/>
    </row>
    <row r="127" spans="1:75" s="24" customFormat="1">
      <c r="A127" s="25"/>
      <c r="C127" s="25"/>
      <c r="BW127" s="76"/>
    </row>
    <row r="128" spans="1:75" s="24" customFormat="1">
      <c r="A128" s="25"/>
      <c r="C128" s="25"/>
      <c r="BW128" s="76"/>
    </row>
    <row r="129" spans="1:75" s="24" customFormat="1">
      <c r="A129" s="25"/>
      <c r="C129" s="25"/>
      <c r="BW129" s="76"/>
    </row>
    <row r="130" spans="1:75" s="24" customFormat="1">
      <c r="A130" s="25"/>
      <c r="C130" s="25"/>
      <c r="BW130" s="76"/>
    </row>
    <row r="131" spans="1:75" s="24" customFormat="1">
      <c r="A131" s="25"/>
      <c r="C131" s="25"/>
      <c r="BW131" s="76"/>
    </row>
    <row r="132" spans="1:75" s="24" customFormat="1">
      <c r="A132" s="25"/>
      <c r="C132" s="25"/>
      <c r="BW132" s="76"/>
    </row>
    <row r="133" spans="1:75" s="24" customFormat="1">
      <c r="A133" s="25"/>
      <c r="C133" s="25"/>
      <c r="BW133" s="76"/>
    </row>
    <row r="134" spans="1:75" s="24" customFormat="1">
      <c r="A134" s="25"/>
      <c r="C134" s="25"/>
      <c r="BW134" s="76"/>
    </row>
    <row r="135" spans="1:75" s="24" customFormat="1">
      <c r="A135" s="25"/>
      <c r="C135" s="25"/>
      <c r="BW135" s="76"/>
    </row>
    <row r="136" spans="1:75" s="24" customFormat="1">
      <c r="A136" s="25"/>
      <c r="C136" s="25"/>
      <c r="BW136" s="76"/>
    </row>
    <row r="137" spans="1:75" s="24" customFormat="1">
      <c r="A137" s="25"/>
      <c r="C137" s="25"/>
      <c r="BW137" s="76"/>
    </row>
    <row r="138" spans="1:75" s="24" customFormat="1">
      <c r="A138" s="25"/>
      <c r="C138" s="25"/>
      <c r="BW138" s="76"/>
    </row>
    <row r="139" spans="1:75" s="24" customFormat="1">
      <c r="A139" s="25"/>
      <c r="C139" s="25"/>
      <c r="BW139" s="76"/>
    </row>
    <row r="140" spans="1:75" s="24" customFormat="1">
      <c r="A140" s="25"/>
      <c r="C140" s="25"/>
      <c r="BW140" s="76"/>
    </row>
    <row r="141" spans="1:75" s="24" customFormat="1">
      <c r="A141" s="25"/>
      <c r="C141" s="25"/>
      <c r="BW141" s="76"/>
    </row>
    <row r="142" spans="1:75" s="24" customFormat="1">
      <c r="A142" s="25"/>
      <c r="C142" s="25"/>
      <c r="BW142" s="76"/>
    </row>
    <row r="143" spans="1:75" s="24" customFormat="1">
      <c r="A143" s="25"/>
      <c r="C143" s="25"/>
      <c r="BW143" s="76"/>
    </row>
    <row r="144" spans="1:75" s="24" customFormat="1">
      <c r="A144" s="25"/>
      <c r="C144" s="25"/>
      <c r="BW144" s="76"/>
    </row>
    <row r="145" spans="1:75" s="24" customFormat="1">
      <c r="A145" s="25"/>
      <c r="C145" s="25"/>
      <c r="BW145" s="76"/>
    </row>
    <row r="146" spans="1:75" s="24" customFormat="1">
      <c r="A146" s="25"/>
      <c r="C146" s="25"/>
      <c r="BW146" s="76"/>
    </row>
    <row r="147" spans="1:75" s="24" customFormat="1">
      <c r="A147" s="25"/>
      <c r="C147" s="25"/>
      <c r="BW147" s="76"/>
    </row>
    <row r="148" spans="1:75" s="24" customFormat="1">
      <c r="A148" s="25"/>
      <c r="C148" s="25"/>
      <c r="BW148" s="76"/>
    </row>
    <row r="149" spans="1:75" s="24" customFormat="1">
      <c r="A149" s="25"/>
      <c r="C149" s="25"/>
      <c r="BW149" s="76"/>
    </row>
    <row r="150" spans="1:75" s="24" customFormat="1">
      <c r="A150" s="25"/>
      <c r="C150" s="25"/>
      <c r="BW150" s="76"/>
    </row>
    <row r="151" spans="1:75" s="24" customFormat="1">
      <c r="A151" s="25"/>
      <c r="C151" s="25"/>
      <c r="BW151" s="76"/>
    </row>
    <row r="152" spans="1:75" s="24" customFormat="1">
      <c r="A152" s="25"/>
      <c r="C152" s="25"/>
      <c r="BW152" s="76"/>
    </row>
    <row r="153" spans="1:75" s="24" customFormat="1">
      <c r="A153" s="25"/>
      <c r="C153" s="25"/>
      <c r="BW153" s="76"/>
    </row>
    <row r="154" spans="1:75" s="24" customFormat="1">
      <c r="A154" s="25"/>
      <c r="C154" s="25"/>
      <c r="BW154" s="76"/>
    </row>
    <row r="155" spans="1:75" s="24" customFormat="1">
      <c r="A155" s="25"/>
      <c r="C155" s="25"/>
      <c r="BW155" s="76"/>
    </row>
    <row r="156" spans="1:75" s="24" customFormat="1">
      <c r="A156" s="25"/>
      <c r="C156" s="25"/>
      <c r="BW156" s="76"/>
    </row>
    <row r="157" spans="1:75" s="24" customFormat="1">
      <c r="A157" s="25"/>
      <c r="C157" s="25"/>
      <c r="BW157" s="76"/>
    </row>
    <row r="158" spans="1:75" s="24" customFormat="1">
      <c r="A158" s="25"/>
      <c r="C158" s="25"/>
      <c r="BW158" s="76"/>
    </row>
    <row r="159" spans="1:75" s="24" customFormat="1">
      <c r="A159" s="25"/>
      <c r="C159" s="25"/>
      <c r="BW159" s="76"/>
    </row>
    <row r="160" spans="1:75" s="24" customFormat="1">
      <c r="A160" s="25"/>
      <c r="C160" s="25"/>
      <c r="BW160" s="76"/>
    </row>
    <row r="161" spans="1:75" s="24" customFormat="1">
      <c r="A161" s="25"/>
      <c r="C161" s="25"/>
      <c r="BW161" s="76"/>
    </row>
    <row r="162" spans="1:75" s="24" customFormat="1">
      <c r="A162" s="25"/>
      <c r="C162" s="25"/>
      <c r="BW162" s="76"/>
    </row>
    <row r="163" spans="1:75" s="24" customFormat="1">
      <c r="A163" s="25"/>
      <c r="C163" s="25"/>
      <c r="BW163" s="76"/>
    </row>
    <row r="164" spans="1:75" s="24" customFormat="1">
      <c r="A164" s="25"/>
      <c r="C164" s="25"/>
      <c r="BW164" s="76"/>
    </row>
    <row r="165" spans="1:75" s="24" customFormat="1">
      <c r="A165" s="25"/>
      <c r="C165" s="25"/>
      <c r="BW165" s="76"/>
    </row>
    <row r="166" spans="1:75" s="24" customFormat="1">
      <c r="A166" s="25"/>
      <c r="C166" s="25"/>
      <c r="BW166" s="76"/>
    </row>
    <row r="167" spans="1:75" s="24" customFormat="1">
      <c r="A167" s="25"/>
      <c r="C167" s="25"/>
      <c r="BW167" s="76"/>
    </row>
    <row r="168" spans="1:75" s="24" customFormat="1">
      <c r="A168" s="25"/>
      <c r="C168" s="25"/>
      <c r="BW168" s="76"/>
    </row>
    <row r="169" spans="1:75" s="24" customFormat="1">
      <c r="A169" s="25"/>
      <c r="C169" s="25"/>
      <c r="BW169" s="76"/>
    </row>
    <row r="170" spans="1:75" s="24" customFormat="1">
      <c r="A170" s="25"/>
      <c r="C170" s="25"/>
      <c r="BW170" s="76"/>
    </row>
    <row r="171" spans="1:75" s="24" customFormat="1">
      <c r="A171" s="25"/>
      <c r="C171" s="25"/>
      <c r="BW171" s="76"/>
    </row>
    <row r="172" spans="1:75" s="24" customFormat="1">
      <c r="A172" s="25"/>
      <c r="C172" s="25"/>
      <c r="BW172" s="76"/>
    </row>
    <row r="173" spans="1:75" s="24" customFormat="1">
      <c r="A173" s="25"/>
      <c r="C173" s="25"/>
      <c r="BW173" s="76"/>
    </row>
    <row r="174" spans="1:75" s="24" customFormat="1">
      <c r="A174" s="25"/>
      <c r="C174" s="25"/>
      <c r="BW174" s="76"/>
    </row>
    <row r="175" spans="1:75" s="24" customFormat="1">
      <c r="A175" s="25"/>
      <c r="C175" s="25"/>
      <c r="BW175" s="76"/>
    </row>
    <row r="176" spans="1:75" s="24" customFormat="1">
      <c r="A176" s="25"/>
      <c r="C176" s="25"/>
      <c r="BW176" s="76"/>
    </row>
    <row r="177" spans="1:75" s="24" customFormat="1">
      <c r="A177" s="25"/>
      <c r="C177" s="25"/>
      <c r="BW177" s="76"/>
    </row>
    <row r="178" spans="1:75" s="24" customFormat="1">
      <c r="A178" s="25"/>
      <c r="C178" s="25"/>
      <c r="BW178" s="76"/>
    </row>
    <row r="179" spans="1:75" s="24" customFormat="1">
      <c r="A179" s="25"/>
      <c r="C179" s="25"/>
      <c r="BW179" s="76"/>
    </row>
    <row r="180" spans="1:75" s="24" customFormat="1">
      <c r="A180" s="25"/>
      <c r="C180" s="25"/>
      <c r="BW180" s="76"/>
    </row>
    <row r="181" spans="1:75" s="24" customFormat="1">
      <c r="A181" s="25"/>
      <c r="C181" s="25"/>
      <c r="BW181" s="76"/>
    </row>
    <row r="182" spans="1:75" s="24" customFormat="1">
      <c r="A182" s="25"/>
      <c r="C182" s="25"/>
      <c r="BW182" s="76"/>
    </row>
    <row r="183" spans="1:75" s="24" customFormat="1">
      <c r="A183" s="25"/>
      <c r="C183" s="25"/>
      <c r="BW183" s="76"/>
    </row>
    <row r="184" spans="1:75" s="24" customFormat="1">
      <c r="A184" s="25"/>
      <c r="C184" s="25"/>
      <c r="BW184" s="76"/>
    </row>
    <row r="185" spans="1:75" s="24" customFormat="1">
      <c r="A185" s="25"/>
      <c r="C185" s="25"/>
      <c r="BW185" s="76"/>
    </row>
    <row r="186" spans="1:75" s="24" customFormat="1">
      <c r="A186" s="25"/>
      <c r="C186" s="25"/>
      <c r="BW186" s="76"/>
    </row>
    <row r="187" spans="1:75" s="24" customFormat="1">
      <c r="A187" s="25"/>
      <c r="C187" s="25"/>
      <c r="BW187" s="76"/>
    </row>
    <row r="188" spans="1:75" s="24" customFormat="1">
      <c r="A188" s="25"/>
      <c r="C188" s="25"/>
      <c r="BW188" s="76"/>
    </row>
    <row r="189" spans="1:75" s="24" customFormat="1">
      <c r="A189" s="25"/>
      <c r="B189" s="25"/>
      <c r="C189" s="25"/>
      <c r="BW189" s="76"/>
    </row>
    <row r="190" spans="1:75" s="24" customFormat="1">
      <c r="A190" s="25"/>
      <c r="B190" s="25"/>
      <c r="C190" s="25"/>
      <c r="BW190" s="76"/>
    </row>
    <row r="191" spans="1:75" s="24" customFormat="1">
      <c r="A191" s="25"/>
      <c r="B191" s="25"/>
      <c r="C191" s="25"/>
      <c r="BW191" s="76"/>
    </row>
    <row r="192" spans="1:75" s="24" customFormat="1">
      <c r="A192" s="25"/>
      <c r="B192" s="25"/>
      <c r="C192" s="25"/>
      <c r="BW192" s="76"/>
    </row>
    <row r="193" spans="1:75" s="24" customFormat="1">
      <c r="A193" s="25"/>
      <c r="B193" s="25"/>
      <c r="C193" s="25"/>
      <c r="BW193" s="76"/>
    </row>
    <row r="194" spans="1:75" s="24" customFormat="1">
      <c r="A194" s="25"/>
      <c r="B194" s="25"/>
      <c r="C194" s="25"/>
      <c r="BW194" s="76"/>
    </row>
    <row r="195" spans="1:75" s="24" customFormat="1">
      <c r="A195" s="25"/>
      <c r="B195" s="25"/>
      <c r="C195" s="25"/>
      <c r="BW195" s="76"/>
    </row>
    <row r="196" spans="1:75" s="24" customFormat="1">
      <c r="A196" s="25"/>
      <c r="B196" s="25"/>
      <c r="C196" s="25"/>
      <c r="BW196" s="76"/>
    </row>
    <row r="197" spans="1:75" s="24" customFormat="1">
      <c r="A197" s="25"/>
      <c r="B197" s="25"/>
      <c r="C197" s="25"/>
      <c r="BW197" s="76"/>
    </row>
    <row r="198" spans="1:75" s="24" customFormat="1">
      <c r="A198" s="25"/>
      <c r="B198" s="25"/>
      <c r="C198" s="25"/>
      <c r="BW198" s="76"/>
    </row>
  </sheetData>
  <sheetProtection selectLockedCells="1" selectUnlockedCells="1"/>
  <mergeCells count="11">
    <mergeCell ref="A2:B2"/>
    <mergeCell ref="A4:B4"/>
    <mergeCell ref="D5:O5"/>
    <mergeCell ref="Q5:AB5"/>
    <mergeCell ref="AC5:AN5"/>
    <mergeCell ref="AX5:BC5"/>
    <mergeCell ref="BD5:BL5"/>
    <mergeCell ref="BS5:BT5"/>
    <mergeCell ref="A6:B9"/>
    <mergeCell ref="BQ76:BU78"/>
    <mergeCell ref="AQ5:AW5"/>
  </mergeCells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Kapaku-Cover</vt:lpstr>
      <vt:lpstr>Permbajtja-Content</vt:lpstr>
      <vt:lpstr>sup22pp</vt:lpstr>
      <vt:lpstr>use22pp</vt:lpstr>
      <vt:lpstr>sup23pp</vt:lpstr>
      <vt:lpstr>use23pp</vt:lpstr>
      <vt:lpstr>sup23cp</vt:lpstr>
      <vt:lpstr>use23cp</vt:lpstr>
      <vt:lpstr>sup24pp</vt:lpstr>
      <vt:lpstr>use24pp</vt:lpstr>
      <vt:lpstr>sup24cp</vt:lpstr>
      <vt:lpstr>use24cp</vt:lpstr>
      <vt:lpstr>'Kapaku-Cover'!Print_Area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2026-06-29T14:47:15Z</dcterms:modified>
</cp:coreProperties>
</file>