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\\ss02\100_vjetori_i_Statistikave_Zyrtare\Publikimet 2025\Arkiva\Tregtia e Jashtme\Tregtia e Jashtme 2025\Tregtia e Jashtme dhjetor 2025\"/>
    </mc:Choice>
  </mc:AlternateContent>
  <xr:revisionPtr revIDLastSave="0" documentId="13_ncr:1_{0D3ED706-2524-48C6-A909-6BCF8D29667D}" xr6:coauthVersionLast="36" xr6:coauthVersionMax="36" xr10:uidLastSave="{00000000-0000-0000-0000-000000000000}"/>
  <bookViews>
    <workbookView xWindow="0" yWindow="0" windowWidth="28800" windowHeight="11505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F10" i="1" l="1"/>
  <c r="F8" i="1"/>
  <c r="F9" i="1"/>
  <c r="C8" i="1" l="1"/>
  <c r="D10" i="1"/>
  <c r="C10" i="1"/>
  <c r="B10" i="1"/>
  <c r="D9" i="1"/>
  <c r="C9" i="1"/>
  <c r="B9" i="1"/>
  <c r="D8" i="1"/>
  <c r="B8" i="1"/>
  <c r="E7" i="1"/>
  <c r="E9" i="1" s="1"/>
  <c r="E8" i="1" l="1"/>
  <c r="E10" i="1"/>
</calcChain>
</file>

<file path=xl/sharedStrings.xml><?xml version="1.0" encoding="utf-8"?>
<sst xmlns="http://schemas.openxmlformats.org/spreadsheetml/2006/main" count="15" uniqueCount="15">
  <si>
    <t>milionë lekë/million ALL</t>
  </si>
  <si>
    <t xml:space="preserve">Viti 
</t>
  </si>
  <si>
    <t>Year</t>
  </si>
  <si>
    <t xml:space="preserve">Eksporti (FOB)
</t>
  </si>
  <si>
    <t>Export (FOB)</t>
  </si>
  <si>
    <t xml:space="preserve">Importi (CIF)
</t>
  </si>
  <si>
    <t xml:space="preserve">Import (CIF) </t>
  </si>
  <si>
    <t xml:space="preserve">Bilanci tregtar 
</t>
  </si>
  <si>
    <t xml:space="preserve">Trade balance </t>
  </si>
  <si>
    <t xml:space="preserve">Volumi tregtar  
</t>
  </si>
  <si>
    <t xml:space="preserve">Trade volume  </t>
  </si>
  <si>
    <t xml:space="preserve">Përqindja e mbulimit  
</t>
  </si>
  <si>
    <t>The percentage of coverage</t>
  </si>
  <si>
    <t>Qarkullimi i mallrave në tregtinë e jashtme, 2021– 2025</t>
  </si>
  <si>
    <t>Flow of goods in foreign trade,  2021–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</si>
</sst>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_-* #,##0.00_L_e_k_-;\-* #,##0.00_L_e_k_-;_-* &quot;-&quot;??_L_e_k_-;_-@_-"/>
    <numFmt numFmtId="166" formatCode="#,##0.0"/>
    <numFmt numFmtId="167" formatCode="_(* #,##0_);_(* \(#,##0\);_(* &quot;-&quot;??_);_(@_)"/>
  </numFmts>
  <fonts count="10">
    <font>
      <sz val="11"/>
      <color theme="1"/>
      <name val="Calibri"/>
      <charset val="134"/>
      <scheme val="minor"/>
    </font>
    <font>
      <b/>
      <sz val="10"/>
      <name val="Arial Narrow"/>
      <charset val="134"/>
    </font>
    <font>
      <sz val="10"/>
      <color theme="1"/>
      <name val="Arial Narrow"/>
      <charset val="134"/>
    </font>
    <font>
      <sz val="10"/>
      <name val="Arial Narrow"/>
      <charset val="134"/>
    </font>
    <font>
      <i/>
      <sz val="10"/>
      <name val="Arial Narrow"/>
      <charset val="134"/>
    </font>
    <font>
      <b/>
      <sz val="10"/>
      <color theme="1"/>
      <name val="Arial Narrow"/>
      <charset val="134"/>
    </font>
    <font>
      <b/>
      <sz val="9"/>
      <color theme="1"/>
      <name val="Arial Narrow"/>
      <charset val="134"/>
    </font>
    <font>
      <sz val="9"/>
      <color theme="1"/>
      <name val="Arial Narrow"/>
      <charset val="134"/>
    </font>
    <font>
      <sz val="11"/>
      <color theme="1"/>
      <name val="Calibri"/>
      <charset val="134"/>
      <scheme val="minor"/>
    </font>
    <font>
      <sz val="10"/>
      <name val="Arial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6">
    <border>
      <left/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5">
    <xf numFmtId="0" fontId="0" fillId="0" borderId="0"/>
    <xf numFmtId="164" fontId="8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9" fillId="0" borderId="0"/>
  </cellStyleXfs>
  <cellXfs count="19">
    <xf numFmtId="0" fontId="0" fillId="0" borderId="0" xfId="0"/>
    <xf numFmtId="0" fontId="1" fillId="0" borderId="1" xfId="4" applyFont="1" applyBorder="1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3" fillId="0" borderId="1" xfId="4" applyFont="1" applyBorder="1" applyAlignment="1">
      <alignment horizontal="left"/>
    </xf>
    <xf numFmtId="0" fontId="1" fillId="0" borderId="2" xfId="4" applyFont="1" applyBorder="1" applyAlignment="1">
      <alignment horizontal="center"/>
    </xf>
    <xf numFmtId="0" fontId="4" fillId="0" borderId="3" xfId="4" applyFont="1" applyBorder="1" applyAlignment="1">
      <alignment vertical="center"/>
    </xf>
    <xf numFmtId="0" fontId="5" fillId="2" borderId="4" xfId="0" applyFont="1" applyFill="1" applyBorder="1" applyAlignment="1">
      <alignment wrapText="1"/>
    </xf>
    <xf numFmtId="0" fontId="5" fillId="2" borderId="4" xfId="0" applyFont="1" applyFill="1" applyBorder="1"/>
    <xf numFmtId="0" fontId="5" fillId="2" borderId="0" xfId="0" applyFont="1" applyFill="1" applyBorder="1"/>
    <xf numFmtId="3" fontId="6" fillId="2" borderId="4" xfId="3" applyNumberFormat="1" applyFont="1" applyFill="1" applyBorder="1"/>
    <xf numFmtId="3" fontId="7" fillId="0" borderId="0" xfId="3" applyNumberFormat="1" applyFont="1"/>
    <xf numFmtId="0" fontId="2" fillId="0" borderId="0" xfId="0" applyFont="1" applyBorder="1" applyAlignment="1">
      <alignment horizontal="left"/>
    </xf>
    <xf numFmtId="3" fontId="3" fillId="0" borderId="0" xfId="0" applyNumberFormat="1" applyFont="1" applyBorder="1"/>
    <xf numFmtId="3" fontId="2" fillId="0" borderId="0" xfId="0" applyNumberFormat="1" applyFont="1" applyBorder="1"/>
    <xf numFmtId="0" fontId="2" fillId="0" borderId="5" xfId="0" applyFont="1" applyBorder="1" applyAlignment="1">
      <alignment horizontal="left"/>
    </xf>
    <xf numFmtId="166" fontId="2" fillId="0" borderId="5" xfId="0" applyNumberFormat="1" applyFont="1" applyBorder="1"/>
    <xf numFmtId="3" fontId="0" fillId="0" borderId="0" xfId="0" applyNumberFormat="1"/>
    <xf numFmtId="167" fontId="0" fillId="0" borderId="0" xfId="1" applyNumberFormat="1" applyFont="1"/>
  </cellXfs>
  <cellStyles count="5">
    <cellStyle name="Comma" xfId="1" builtinId="3"/>
    <cellStyle name="Comma 2" xfId="2" xr:uid="{00000000-0005-0000-0000-000031000000}"/>
    <cellStyle name="Comma 3" xfId="3" xr:uid="{00000000-0005-0000-0000-000032000000}"/>
    <cellStyle name="Normal" xfId="0" builtinId="0"/>
    <cellStyle name="Normal 2" xfId="4" xr:uid="{00000000-0005-0000-0000-00003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6"/>
  <sheetViews>
    <sheetView tabSelected="1" workbookViewId="0">
      <selection activeCell="E15" sqref="D15:E15"/>
    </sheetView>
  </sheetViews>
  <sheetFormatPr defaultColWidth="9" defaultRowHeight="15"/>
  <cols>
    <col min="1" max="1" width="23.28515625" customWidth="1"/>
    <col min="2" max="4" width="13.28515625" customWidth="1"/>
    <col min="5" max="6" width="10.85546875" customWidth="1"/>
    <col min="7" max="7" width="24.85546875" customWidth="1"/>
    <col min="10" max="10" width="11.5703125" customWidth="1"/>
  </cols>
  <sheetData>
    <row r="1" spans="1:10">
      <c r="A1" s="1" t="s">
        <v>13</v>
      </c>
      <c r="B1" s="2"/>
      <c r="C1" s="2"/>
      <c r="D1" s="2"/>
      <c r="E1" s="2"/>
      <c r="F1" s="2"/>
      <c r="G1" s="3"/>
    </row>
    <row r="2" spans="1:10">
      <c r="A2" s="4" t="s">
        <v>14</v>
      </c>
      <c r="B2" s="2"/>
      <c r="C2" s="2"/>
      <c r="D2" s="2"/>
      <c r="E2" s="2"/>
      <c r="F2" s="2"/>
      <c r="G2" s="3"/>
    </row>
    <row r="3" spans="1:10">
      <c r="A3" s="5"/>
    </row>
    <row r="4" spans="1:10">
      <c r="A4" s="6" t="s">
        <v>0</v>
      </c>
    </row>
    <row r="5" spans="1:10" ht="26.25">
      <c r="A5" s="7" t="s">
        <v>1</v>
      </c>
      <c r="B5" s="8">
        <v>2021</v>
      </c>
      <c r="C5" s="8">
        <v>2022</v>
      </c>
      <c r="D5" s="8">
        <v>2023</v>
      </c>
      <c r="E5" s="9">
        <v>2024</v>
      </c>
      <c r="F5" s="8">
        <v>2025</v>
      </c>
      <c r="G5" s="10" t="s">
        <v>2</v>
      </c>
      <c r="H5" s="11"/>
    </row>
    <row r="6" spans="1:10">
      <c r="A6" s="12" t="s">
        <v>3</v>
      </c>
      <c r="B6" s="13">
        <v>367089.14313773008</v>
      </c>
      <c r="C6" s="13">
        <v>480574.57017866051</v>
      </c>
      <c r="D6" s="13">
        <v>430365.57345262007</v>
      </c>
      <c r="E6" s="13">
        <v>368828.88983828033</v>
      </c>
      <c r="F6" s="13">
        <v>346148.62457285001</v>
      </c>
      <c r="G6" s="12" t="s">
        <v>4</v>
      </c>
      <c r="J6" s="18"/>
    </row>
    <row r="7" spans="1:10">
      <c r="A7" s="12" t="s">
        <v>5</v>
      </c>
      <c r="B7" s="14">
        <v>800718.13399200002</v>
      </c>
      <c r="C7" s="14">
        <v>950380.92471497797</v>
      </c>
      <c r="D7" s="14">
        <v>872675.51989090396</v>
      </c>
      <c r="E7" s="14">
        <f>894381213851/1000000</f>
        <v>894381.21385099995</v>
      </c>
      <c r="F7" s="14">
        <v>887285.30059527804</v>
      </c>
      <c r="G7" s="12" t="s">
        <v>6</v>
      </c>
      <c r="J7" s="18"/>
    </row>
    <row r="8" spans="1:10">
      <c r="A8" s="12" t="s">
        <v>7</v>
      </c>
      <c r="B8" s="14">
        <f t="shared" ref="B8:F8" si="0">B6-B7</f>
        <v>-433628.99085426994</v>
      </c>
      <c r="C8" s="14">
        <f>C6-C7</f>
        <v>-469806.35453631746</v>
      </c>
      <c r="D8" s="14">
        <f t="shared" si="0"/>
        <v>-442309.94643828389</v>
      </c>
      <c r="E8" s="14">
        <f t="shared" si="0"/>
        <v>-525552.32401271956</v>
      </c>
      <c r="F8" s="14">
        <f t="shared" si="0"/>
        <v>-541136.67602242809</v>
      </c>
      <c r="G8" s="12" t="s">
        <v>8</v>
      </c>
    </row>
    <row r="9" spans="1:10">
      <c r="A9" s="12" t="s">
        <v>9</v>
      </c>
      <c r="B9" s="14">
        <f>B6+B7</f>
        <v>1167807.2771297302</v>
      </c>
      <c r="C9" s="14">
        <f>C6+C7</f>
        <v>1430955.4948936384</v>
      </c>
      <c r="D9" s="14">
        <f>D6+D7</f>
        <v>1303041.093343524</v>
      </c>
      <c r="E9" s="14">
        <f>E6+E7</f>
        <v>1263210.1036892803</v>
      </c>
      <c r="F9" s="14">
        <f>F6+F7</f>
        <v>1233433.925168128</v>
      </c>
      <c r="G9" s="12" t="s">
        <v>10</v>
      </c>
    </row>
    <row r="10" spans="1:10">
      <c r="A10" s="15" t="s">
        <v>11</v>
      </c>
      <c r="B10" s="16">
        <f>B6/B7*100</f>
        <v>45.844989335710196</v>
      </c>
      <c r="C10" s="16">
        <f>C6/C7*100</f>
        <v>50.566521031846911</v>
      </c>
      <c r="D10" s="16">
        <f>D6/D7*100</f>
        <v>49.315646382107921</v>
      </c>
      <c r="E10" s="16">
        <f>E6/E7*100</f>
        <v>41.238443308775224</v>
      </c>
      <c r="F10" s="16">
        <f>F6/F7*100</f>
        <v>39.012099528823427</v>
      </c>
      <c r="G10" s="15" t="s">
        <v>12</v>
      </c>
    </row>
    <row r="11" spans="1:10">
      <c r="B11" s="17"/>
      <c r="C11" s="17"/>
      <c r="D11" s="17"/>
      <c r="E11" s="17"/>
      <c r="F11" s="17"/>
    </row>
    <row r="13" spans="1:10">
      <c r="B13" s="18"/>
    </row>
    <row r="14" spans="1:10">
      <c r="B14" s="18"/>
    </row>
    <row r="15" spans="1:10">
      <c r="B15" s="18"/>
    </row>
    <row r="16" spans="1:10">
      <c r="B16" s="18"/>
    </row>
  </sheetData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Alina Garipi</dc:creator>
  <cp:lastModifiedBy>Alketa Spartaku</cp:lastModifiedBy>
  <dcterms:created xsi:type="dcterms:W3CDTF">2006-09-16T00:00:00Z</dcterms:created>
  <dcterms:modified xsi:type="dcterms:W3CDTF">2026-01-19T09:53:30Z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DC91F83FDE3941E2A45C84884385D51C_12</vt:lpwstr>
  </property>
  <property fmtid="{D5CDD505-2E9C-101B-9397-08002B2CF9AE}" pid="3" name="KSOProductBuildVer">
    <vt:lpwstr>2057-12.2.0.19805</vt:lpwstr>
  </property>
</Properties>
</file>