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-dhjetor" sheetId="24" r:id="rId1"/>
  </sheets>
  <calcPr calcId="144525"/>
</workbook>
</file>

<file path=xl/calcChain.xml><?xml version="1.0" encoding="utf-8"?>
<calcChain xmlns="http://schemas.openxmlformats.org/spreadsheetml/2006/main">
  <c r="G12" i="24" l="1"/>
  <c r="F27" i="24"/>
  <c r="E27" i="24"/>
  <c r="D27" i="24"/>
  <c r="C27" i="24"/>
  <c r="G26" i="24"/>
  <c r="G25" i="24"/>
  <c r="F22" i="24"/>
  <c r="E22" i="24"/>
  <c r="D22" i="24"/>
  <c r="C22" i="24"/>
  <c r="G21" i="24"/>
  <c r="G20" i="24"/>
  <c r="F19" i="24"/>
  <c r="E19" i="24"/>
  <c r="E24" i="24" s="1"/>
  <c r="D19" i="24"/>
  <c r="D24" i="24" s="1"/>
  <c r="D28" i="24" s="1"/>
  <c r="C19" i="24"/>
  <c r="G18" i="24"/>
  <c r="G17" i="24"/>
  <c r="G16" i="24"/>
  <c r="G15" i="24"/>
  <c r="G14" i="24"/>
  <c r="G13" i="24"/>
  <c r="F24" i="24" l="1"/>
  <c r="G22" i="24"/>
  <c r="C24" i="24"/>
  <c r="C28" i="24" s="1"/>
  <c r="G27" i="24"/>
  <c r="G19" i="24"/>
  <c r="E28" i="24"/>
  <c r="F28" i="24"/>
  <c r="G24" i="24" l="1"/>
  <c r="G28" i="24" s="1"/>
</calcChain>
</file>

<file path=xl/sharedStrings.xml><?xml version="1.0" encoding="utf-8"?>
<sst xmlns="http://schemas.openxmlformats.org/spreadsheetml/2006/main" count="55" uniqueCount="49">
  <si>
    <t>Kodi</t>
  </si>
  <si>
    <t>1050001</t>
  </si>
  <si>
    <t>Programi</t>
  </si>
  <si>
    <t>Titulli</t>
  </si>
  <si>
    <t>Totali Shpenzimeve</t>
  </si>
  <si>
    <t>(1)</t>
  </si>
  <si>
    <t>(2)</t>
  </si>
  <si>
    <t>(3)</t>
  </si>
  <si>
    <t>(4)</t>
  </si>
  <si>
    <t>Artikulli</t>
  </si>
  <si>
    <t>Buxheti</t>
  </si>
  <si>
    <t>Fakti</t>
  </si>
  <si>
    <t>Diferenca</t>
  </si>
  <si>
    <t>Emri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</si>
  <si>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</si>
  <si>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</si>
  <si>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</si>
  <si>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</si>
  <si>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</si>
  <si>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</si>
  <si>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</si>
  <si>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</si>
  <si>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</si>
  <si>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</si>
  <si>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</si>
  <si>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Nen -Totali</t>
  </si>
  <si>
    <t>Shpenzime Kapitale</t>
  </si>
  <si>
    <t>Totali</t>
  </si>
  <si>
    <t>Korrente dhe Kapitale</t>
  </si>
  <si>
    <t>Jashte Buxhetore</t>
  </si>
  <si>
    <t>Totali (korrente + kapitale + jashte buxhetore)</t>
  </si>
  <si>
    <t>Firma</t>
  </si>
  <si>
    <t>PBA</t>
  </si>
  <si>
    <t>Të ardhura jasht limiti</t>
  </si>
  <si>
    <t xml:space="preserve">Prodhim I statistikave </t>
  </si>
  <si>
    <t>ne 000 leke</t>
  </si>
  <si>
    <t>INSTAT</t>
  </si>
  <si>
    <t>1320</t>
  </si>
  <si>
    <t>(5)=(3)-(4)</t>
  </si>
  <si>
    <t>Drejtuesi i EMP</t>
  </si>
  <si>
    <t>Koordinatori i GSBI</t>
  </si>
  <si>
    <t>Institucioni</t>
  </si>
  <si>
    <t>Tabela 5: Raporti i Shpenzimeve Faktike të Programit sipas Artikujve per Buxhetin 2017</t>
  </si>
  <si>
    <t>Plan 2017</t>
  </si>
  <si>
    <t xml:space="preserve"> Rishikuar 2017</t>
  </si>
  <si>
    <t xml:space="preserve">  </t>
  </si>
  <si>
    <t>Janar -Dhjetor 2017</t>
  </si>
  <si>
    <t>Data ....2018</t>
  </si>
  <si>
    <t>Data 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</si>
</sst>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indexed="42"/>
      <name val="Arial"/>
      <family val="2"/>
    </font>
    <font>
      <sz val="8"/>
      <color indexed="4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49" fontId="3" fillId="0" borderId="5" xfId="0" applyNumberFormat="1" applyFont="1" applyBorder="1" applyAlignment="1">
      <alignment horizontal="right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4" fillId="2" borderId="0" xfId="0" applyFont="1" applyFill="1" applyBorder="1" applyAlignment="1"/>
    <xf numFmtId="49" fontId="6" fillId="2" borderId="8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1" xfId="0" applyFont="1" applyBorder="1" applyAlignment="1"/>
    <xf numFmtId="164" fontId="3" fillId="0" borderId="5" xfId="0" applyNumberFormat="1" applyFont="1" applyBorder="1" applyAlignment="1"/>
    <xf numFmtId="0" fontId="7" fillId="0" borderId="17" xfId="0" applyFont="1" applyBorder="1" applyAlignment="1"/>
    <xf numFmtId="0" fontId="0" fillId="0" borderId="0" xfId="0" applyBorder="1"/>
    <xf numFmtId="0" fontId="6" fillId="0" borderId="18" xfId="0" applyFont="1" applyBorder="1" applyAlignment="1"/>
    <xf numFmtId="164" fontId="6" fillId="0" borderId="19" xfId="0" applyNumberFormat="1" applyFont="1" applyBorder="1"/>
    <xf numFmtId="0" fontId="2" fillId="2" borderId="15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164" fontId="3" fillId="3" borderId="9" xfId="0" applyNumberFormat="1" applyFont="1" applyFill="1" applyBorder="1" applyAlignment="1"/>
    <xf numFmtId="0" fontId="3" fillId="0" borderId="0" xfId="0" applyFont="1" applyBorder="1"/>
    <xf numFmtId="0" fontId="6" fillId="0" borderId="0" xfId="0" applyFont="1" applyFill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1" fillId="0" borderId="0" xfId="0" applyFont="1" applyBorder="1"/>
    <xf numFmtId="0" fontId="2" fillId="2" borderId="2" xfId="0" applyFont="1" applyFill="1" applyBorder="1" applyAlignment="1">
      <alignment horizontal="left"/>
    </xf>
    <xf numFmtId="0" fontId="3" fillId="2" borderId="15" xfId="0" applyFont="1" applyFill="1" applyBorder="1" applyAlignment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7" xfId="0" applyFont="1" applyFill="1" applyBorder="1" applyAlignment="1">
      <alignment horizontal="left"/>
    </xf>
    <xf numFmtId="0" fontId="2" fillId="0" borderId="4" xfId="0" applyFont="1" applyBorder="1"/>
    <xf numFmtId="0" fontId="3" fillId="2" borderId="26" xfId="0" applyFont="1" applyFill="1" applyBorder="1" applyAlignment="1"/>
    <xf numFmtId="0" fontId="3" fillId="2" borderId="24" xfId="0" applyFont="1" applyFill="1" applyBorder="1"/>
    <xf numFmtId="0" fontId="2" fillId="0" borderId="7" xfId="0" applyFont="1" applyFill="1" applyBorder="1" applyAlignment="1"/>
    <xf numFmtId="49" fontId="3" fillId="0" borderId="7" xfId="0" applyNumberFormat="1" applyFont="1" applyBorder="1" applyAlignment="1">
      <alignment horizontal="right"/>
    </xf>
    <xf numFmtId="0" fontId="4" fillId="2" borderId="26" xfId="0" applyFont="1" applyFill="1" applyBorder="1" applyAlignment="1"/>
    <xf numFmtId="0" fontId="5" fillId="2" borderId="24" xfId="0" applyFont="1" applyFill="1" applyBorder="1"/>
    <xf numFmtId="0" fontId="2" fillId="2" borderId="8" xfId="0" applyFont="1" applyFill="1" applyBorder="1" applyAlignment="1"/>
    <xf numFmtId="0" fontId="3" fillId="0" borderId="14" xfId="0" applyFont="1" applyBorder="1" applyAlignment="1">
      <alignment horizontal="left"/>
    </xf>
    <xf numFmtId="0" fontId="7" fillId="0" borderId="19" xfId="0" applyFont="1" applyBorder="1" applyAlignment="1"/>
    <xf numFmtId="0" fontId="7" fillId="0" borderId="28" xfId="0" applyFont="1" applyBorder="1" applyAlignment="1">
      <alignment horizontal="left"/>
    </xf>
    <xf numFmtId="164" fontId="7" fillId="2" borderId="19" xfId="0" applyNumberFormat="1" applyFont="1" applyFill="1" applyBorder="1" applyAlignment="1"/>
    <xf numFmtId="164" fontId="6" fillId="2" borderId="19" xfId="0" applyNumberFormat="1" applyFont="1" applyFill="1" applyBorder="1"/>
    <xf numFmtId="0" fontId="0" fillId="0" borderId="25" xfId="0" applyBorder="1"/>
    <xf numFmtId="165" fontId="3" fillId="0" borderId="25" xfId="1" applyNumberFormat="1" applyFont="1" applyBorder="1"/>
    <xf numFmtId="0" fontId="0" fillId="0" borderId="23" xfId="0" applyBorder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2" xfId="0" applyFont="1" applyBorder="1"/>
    <xf numFmtId="0" fontId="3" fillId="0" borderId="25" xfId="0" applyFont="1" applyBorder="1"/>
    <xf numFmtId="0" fontId="3" fillId="0" borderId="23" xfId="0" applyFont="1" applyBorder="1"/>
    <xf numFmtId="164" fontId="3" fillId="3" borderId="7" xfId="0" applyNumberFormat="1" applyFont="1" applyFill="1" applyBorder="1" applyAlignment="1"/>
    <xf numFmtId="164" fontId="3" fillId="3" borderId="8" xfId="0" applyNumberFormat="1" applyFont="1" applyFill="1" applyBorder="1" applyAlignment="1"/>
    <xf numFmtId="164" fontId="11" fillId="3" borderId="7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3" fillId="0" borderId="30" xfId="0" applyFont="1" applyBorder="1" applyAlignment="1"/>
    <xf numFmtId="164" fontId="3" fillId="3" borderId="32" xfId="0" applyNumberFormat="1" applyFont="1" applyFill="1" applyBorder="1" applyAlignment="1"/>
    <xf numFmtId="164" fontId="3" fillId="0" borderId="33" xfId="0" applyNumberFormat="1" applyFont="1" applyBorder="1" applyAlignment="1"/>
    <xf numFmtId="164" fontId="3" fillId="3" borderId="27" xfId="0" applyNumberFormat="1" applyFont="1" applyFill="1" applyBorder="1" applyAlignment="1"/>
    <xf numFmtId="164" fontId="6" fillId="3" borderId="19" xfId="0" applyNumberFormat="1" applyFont="1" applyFill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4" fontId="6" fillId="2" borderId="19" xfId="0" applyNumberFormat="1" applyFont="1" applyFill="1" applyBorder="1" applyAlignment="1"/>
    <xf numFmtId="164" fontId="6" fillId="2" borderId="20" xfId="0" applyNumberFormat="1" applyFont="1" applyFill="1" applyBorder="1" applyAlignment="1"/>
    <xf numFmtId="0" fontId="3" fillId="0" borderId="11" xfId="0" applyFont="1" applyBorder="1" applyAlignment="1"/>
    <xf numFmtId="0" fontId="7" fillId="0" borderId="18" xfId="0" applyFont="1" applyBorder="1" applyAlignment="1"/>
    <xf numFmtId="164" fontId="3" fillId="3" borderId="20" xfId="0" applyNumberFormat="1" applyFont="1" applyFill="1" applyBorder="1" applyAlignment="1"/>
    <xf numFmtId="4" fontId="10" fillId="0" borderId="7" xfId="0" applyNumberFormat="1" applyFont="1" applyBorder="1"/>
    <xf numFmtId="4" fontId="10" fillId="0" borderId="8" xfId="0" applyNumberFormat="1" applyFont="1" applyBorder="1"/>
    <xf numFmtId="164" fontId="7" fillId="2" borderId="20" xfId="0" applyNumberFormat="1" applyFont="1" applyFill="1" applyBorder="1" applyAlignment="1"/>
    <xf numFmtId="164" fontId="11" fillId="3" borderId="8" xfId="0" applyNumberFormat="1" applyFont="1" applyFill="1" applyBorder="1" applyAlignment="1"/>
    <xf numFmtId="0" fontId="3" fillId="0" borderId="26" xfId="0" applyFont="1" applyBorder="1" applyAlignment="1">
      <alignment horizontal="left"/>
    </xf>
    <xf numFmtId="164" fontId="6" fillId="2" borderId="18" xfId="0" applyNumberFormat="1" applyFont="1" applyFill="1" applyBorder="1" applyAlignment="1"/>
    <xf numFmtId="0" fontId="2" fillId="2" borderId="11" xfId="0" applyFont="1" applyFill="1" applyBorder="1" applyAlignment="1"/>
    <xf numFmtId="4" fontId="10" fillId="0" borderId="32" xfId="0" applyNumberFormat="1" applyFont="1" applyBorder="1"/>
    <xf numFmtId="0" fontId="3" fillId="0" borderId="10" xfId="0" applyFont="1" applyBorder="1" applyAlignment="1"/>
    <xf numFmtId="164" fontId="3" fillId="0" borderId="9" xfId="0" applyNumberFormat="1" applyFont="1" applyBorder="1" applyAlignment="1"/>
    <xf numFmtId="0" fontId="3" fillId="0" borderId="13" xfId="0" applyFont="1" applyBorder="1" applyAlignment="1"/>
    <xf numFmtId="4" fontId="10" fillId="0" borderId="0" xfId="0" applyNumberFormat="1" applyFont="1" applyBorder="1"/>
    <xf numFmtId="0" fontId="3" fillId="0" borderId="29" xfId="0" applyFont="1" applyBorder="1" applyAlignment="1"/>
    <xf numFmtId="0" fontId="3" fillId="0" borderId="12" xfId="0" applyFont="1" applyBorder="1" applyAlignment="1"/>
    <xf numFmtId="0" fontId="3" fillId="0" borderId="6" xfId="0" applyFont="1" applyBorder="1" applyAlignment="1"/>
    <xf numFmtId="164" fontId="3" fillId="3" borderId="12" xfId="0" applyNumberFormat="1" applyFont="1" applyFill="1" applyBorder="1" applyAlignment="1"/>
    <xf numFmtId="164" fontId="6" fillId="2" borderId="20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6" workbookViewId="0">
      <selection activeCell="L38" sqref="L38"/>
    </sheetView>
  </sheetViews>
  <sheetFormatPr defaultRowHeight="15" x14ac:dyDescent="0.25"/>
  <cols>
    <col min="1" max="1" width="11.5703125" customWidth="1"/>
    <col min="2" max="2" width="24.42578125" customWidth="1"/>
    <col min="3" max="3" width="12.140625" customWidth="1"/>
    <col min="4" max="4" width="14.5703125" customWidth="1"/>
    <col min="5" max="5" width="7.42578125" hidden="1" customWidth="1"/>
    <col min="6" max="6" width="10.7109375" customWidth="1"/>
    <col min="7" max="7" width="12.28515625" customWidth="1"/>
    <col min="8" max="8" width="16.85546875" customWidth="1"/>
    <col min="9" max="9" width="20.42578125" customWidth="1"/>
    <col min="10" max="10" width="8.42578125" customWidth="1"/>
    <col min="11" max="11" width="10" customWidth="1"/>
    <col min="12" max="12" width="9.140625" customWidth="1"/>
  </cols>
  <sheetData>
    <row r="1" spans="1:7" x14ac:dyDescent="0.25">
      <c r="A1" s="20" t="s">
        <v>42</v>
      </c>
    </row>
    <row r="2" spans="1:7" x14ac:dyDescent="0.25">
      <c r="A2" s="21"/>
      <c r="B2" s="22"/>
      <c r="C2" s="23"/>
      <c r="D2" s="22"/>
      <c r="E2" s="22"/>
      <c r="F2" s="24" t="s">
        <v>35</v>
      </c>
      <c r="G2" s="19" t="s">
        <v>46</v>
      </c>
    </row>
    <row r="3" spans="1:7" x14ac:dyDescent="0.25">
      <c r="A3" s="25"/>
      <c r="B3" s="26"/>
      <c r="C3" s="14"/>
      <c r="D3" s="26"/>
      <c r="E3" s="26"/>
      <c r="F3" s="27"/>
      <c r="G3" s="28"/>
    </row>
    <row r="4" spans="1:7" x14ac:dyDescent="0.25">
      <c r="A4" s="29" t="s">
        <v>41</v>
      </c>
      <c r="B4" s="89" t="s">
        <v>36</v>
      </c>
      <c r="C4" s="90"/>
      <c r="D4" s="90"/>
      <c r="E4" s="91"/>
      <c r="F4" s="30" t="s">
        <v>0</v>
      </c>
      <c r="G4" s="1" t="s">
        <v>1</v>
      </c>
    </row>
    <row r="5" spans="1:7" x14ac:dyDescent="0.25">
      <c r="A5" s="31"/>
      <c r="B5" s="2"/>
      <c r="C5" s="2"/>
      <c r="D5" s="2"/>
      <c r="E5" s="2"/>
      <c r="F5" s="2"/>
      <c r="G5" s="32"/>
    </row>
    <row r="6" spans="1:7" x14ac:dyDescent="0.25">
      <c r="A6" s="33" t="s">
        <v>2</v>
      </c>
      <c r="B6" s="89" t="s">
        <v>34</v>
      </c>
      <c r="C6" s="90"/>
      <c r="D6" s="90"/>
      <c r="E6" s="91"/>
      <c r="F6" s="33" t="s">
        <v>3</v>
      </c>
      <c r="G6" s="34" t="s">
        <v>37</v>
      </c>
    </row>
    <row r="7" spans="1:7" x14ac:dyDescent="0.25">
      <c r="A7" s="35"/>
      <c r="B7" s="3"/>
      <c r="C7" s="4"/>
      <c r="D7" s="4"/>
      <c r="E7" s="4"/>
      <c r="F7" s="5"/>
      <c r="G7" s="36"/>
    </row>
    <row r="8" spans="1:7" x14ac:dyDescent="0.25">
      <c r="A8" s="35"/>
      <c r="B8" s="3"/>
      <c r="C8" s="92" t="s">
        <v>4</v>
      </c>
      <c r="D8" s="93"/>
      <c r="E8" s="93"/>
      <c r="F8" s="93"/>
      <c r="G8" s="94"/>
    </row>
    <row r="9" spans="1:7" x14ac:dyDescent="0.25">
      <c r="A9" s="35"/>
      <c r="B9" s="3"/>
      <c r="C9" s="6" t="s">
        <v>5</v>
      </c>
      <c r="D9" s="6" t="s">
        <v>6</v>
      </c>
      <c r="E9" s="6" t="s">
        <v>7</v>
      </c>
      <c r="F9" s="6" t="s">
        <v>8</v>
      </c>
      <c r="G9" s="6" t="s">
        <v>38</v>
      </c>
    </row>
    <row r="10" spans="1:7" x14ac:dyDescent="0.25">
      <c r="A10" s="37" t="s">
        <v>9</v>
      </c>
      <c r="B10" s="37"/>
      <c r="C10" s="7" t="s">
        <v>32</v>
      </c>
      <c r="D10" s="7" t="s">
        <v>10</v>
      </c>
      <c r="E10" s="7" t="s">
        <v>10</v>
      </c>
      <c r="F10" s="7" t="s">
        <v>11</v>
      </c>
      <c r="G10" s="7" t="s">
        <v>12</v>
      </c>
    </row>
    <row r="11" spans="1:7" ht="15.75" thickBot="1" x14ac:dyDescent="0.3">
      <c r="A11" s="75" t="s">
        <v>0</v>
      </c>
      <c r="B11" s="75" t="s">
        <v>13</v>
      </c>
      <c r="C11" s="7" t="s">
        <v>43</v>
      </c>
      <c r="D11" s="7">
        <v>2017</v>
      </c>
      <c r="E11" s="7" t="s">
        <v>44</v>
      </c>
      <c r="F11" s="7">
        <v>2017</v>
      </c>
      <c r="G11" s="7">
        <v>2017</v>
      </c>
    </row>
    <row r="12" spans="1:7" x14ac:dyDescent="0.25">
      <c r="A12" s="57">
        <v>600</v>
      </c>
      <c r="B12" s="88" t="s">
        <v>14</v>
      </c>
      <c r="C12" s="58">
        <v>354443</v>
      </c>
      <c r="D12" s="58">
        <v>257108</v>
      </c>
      <c r="E12" s="58">
        <v>310509</v>
      </c>
      <c r="F12" s="76">
        <v>309891</v>
      </c>
      <c r="G12" s="59">
        <f>E12-F12</f>
        <v>618</v>
      </c>
    </row>
    <row r="13" spans="1:7" x14ac:dyDescent="0.25">
      <c r="A13" s="8">
        <v>601</v>
      </c>
      <c r="B13" s="86" t="s">
        <v>15</v>
      </c>
      <c r="C13" s="53">
        <v>58889</v>
      </c>
      <c r="D13" s="53">
        <v>47192</v>
      </c>
      <c r="E13" s="53">
        <v>54791</v>
      </c>
      <c r="F13" s="69">
        <v>51527</v>
      </c>
      <c r="G13" s="9">
        <f t="shared" ref="G13:G20" si="0">E13-F13</f>
        <v>3264</v>
      </c>
    </row>
    <row r="14" spans="1:7" x14ac:dyDescent="0.25">
      <c r="A14" s="8">
        <v>602</v>
      </c>
      <c r="B14" s="86" t="s">
        <v>16</v>
      </c>
      <c r="C14" s="53">
        <v>89286</v>
      </c>
      <c r="D14" s="53">
        <v>84286</v>
      </c>
      <c r="E14" s="53">
        <v>90286</v>
      </c>
      <c r="F14" s="69">
        <v>84510</v>
      </c>
      <c r="G14" s="9">
        <f t="shared" si="0"/>
        <v>5776</v>
      </c>
    </row>
    <row r="15" spans="1:7" x14ac:dyDescent="0.25">
      <c r="A15" s="8">
        <v>603</v>
      </c>
      <c r="B15" s="86" t="s">
        <v>17</v>
      </c>
      <c r="C15" s="53">
        <v>0</v>
      </c>
      <c r="D15" s="53">
        <v>0</v>
      </c>
      <c r="E15" s="53">
        <v>0</v>
      </c>
      <c r="F15" s="53">
        <v>0</v>
      </c>
      <c r="G15" s="9">
        <f t="shared" si="0"/>
        <v>0</v>
      </c>
    </row>
    <row r="16" spans="1:7" x14ac:dyDescent="0.25">
      <c r="A16" s="8">
        <v>604</v>
      </c>
      <c r="B16" s="86" t="s">
        <v>18</v>
      </c>
      <c r="C16" s="53">
        <v>1014</v>
      </c>
      <c r="D16" s="53">
        <v>1014</v>
      </c>
      <c r="E16" s="53">
        <v>1014</v>
      </c>
      <c r="F16" s="53">
        <v>215</v>
      </c>
      <c r="G16" s="9">
        <f t="shared" si="0"/>
        <v>799</v>
      </c>
    </row>
    <row r="17" spans="1:8" x14ac:dyDescent="0.25">
      <c r="A17" s="8">
        <v>605</v>
      </c>
      <c r="B17" s="86" t="s">
        <v>19</v>
      </c>
      <c r="C17" s="53">
        <v>0</v>
      </c>
      <c r="D17" s="53">
        <v>0</v>
      </c>
      <c r="E17" s="53">
        <v>0</v>
      </c>
      <c r="F17" s="53">
        <v>0</v>
      </c>
      <c r="G17" s="9">
        <f t="shared" si="0"/>
        <v>0</v>
      </c>
    </row>
    <row r="18" spans="1:8" ht="15.75" thickBot="1" x14ac:dyDescent="0.3">
      <c r="A18" s="77">
        <v>606</v>
      </c>
      <c r="B18" s="38" t="s">
        <v>20</v>
      </c>
      <c r="C18" s="54">
        <v>0</v>
      </c>
      <c r="D18" s="54">
        <v>0</v>
      </c>
      <c r="E18" s="54">
        <v>678</v>
      </c>
      <c r="F18" s="70">
        <v>678</v>
      </c>
      <c r="G18" s="78">
        <f>E18-F18</f>
        <v>0</v>
      </c>
    </row>
    <row r="19" spans="1:8" ht="15.75" thickBot="1" x14ac:dyDescent="0.3">
      <c r="A19" s="67" t="s">
        <v>21</v>
      </c>
      <c r="B19" s="40" t="s">
        <v>22</v>
      </c>
      <c r="C19" s="41">
        <f>SUM(C12:C18)</f>
        <v>503632</v>
      </c>
      <c r="D19" s="41">
        <f t="shared" ref="D19:E19" si="1">SUM(D12:D18)</f>
        <v>389600</v>
      </c>
      <c r="E19" s="41">
        <f t="shared" si="1"/>
        <v>457278</v>
      </c>
      <c r="F19" s="41">
        <f>SUM(F12:F18)</f>
        <v>446821</v>
      </c>
      <c r="G19" s="71">
        <f>SUM(G12:G18)</f>
        <v>10457</v>
      </c>
    </row>
    <row r="20" spans="1:8" x14ac:dyDescent="0.25">
      <c r="A20" s="79">
        <v>230</v>
      </c>
      <c r="B20" s="87" t="s">
        <v>23</v>
      </c>
      <c r="C20" s="55">
        <v>5000</v>
      </c>
      <c r="D20" s="55"/>
      <c r="E20" s="55"/>
      <c r="F20" s="56"/>
      <c r="G20" s="60">
        <f t="shared" si="0"/>
        <v>0</v>
      </c>
    </row>
    <row r="21" spans="1:8" ht="15.75" thickBot="1" x14ac:dyDescent="0.3">
      <c r="A21" s="77">
        <v>231</v>
      </c>
      <c r="B21" s="38" t="s">
        <v>24</v>
      </c>
      <c r="C21" s="72">
        <v>2000</v>
      </c>
      <c r="D21" s="72">
        <v>7000</v>
      </c>
      <c r="E21" s="72">
        <v>27000</v>
      </c>
      <c r="F21" s="80">
        <v>18903</v>
      </c>
      <c r="G21" s="18">
        <f>E21-F21</f>
        <v>8097</v>
      </c>
    </row>
    <row r="22" spans="1:8" ht="15.75" thickBot="1" x14ac:dyDescent="0.3">
      <c r="A22" s="67" t="s">
        <v>25</v>
      </c>
      <c r="B22" s="40" t="s">
        <v>26</v>
      </c>
      <c r="C22" s="41">
        <f>SUM(C20:C21)</f>
        <v>7000</v>
      </c>
      <c r="D22" s="41">
        <f>SUM(D20:D21)</f>
        <v>7000</v>
      </c>
      <c r="E22" s="41">
        <f>SUM(E20:E21)</f>
        <v>27000</v>
      </c>
      <c r="F22" s="41">
        <f>SUM(F20:F21)</f>
        <v>18903</v>
      </c>
      <c r="G22" s="71">
        <f>SUM(G20:G21)</f>
        <v>8097</v>
      </c>
    </row>
    <row r="23" spans="1:8" ht="15.75" thickBot="1" x14ac:dyDescent="0.3">
      <c r="A23" s="81"/>
      <c r="B23" s="73"/>
      <c r="C23" s="66"/>
      <c r="D23" s="66"/>
      <c r="E23" s="66"/>
      <c r="F23" s="66"/>
      <c r="G23" s="82"/>
    </row>
    <row r="24" spans="1:8" ht="15.75" thickBot="1" x14ac:dyDescent="0.3">
      <c r="A24" s="12" t="s">
        <v>27</v>
      </c>
      <c r="B24" s="63" t="s">
        <v>28</v>
      </c>
      <c r="C24" s="74">
        <f>C19+C22</f>
        <v>510632</v>
      </c>
      <c r="D24" s="64">
        <f>D19+D22</f>
        <v>396600</v>
      </c>
      <c r="E24" s="64">
        <f>E19+E22</f>
        <v>484278</v>
      </c>
      <c r="F24" s="64">
        <f>F19+F22</f>
        <v>465724</v>
      </c>
      <c r="G24" s="65">
        <f>G19+G22</f>
        <v>18554</v>
      </c>
    </row>
    <row r="25" spans="1:8" ht="15.75" thickBot="1" x14ac:dyDescent="0.3">
      <c r="A25" s="83"/>
      <c r="B25" s="62" t="s">
        <v>33</v>
      </c>
      <c r="C25" s="66"/>
      <c r="D25" s="66"/>
      <c r="E25" s="66"/>
      <c r="F25" s="80">
        <v>20340</v>
      </c>
      <c r="G25" s="84">
        <f>E25-F25</f>
        <v>-20340</v>
      </c>
    </row>
    <row r="26" spans="1:8" ht="15.75" thickBot="1" x14ac:dyDescent="0.3">
      <c r="A26" s="67"/>
      <c r="B26" s="39" t="s">
        <v>29</v>
      </c>
      <c r="C26" s="61">
        <v>7000</v>
      </c>
      <c r="D26" s="61">
        <v>7000</v>
      </c>
      <c r="E26" s="61">
        <v>7000</v>
      </c>
      <c r="F26" s="61">
        <v>31473</v>
      </c>
      <c r="G26" s="68">
        <f>E26-F26</f>
        <v>-24473</v>
      </c>
    </row>
    <row r="27" spans="1:8" ht="15.75" thickBot="1" x14ac:dyDescent="0.3">
      <c r="A27" s="10" t="s">
        <v>29</v>
      </c>
      <c r="B27" s="11"/>
      <c r="C27" s="42">
        <f>C25+C26</f>
        <v>7000</v>
      </c>
      <c r="D27" s="42">
        <f t="shared" ref="D27:G27" si="2">D25+D26</f>
        <v>7000</v>
      </c>
      <c r="E27" s="42">
        <f t="shared" si="2"/>
        <v>7000</v>
      </c>
      <c r="F27" s="42">
        <f>F25+F26</f>
        <v>51813</v>
      </c>
      <c r="G27" s="85">
        <f t="shared" si="2"/>
        <v>-44813</v>
      </c>
    </row>
    <row r="28" spans="1:8" ht="15.75" thickBot="1" x14ac:dyDescent="0.3">
      <c r="A28" s="12" t="s">
        <v>30</v>
      </c>
      <c r="B28" s="13"/>
      <c r="C28" s="42">
        <f>C24+C27</f>
        <v>517632</v>
      </c>
      <c r="D28" s="42">
        <f t="shared" ref="D28:G28" si="3">D24+D27</f>
        <v>403600</v>
      </c>
      <c r="E28" s="42">
        <f t="shared" si="3"/>
        <v>491278</v>
      </c>
      <c r="F28" s="42">
        <f>F24+F27</f>
        <v>517537</v>
      </c>
      <c r="G28" s="85">
        <f t="shared" si="3"/>
        <v>-26259</v>
      </c>
    </row>
    <row r="29" spans="1:8" x14ac:dyDescent="0.25">
      <c r="A29" s="43"/>
      <c r="B29" s="43"/>
      <c r="C29" s="43"/>
      <c r="D29" s="43"/>
      <c r="E29" s="44"/>
      <c r="F29" s="44"/>
      <c r="G29" s="45"/>
    </row>
    <row r="30" spans="1:8" x14ac:dyDescent="0.25">
      <c r="A30" s="95" t="s">
        <v>39</v>
      </c>
      <c r="B30" s="46" t="s">
        <v>13</v>
      </c>
      <c r="C30" s="98" t="s">
        <v>40</v>
      </c>
      <c r="D30" s="46" t="s">
        <v>13</v>
      </c>
      <c r="E30" s="47"/>
      <c r="F30" s="48"/>
      <c r="G30" s="49"/>
    </row>
    <row r="31" spans="1:8" x14ac:dyDescent="0.25">
      <c r="A31" s="96"/>
      <c r="B31" s="46" t="s">
        <v>31</v>
      </c>
      <c r="C31" s="99"/>
      <c r="D31" s="46" t="s">
        <v>31</v>
      </c>
      <c r="E31" s="47"/>
      <c r="F31" s="48"/>
      <c r="G31" s="49"/>
    </row>
    <row r="32" spans="1:8" x14ac:dyDescent="0.25">
      <c r="A32" s="97"/>
      <c r="B32" s="46" t="s">
        <v>47</v>
      </c>
      <c r="C32" s="100"/>
      <c r="D32" s="46" t="s">
        <v>48</v>
      </c>
      <c r="E32" s="50"/>
      <c r="F32" s="51"/>
      <c r="G32" s="52"/>
      <c r="H32" t="s">
        <v>45</v>
      </c>
    </row>
    <row r="35" spans="1:8" ht="10.5" customHeight="1" x14ac:dyDescent="0.25">
      <c r="A35" s="15"/>
      <c r="B35" s="16"/>
      <c r="C35" s="16"/>
      <c r="D35" s="16"/>
      <c r="E35" s="17"/>
      <c r="F35" s="16"/>
      <c r="G35" s="16"/>
      <c r="H35" s="16"/>
    </row>
  </sheetData>
  <mergeCells count="5">
    <mergeCell ref="B4:E4"/>
    <mergeCell ref="B6:E6"/>
    <mergeCell ref="C8:G8"/>
    <mergeCell ref="A30:A32"/>
    <mergeCell ref="C30:C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j-dhjetor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2018-05-14T13:04:29Z</dcterms:modified>
</cp:coreProperties>
</file>