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hajnaj\Desktop\"/>
    </mc:Choice>
  </mc:AlternateContent>
  <xr:revisionPtr revIDLastSave="0" documentId="8_{FC1CCB7B-9E33-497A-9C05-CF0637AF7E0D}" xr6:coauthVersionLast="36" xr6:coauthVersionMax="36" xr10:uidLastSave="{00000000-0000-0000-0000-000000000000}"/>
  <bookViews>
    <workbookView xWindow="0" yWindow="0" windowWidth="28800" windowHeight="12225" tabRatio="753" firstSheet="9" activeTab="21" xr2:uid="{00000000-000D-0000-FFFF-FFFF00000000}"/>
  </bookViews>
  <sheets>
    <sheet name="Kapaku-Cover" sheetId="17" r:id="rId1"/>
    <sheet name="Permbajtja-Content" sheetId="15" r:id="rId2"/>
    <sheet name="sup18pp" sheetId="33" r:id="rId3"/>
    <sheet name="use18pp" sheetId="35" r:id="rId4"/>
    <sheet name="sup18cp" sheetId="56" r:id="rId5"/>
    <sheet name="use18cp" sheetId="57" r:id="rId6"/>
    <sheet name="sup19pp" sheetId="36" r:id="rId7"/>
    <sheet name="use19pp" sheetId="37" r:id="rId8"/>
    <sheet name="sup19cp" sheetId="38" r:id="rId9"/>
    <sheet name="use19cp" sheetId="39" r:id="rId10"/>
    <sheet name="sup20pp" sheetId="40" r:id="rId11"/>
    <sheet name="use20pp" sheetId="41" r:id="rId12"/>
    <sheet name="sup20cp" sheetId="42" r:id="rId13"/>
    <sheet name="use20cp" sheetId="43" r:id="rId14"/>
    <sheet name="sup21pp" sheetId="44" r:id="rId15"/>
    <sheet name="use21pp" sheetId="45" r:id="rId16"/>
    <sheet name="sup21cp" sheetId="46" r:id="rId17"/>
    <sheet name="use21cp" sheetId="47" r:id="rId18"/>
    <sheet name="sup22pp" sheetId="48" r:id="rId19"/>
    <sheet name="use22pp" sheetId="49" r:id="rId20"/>
    <sheet name="sup22cp" sheetId="50" r:id="rId21"/>
    <sheet name="use22cp" sheetId="51" r:id="rId22"/>
  </sheets>
  <externalReferences>
    <externalReference r:id="rId23"/>
    <externalReference r:id="rId24"/>
    <externalReference r:id="rId25"/>
    <externalReference r:id="rId26"/>
    <externalReference r:id="rId27"/>
  </externalReferences>
  <definedNames>
    <definedName name="ad" localSheetId="4">#REF!</definedName>
    <definedName name="ad" localSheetId="2">#REF!</definedName>
    <definedName name="ad" localSheetId="8">#REF!</definedName>
    <definedName name="ad" localSheetId="6">#REF!</definedName>
    <definedName name="ad" localSheetId="12">#REF!</definedName>
    <definedName name="ad" localSheetId="10">#REF!</definedName>
    <definedName name="ad" localSheetId="16">#REF!</definedName>
    <definedName name="ad" localSheetId="14">#REF!</definedName>
    <definedName name="ad" localSheetId="20">#REF!</definedName>
    <definedName name="ad" localSheetId="18">#REF!</definedName>
    <definedName name="ad" localSheetId="5">#REF!</definedName>
    <definedName name="ad" localSheetId="3">#REF!</definedName>
    <definedName name="ad" localSheetId="9">#REF!</definedName>
    <definedName name="ad" localSheetId="7">#REF!</definedName>
    <definedName name="ad" localSheetId="13">#REF!</definedName>
    <definedName name="ad" localSheetId="11">#REF!</definedName>
    <definedName name="ad" localSheetId="17">#REF!</definedName>
    <definedName name="ad" localSheetId="15">#REF!</definedName>
    <definedName name="ad" localSheetId="21">#REF!</definedName>
    <definedName name="ad" localSheetId="19">#REF!</definedName>
    <definedName name="ad">#REF!</definedName>
    <definedName name="Admin2">OFFSET('[1]Mes Admin'!$Y$4,'[1]Mes Admin'!$X$1,0,1,5)</definedName>
    <definedName name="Arsim2">OFFSET('[1]Mes Arsimi'!$U$3,'[1]Mes Arsimi'!$X$1,0,1,5)</definedName>
    <definedName name="datab" localSheetId="4">#REF!</definedName>
    <definedName name="datab" localSheetId="2">#REF!</definedName>
    <definedName name="datab" localSheetId="8">#REF!</definedName>
    <definedName name="datab" localSheetId="6">#REF!</definedName>
    <definedName name="datab" localSheetId="12">#REF!</definedName>
    <definedName name="datab" localSheetId="10">#REF!</definedName>
    <definedName name="datab" localSheetId="16">#REF!</definedName>
    <definedName name="datab" localSheetId="14">#REF!</definedName>
    <definedName name="datab" localSheetId="20">#REF!</definedName>
    <definedName name="datab" localSheetId="18">#REF!</definedName>
    <definedName name="datab" localSheetId="5">#REF!</definedName>
    <definedName name="datab" localSheetId="3">#REF!</definedName>
    <definedName name="datab" localSheetId="9">#REF!</definedName>
    <definedName name="datab" localSheetId="7">#REF!</definedName>
    <definedName name="datab" localSheetId="13">#REF!</definedName>
    <definedName name="datab" localSheetId="11">#REF!</definedName>
    <definedName name="datab" localSheetId="17">#REF!</definedName>
    <definedName name="datab" localSheetId="15">#REF!</definedName>
    <definedName name="datab" localSheetId="21">#REF!</definedName>
    <definedName name="datab" localSheetId="19">#REF!</definedName>
    <definedName name="datab">#REF!</definedName>
    <definedName name="_xlnm.Database" localSheetId="4">#REF!</definedName>
    <definedName name="_xlnm.Database" localSheetId="2">#REF!</definedName>
    <definedName name="_xlnm.Database" localSheetId="8">#REF!</definedName>
    <definedName name="_xlnm.Database" localSheetId="6">#REF!</definedName>
    <definedName name="_xlnm.Database" localSheetId="12">#REF!</definedName>
    <definedName name="_xlnm.Database" localSheetId="10">#REF!</definedName>
    <definedName name="_xlnm.Database" localSheetId="16">#REF!</definedName>
    <definedName name="_xlnm.Database" localSheetId="14">#REF!</definedName>
    <definedName name="_xlnm.Database" localSheetId="20">#REF!</definedName>
    <definedName name="_xlnm.Database" localSheetId="18">#REF!</definedName>
    <definedName name="_xlnm.Database" localSheetId="5">#REF!</definedName>
    <definedName name="_xlnm.Database" localSheetId="3">#REF!</definedName>
    <definedName name="_xlnm.Database" localSheetId="9">#REF!</definedName>
    <definedName name="_xlnm.Database" localSheetId="7">#REF!</definedName>
    <definedName name="_xlnm.Database" localSheetId="13">#REF!</definedName>
    <definedName name="_xlnm.Database" localSheetId="11">#REF!</definedName>
    <definedName name="_xlnm.Database" localSheetId="17">#REF!</definedName>
    <definedName name="_xlnm.Database" localSheetId="15">#REF!</definedName>
    <definedName name="_xlnm.Database" localSheetId="21">#REF!</definedName>
    <definedName name="_xlnm.Database" localSheetId="19">#REF!</definedName>
    <definedName name="_xlnm.Database">#REF!</definedName>
    <definedName name="dfd" localSheetId="4">#REF!</definedName>
    <definedName name="dfd" localSheetId="2">#REF!</definedName>
    <definedName name="dfd" localSheetId="8">#REF!</definedName>
    <definedName name="dfd" localSheetId="6">#REF!</definedName>
    <definedName name="dfd" localSheetId="12">#REF!</definedName>
    <definedName name="dfd" localSheetId="10">#REF!</definedName>
    <definedName name="dfd" localSheetId="16">#REF!</definedName>
    <definedName name="dfd" localSheetId="14">#REF!</definedName>
    <definedName name="dfd" localSheetId="20">#REF!</definedName>
    <definedName name="dfd" localSheetId="18">#REF!</definedName>
    <definedName name="dfd" localSheetId="5">#REF!</definedName>
    <definedName name="dfd" localSheetId="3">#REF!</definedName>
    <definedName name="dfd" localSheetId="9">#REF!</definedName>
    <definedName name="dfd" localSheetId="7">#REF!</definedName>
    <definedName name="dfd" localSheetId="13">#REF!</definedName>
    <definedName name="dfd" localSheetId="11">#REF!</definedName>
    <definedName name="dfd" localSheetId="17">#REF!</definedName>
    <definedName name="dfd" localSheetId="15">#REF!</definedName>
    <definedName name="dfd" localSheetId="21">#REF!</definedName>
    <definedName name="dfd" localSheetId="19">#REF!</definedName>
    <definedName name="dfd">#REF!</definedName>
    <definedName name="DL">[2]Temp!$AF$3:$AK$42</definedName>
    <definedName name="DU">[2]Temp!$AM$3:$AR$42</definedName>
    <definedName name="Edu">OFFSET('[3]Nr Education'!$Z$2,'[3]Nr Education'!$X$1,0,1,8)</definedName>
    <definedName name="Health">OFFSET('[3]Nr Health'!$X$3,'[3]Nr Health'!$V$1,0,1,8)</definedName>
    <definedName name="Health2">OFFSET('[1]Mes Shend'!$X$2,'[1]Mes Shend'!$X$1,0,1,5)</definedName>
    <definedName name="keyflag">[2]Input!$P$1</definedName>
    <definedName name="Lidh">OFFSET([3]Other!$X$2,[3]Other!$V$1,0,1,8)</definedName>
    <definedName name="other2">OFFSET('[1]Other 92'!$V$2,'[1]Other 92'!$X$1,0,1,5)</definedName>
    <definedName name="_xlnm.Print_Area" localSheetId="0">'Kapaku-Cover'!$A$1:$J$42</definedName>
    <definedName name="Prov">OFFSET([3]Admin!$Y$2,[3]Admin!$X$1,0,1,8)</definedName>
    <definedName name="renta05">'[4]ConstantePisani(25)'!$G$50</definedName>
    <definedName name="scrForecast">[2]Forecast!$A$1:$L$65536</definedName>
    <definedName name="scrInput">[2]Input!$A$1:$K$65536</definedName>
    <definedName name="scrOutput">[2]Output!$A$1:$U$40</definedName>
    <definedName name="Shih">OFFSET([5]FromMoF!$A$61,[5]FromMoF!$D$78,1,1,8)</definedName>
    <definedName name="SubPermbledhese" localSheetId="4">#REF!</definedName>
    <definedName name="SubPermbledhese" localSheetId="2">#REF!</definedName>
    <definedName name="SubPermbledhese" localSheetId="8">#REF!</definedName>
    <definedName name="SubPermbledhese" localSheetId="6">#REF!</definedName>
    <definedName name="SubPermbledhese" localSheetId="12">#REF!</definedName>
    <definedName name="SubPermbledhese" localSheetId="10">#REF!</definedName>
    <definedName name="SubPermbledhese" localSheetId="16">#REF!</definedName>
    <definedName name="SubPermbledhese" localSheetId="14">#REF!</definedName>
    <definedName name="SubPermbledhese" localSheetId="20">#REF!</definedName>
    <definedName name="SubPermbledhese" localSheetId="18">#REF!</definedName>
    <definedName name="SubPermbledhese" localSheetId="5">#REF!</definedName>
    <definedName name="SubPermbledhese" localSheetId="3">#REF!</definedName>
    <definedName name="SubPermbledhese" localSheetId="9">#REF!</definedName>
    <definedName name="SubPermbledhese" localSheetId="7">#REF!</definedName>
    <definedName name="SubPermbledhese" localSheetId="13">#REF!</definedName>
    <definedName name="SubPermbledhese" localSheetId="11">#REF!</definedName>
    <definedName name="SubPermbledhese" localSheetId="17">#REF!</definedName>
    <definedName name="SubPermbledhese" localSheetId="15">#REF!</definedName>
    <definedName name="SubPermbledhese" localSheetId="21">#REF!</definedName>
    <definedName name="SubPermbledhese" localSheetId="19">#REF!</definedName>
    <definedName name="SubPermbledhese">#REF!</definedName>
    <definedName name="Taxes_constp_2010" localSheetId="4">#REF!</definedName>
    <definedName name="Taxes_constp_2010" localSheetId="2">#REF!</definedName>
    <definedName name="Taxes_constp_2010" localSheetId="8">#REF!</definedName>
    <definedName name="Taxes_constp_2010" localSheetId="6">#REF!</definedName>
    <definedName name="Taxes_constp_2010" localSheetId="12">#REF!</definedName>
    <definedName name="Taxes_constp_2010" localSheetId="10">#REF!</definedName>
    <definedName name="Taxes_constp_2010" localSheetId="16">#REF!</definedName>
    <definedName name="Taxes_constp_2010" localSheetId="14">#REF!</definedName>
    <definedName name="Taxes_constp_2010" localSheetId="20">#REF!</definedName>
    <definedName name="Taxes_constp_2010" localSheetId="18">#REF!</definedName>
    <definedName name="Taxes_constp_2010" localSheetId="5">#REF!</definedName>
    <definedName name="Taxes_constp_2010" localSheetId="3">#REF!</definedName>
    <definedName name="Taxes_constp_2010" localSheetId="9">#REF!</definedName>
    <definedName name="Taxes_constp_2010" localSheetId="7">#REF!</definedName>
    <definedName name="Taxes_constp_2010" localSheetId="13">#REF!</definedName>
    <definedName name="Taxes_constp_2010" localSheetId="11">#REF!</definedName>
    <definedName name="Taxes_constp_2010" localSheetId="17">#REF!</definedName>
    <definedName name="Taxes_constp_2010" localSheetId="15">#REF!</definedName>
    <definedName name="Taxes_constp_2010" localSheetId="21">#REF!</definedName>
    <definedName name="Taxes_constp_2010" localSheetId="19">#REF!</definedName>
    <definedName name="Taxes_constp_2010">#REF!</definedName>
    <definedName name="x">[2]Temp!$L$4:$L$23</definedName>
    <definedName name="y">[2]Temp!$D$4:$D$23</definedName>
  </definedNames>
  <calcPr calcId="191029"/>
</workbook>
</file>

<file path=xl/calcChain.xml><?xml version="1.0" encoding="utf-8"?>
<calcChain xmlns="http://schemas.openxmlformats.org/spreadsheetml/2006/main">
  <c r="B18" i="17" l="1"/>
  <c r="B28" i="15" l="1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A3" i="15"/>
  <c r="A42" i="17"/>
  <c r="A41" i="17"/>
  <c r="A38" i="17"/>
  <c r="A37" i="17"/>
  <c r="A35" i="17"/>
  <c r="A34" i="17"/>
  <c r="B20" i="17"/>
  <c r="C4" i="17"/>
</calcChain>
</file>

<file path=xl/sharedStrings.xml><?xml version="1.0" encoding="utf-8"?>
<sst xmlns="http://schemas.openxmlformats.org/spreadsheetml/2006/main" count="10397" uniqueCount="517">
  <si>
    <t xml:space="preserve"> </t>
  </si>
  <si>
    <t>Tab 1</t>
  </si>
  <si>
    <t>Tab 2</t>
  </si>
  <si>
    <t>Tab 3</t>
  </si>
  <si>
    <t>Tab 4</t>
  </si>
  <si>
    <t>Tab 5</t>
  </si>
  <si>
    <t>Tab 6</t>
  </si>
  <si>
    <t>Tab 7</t>
  </si>
  <si>
    <t>Tab 8</t>
  </si>
  <si>
    <t>Tab 9</t>
  </si>
  <si>
    <t>Tab 10</t>
  </si>
  <si>
    <t>Tab 11</t>
  </si>
  <si>
    <t>Tab 12</t>
  </si>
  <si>
    <t>Tab 13</t>
  </si>
  <si>
    <t>Tab 14</t>
  </si>
  <si>
    <t>Tab 15</t>
  </si>
  <si>
    <t>Tab 16</t>
  </si>
  <si>
    <t>Tab 17</t>
  </si>
  <si>
    <t>Tab 18</t>
  </si>
  <si>
    <t>Tab 19</t>
  </si>
  <si>
    <t>Tab 20</t>
  </si>
  <si>
    <t>Tab 21</t>
  </si>
  <si>
    <t>Tab 22</t>
  </si>
  <si>
    <t>Tabela e Burimeve me çmime bazë dhe transformimi me çmime tregu</t>
  </si>
  <si>
    <t>Viti 2018 (me çmime korrente)</t>
  </si>
  <si>
    <t>Supply Table at basic prices, including a transformation into purchasers' prices</t>
  </si>
  <si>
    <t>Year 2018 (at current prices)</t>
  </si>
  <si>
    <t xml:space="preserve">                    në milion Lekë/ in million ALL</t>
  </si>
  <si>
    <t>PRODHIMI SIPAS AKTIVITETEVE (NVE) - OUTPUT OF INDUSTRIES (NACE)</t>
  </si>
  <si>
    <t xml:space="preserve">                                                        PRODHIMI SIPAS AKTIVITETEVE (NVE) - OUTPUT OF INDUSTRIES (NACE)</t>
  </si>
  <si>
    <t xml:space="preserve">                                                                   PRODHIMI SIPAS AKTIVITETEVE (NVE) - OUTPUT OF INDUSTRIES (NACE)</t>
  </si>
  <si>
    <t>VALUIMI-VALUATION</t>
  </si>
  <si>
    <t xml:space="preserve">              64x64</t>
  </si>
  <si>
    <t>Përshkrimi</t>
  </si>
  <si>
    <t xml:space="preserve">Kultivimi dhe rritja e kafshëve, gjueti dhe aktivitete të tjera </t>
  </si>
  <si>
    <t xml:space="preserve">Pyjet dhe prerja dhe transportimi I drurëve </t>
  </si>
  <si>
    <t xml:space="preserve">Peshkimi dhe akuakultura </t>
  </si>
  <si>
    <t>Industria nxjerrëse</t>
  </si>
  <si>
    <t>Prodhimi I produkteve ushqimore, pijeve dhe produkteve të duhanit</t>
  </si>
  <si>
    <t>Përpunimi i tekstileve, konfeksionimi i veshjeve dhe produktet e lëkurës</t>
  </si>
  <si>
    <t>Prodhimi i produkteve prej druri dhe I produkteve prej druri dhe tapave, duke përjashtuar mobiljet, prodhimin e artikujve prej kashte dhe prodhimi I artikujve të tjerë të thurjes</t>
  </si>
  <si>
    <t xml:space="preserve">Prodhimi I letrës dhe I produkteve të letrës </t>
  </si>
  <si>
    <t xml:space="preserve">Printimi dhe riprodhimi I medias së rregjistruar </t>
  </si>
  <si>
    <t>Prodhimi i koksit dhe produkteve të naftës të rafinuar</t>
  </si>
  <si>
    <t>Prodhimi i kimikateve dhe produkteve kimike</t>
  </si>
  <si>
    <t>Përpunimi i produkteve me bazë farmaceutike dhe preparateve farmaceutike</t>
  </si>
  <si>
    <t>Prodhimi i produkteve të kauçukut dhe plastikës</t>
  </si>
  <si>
    <t>Prodhimi i produkteve të tjera minerale jo metalike</t>
  </si>
  <si>
    <t>Prodhimi i metaleve bazë</t>
  </si>
  <si>
    <t>Prodhimi i produkteve metalikë të fabrikuara, përveç makinerive dhe pajisjeve</t>
  </si>
  <si>
    <t>Prodhimi i produkteve optikë, elektronikë, kompjuterikë</t>
  </si>
  <si>
    <t xml:space="preserve">Prodhimi i  paisjeve elektrike </t>
  </si>
  <si>
    <t>Prodhimi i produkteve të tjera metalike p.k.t</t>
  </si>
  <si>
    <t>Prodhimi i karrocerive për mjetet e transportit: prodhimi i rimorkiove dhe gjysëm rimorkiove</t>
  </si>
  <si>
    <t>Prodhimi i mjeteve të tjera të transportit</t>
  </si>
  <si>
    <t xml:space="preserve">Prodhimi i mobiljeve; të tjera përpunuese; </t>
  </si>
  <si>
    <t>Riparimi dhe instalimi i makinerive dhe paisjeve</t>
  </si>
  <si>
    <t>Energjia elektrike, gazi, avulli dhe furnizimi me ajër të kondicionuar</t>
  </si>
  <si>
    <t xml:space="preserve">Grumbullimin, trajtimin dhe furnizimin me ujë </t>
  </si>
  <si>
    <t xml:space="preserve">Aktivitetet e trajtimit; grumbullimi I ujit, trajtimi dhe aktivitete të deponimit, aktivitetet e rehabilitimit dhe shërbime të tjera të mamaxhimit të mbeturinave </t>
  </si>
  <si>
    <t>Ndërtimi</t>
  </si>
  <si>
    <t>Tregtia me shumicë dhe me pakicë; riparimi i automjeteve dhe motorcikletave</t>
  </si>
  <si>
    <t>Tregtia me shumicë, përveç riparimit të automjeteve dhe motorcikletave</t>
  </si>
  <si>
    <t>Tregtia  me pakicë, përveç riparimit të automjeteve dhe motorcikletave</t>
  </si>
  <si>
    <t>Transporti Rrugor dhe transporti me tubacion</t>
  </si>
  <si>
    <t>Transporti Ujor</t>
  </si>
  <si>
    <t>Transporti Ajror</t>
  </si>
  <si>
    <t>Magazinimi dhe aktivitete të tjera mbështetëse të transportit</t>
  </si>
  <si>
    <t>Aktivitete të tjera postare dhe sherbimeve korier</t>
  </si>
  <si>
    <t>Akomodimi dhe shërbimi ushqimit dhe I pijeve</t>
  </si>
  <si>
    <t>Aktivitete publikimi</t>
  </si>
  <si>
    <t>Kinematografia, programe televizive, muzikore, aktivitete publikimi, programe dhe transmetime televizive</t>
  </si>
  <si>
    <t>Telekomunikacione</t>
  </si>
  <si>
    <t>Programim kompjuteri, aktivitete konsultimi dhe të lidhura me to; aktivitete të shërbimit të informacionit</t>
  </si>
  <si>
    <t>Aktivitete shërbimi financiare përveç financimit të sigurimeve dhe pensioneve</t>
  </si>
  <si>
    <t xml:space="preserve">Financimet e sigurimeve dhe pensioneve përveç sigurimeve shoqërore të detyrueshme </t>
  </si>
  <si>
    <t xml:space="preserve">Aktivitete ndihmëse të shërbimeve financiare dhe aktivitetet e sihurimit </t>
  </si>
  <si>
    <t>Aktivitete të pasurive të paluajtëshme (real estate)</t>
  </si>
  <si>
    <t>Aktivitete juridike dhe të kontabilitetit</t>
  </si>
  <si>
    <t>Aktivitete arkitekturale dhe inxhinierike; testimi dhe analiza teknike</t>
  </si>
  <si>
    <t>Kërkimi shkencor dhe zhvillimi</t>
  </si>
  <si>
    <t>Publiciteti dhe kërkimet e tregut</t>
  </si>
  <si>
    <t>Aktivitete të tjera profesionale, shkencore dhe teknike; aktivitetet e veterinarisë</t>
  </si>
  <si>
    <t xml:space="preserve">Aktivitete qiraje dhe qiraje financiare </t>
  </si>
  <si>
    <t>Aktivitete punësimi</t>
  </si>
  <si>
    <t xml:space="preserve">Agjensi udhëtimi, shërbime rezervimi </t>
  </si>
  <si>
    <t>Aktivitetet e sigurimit dhe hetimit; shërbimet për ndërtesat dhe aktivitetet  të tjera të mirëmbajtjes ; administrimit të zyrave ;  dhe aktivitetete të tjera mbështetëse të biznesit</t>
  </si>
  <si>
    <t>Administrim publik dhe mbrojtja; sigurimi social i detyrueshëm</t>
  </si>
  <si>
    <t>Arsimimi</t>
  </si>
  <si>
    <t>Aktivitete të shëndetit njerzor</t>
  </si>
  <si>
    <t>Aktivitete të punës sociale</t>
  </si>
  <si>
    <t>Aktivitete artistike, argëtuese dhe çlodhëse, librari, arkiva, muzeume dhe aktivitete të tjera kulturore; lojëra dhe baste</t>
  </si>
  <si>
    <t xml:space="preserve">Aktivitete sportive dhe aktivitete të tjera dëfrimi dhe çlodhëse </t>
  </si>
  <si>
    <t>Aktivitetet e anëtarësimit të organizatave</t>
  </si>
  <si>
    <t>Riparim kopjuteri dhe I të mirave personale dhe familjare</t>
  </si>
  <si>
    <t xml:space="preserve">Aktivitete të tjera shërbimi; </t>
  </si>
  <si>
    <t>Aktivitetet e familjeve si punëdhënës; aktivitete të prodhimit të mallrave e shërbimeve të pandryshueshme të familjeve për përdorim të vet</t>
  </si>
  <si>
    <t>Aktivitete te organizatave dhe organizmave nderkombetare</t>
  </si>
  <si>
    <t>Gjithsej</t>
  </si>
  <si>
    <t>Importet (CIF)</t>
  </si>
  <si>
    <t>Burimet gjithsej me çmime bazë</t>
  </si>
  <si>
    <t>Marzhi i tregtisë dhe transportit</t>
  </si>
  <si>
    <t>Taksat minus subvencione mbi produktet</t>
  </si>
  <si>
    <t>Burimet gjithsej me çmime tregu</t>
  </si>
  <si>
    <t>NVE</t>
  </si>
  <si>
    <t>A01</t>
  </si>
  <si>
    <t>A02</t>
  </si>
  <si>
    <t>A03</t>
  </si>
  <si>
    <t>B</t>
  </si>
  <si>
    <t>C10T12</t>
  </si>
  <si>
    <t>C13T15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</si>
  <si>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</si>
  <si>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</si>
  <si>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</si>
  <si>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</si>
  <si>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</si>
  <si>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</si>
  <si>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</si>
  <si>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</si>
  <si>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</si>
  <si>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</si>
  <si>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</si>
  <si>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</si>
  <si>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</si>
  <si>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</si>
  <si>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</si>
  <si>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C31_32</t>
  </si>
  <si>
    <t>C33</t>
  </si>
  <si>
    <t>D35</t>
  </si>
  <si>
    <t>E36</t>
  </si>
  <si>
    <t>E37T39</t>
  </si>
  <si>
    <t>F</t>
  </si>
  <si>
    <t>G45</t>
  </si>
  <si>
    <t>G46</t>
  </si>
  <si>
    <t>G47</t>
  </si>
  <si>
    <t>H49</t>
  </si>
  <si>
    <t>H50</t>
  </si>
  <si>
    <t>H51</t>
  </si>
  <si>
    <t>H52</t>
  </si>
  <si>
    <t>H53</t>
  </si>
  <si>
    <t>I</t>
  </si>
  <si>
    <t>J58</t>
  </si>
  <si>
    <t>J59_60</t>
  </si>
  <si>
    <t>J61</t>
  </si>
  <si>
    <t>J62_63</t>
  </si>
  <si>
    <t>K64</t>
  </si>
  <si>
    <t>K65</t>
  </si>
  <si>
    <t>K66</t>
  </si>
  <si>
    <t>L68</t>
  </si>
  <si>
    <t>M69_70</t>
  </si>
  <si>
    <t>M71</t>
  </si>
  <si>
    <t>M72</t>
  </si>
  <si>
    <t>M73</t>
  </si>
  <si>
    <t>M74_75</t>
  </si>
  <si>
    <t>N77</t>
  </si>
  <si>
    <t>N78</t>
  </si>
  <si>
    <t>N79</t>
  </si>
  <si>
    <t>N80T82</t>
  </si>
  <si>
    <t>O84</t>
  </si>
  <si>
    <t>P85</t>
  </si>
  <si>
    <t>Q86</t>
  </si>
  <si>
    <t>Q87_88</t>
  </si>
  <si>
    <t>R90T92</t>
  </si>
  <si>
    <t>R93</t>
  </si>
  <si>
    <t>S94</t>
  </si>
  <si>
    <t>S95</t>
  </si>
  <si>
    <t>S96</t>
  </si>
  <si>
    <t>T</t>
  </si>
  <si>
    <t>U</t>
  </si>
  <si>
    <t>P7</t>
  </si>
  <si>
    <t>SUPBP</t>
  </si>
  <si>
    <t>P118</t>
  </si>
  <si>
    <t>D21_M_D31</t>
  </si>
  <si>
    <t>SUPPP</t>
  </si>
  <si>
    <t>Description</t>
  </si>
  <si>
    <t>Crop and animal production, hunting and related service activities</t>
  </si>
  <si>
    <t>Forestry and logging</t>
  </si>
  <si>
    <t>Fishing and aquaculture</t>
  </si>
  <si>
    <t>Mining and quarrying</t>
  </si>
  <si>
    <t>Manufacture of food products, beverages and tobacco products</t>
  </si>
  <si>
    <t>Manufacture of textiles, wearing apparel and leather products</t>
  </si>
  <si>
    <t>Manufacture of wood and of products of wood and cork, except furniture; manufacture of articles of straw and plaiting materials</t>
  </si>
  <si>
    <t>Manufacture of paper and paper products</t>
  </si>
  <si>
    <t>Printing and reproduction of recorded media</t>
  </si>
  <si>
    <t xml:space="preserve">Manufacture of coke and refined petroleum products </t>
  </si>
  <si>
    <t>Manufacture of chemicals and chemical products</t>
  </si>
  <si>
    <t>Manufacture of basic pharmaceutical products and pharmaceutical preparations</t>
  </si>
  <si>
    <t>Manufacture of rubber and plastic products</t>
  </si>
  <si>
    <t>Manufacture of other non-metallic mineral products</t>
  </si>
  <si>
    <t>Manufacture of basic metals</t>
  </si>
  <si>
    <t>Manufacture of fabricated metal products, except machinery and equipment</t>
  </si>
  <si>
    <t>Manufacture of computer, electronic and optical products</t>
  </si>
  <si>
    <t>Manufacture of electrical equipment</t>
  </si>
  <si>
    <t>Manufacture of machinery and equipment n.e.c.</t>
  </si>
  <si>
    <t>Manufacture of motor vehicles, trailers and semi-trailers</t>
  </si>
  <si>
    <t>Manufacture of other transport equipment</t>
  </si>
  <si>
    <t>Manufacture of furniture; other manufacturing</t>
  </si>
  <si>
    <t>Repair and installation of machinery and equipment</t>
  </si>
  <si>
    <t>Electricity, gas, steam and air conditioning supply</t>
  </si>
  <si>
    <t>Water collection, treatment and supply</t>
  </si>
  <si>
    <t xml:space="preserve">Sewerage; waste collection, treatment and disposal activities; materials recovery; remediation activities and other waste management services </t>
  </si>
  <si>
    <t>Specialised construction works</t>
  </si>
  <si>
    <t>Wholesale and retail trade and repair of motor vehicles and motorcycles</t>
  </si>
  <si>
    <t>Wholesale trade, except of motor vehicles and motorcycles</t>
  </si>
  <si>
    <t>Retail trade, except of motor vehicles and motorcycles</t>
  </si>
  <si>
    <t>Land transport and transport via pipelines</t>
  </si>
  <si>
    <t>Water transport</t>
  </si>
  <si>
    <t>Air transport</t>
  </si>
  <si>
    <t>Warehousing and support activities for transportation</t>
  </si>
  <si>
    <t>Postal and courier activities</t>
  </si>
  <si>
    <t>Accommodation and food service activities</t>
  </si>
  <si>
    <t>Publishing activities</t>
  </si>
  <si>
    <t>Motion picture, video and television programme production, sound recording and music publishing activities; programming and broadcasting activities</t>
  </si>
  <si>
    <t>Telecommunications</t>
  </si>
  <si>
    <t>Computer programming, consultancy and related activities; information service activities</t>
  </si>
  <si>
    <t>Financial service activities, except insurance and pension funding</t>
  </si>
  <si>
    <t>Insurance, reinsurance and pension funding, except compulsory social security</t>
  </si>
  <si>
    <t>Activities auxiliary to financial services and insurance activities</t>
  </si>
  <si>
    <t>Real estate activities</t>
  </si>
  <si>
    <t>Legal and accounting activities; activities of head offices; management consultancy activities</t>
  </si>
  <si>
    <t>Architectural and engineering activities; technical testing and analysis</t>
  </si>
  <si>
    <t>Scientific research and development</t>
  </si>
  <si>
    <t>Advertising and market research</t>
  </si>
  <si>
    <t>Other professional, scientific and technical activities; veterinary activities</t>
  </si>
  <si>
    <t>Rental and leasing activities</t>
  </si>
  <si>
    <t>Employment activities</t>
  </si>
  <si>
    <t>Travel agency, tour operator reservation service and related activities</t>
  </si>
  <si>
    <t>Security and investigation activities; services to buildings and landscape activities; office administrative, office support and other business support activities</t>
  </si>
  <si>
    <t>Public administration and defence; compulsory social security</t>
  </si>
  <si>
    <t>Education</t>
  </si>
  <si>
    <t>Human health activities</t>
  </si>
  <si>
    <t>Social work activities</t>
  </si>
  <si>
    <t>Creative, arts and entertainment activities; libraries, archives, museums and other cultural activities; gambling and betting activities</t>
  </si>
  <si>
    <t>Sports activities and amusement and recreation activities</t>
  </si>
  <si>
    <t>Activities of membership organisations</t>
  </si>
  <si>
    <t>Repair of computers and personal and household goods</t>
  </si>
  <si>
    <t>Other personal service activities</t>
  </si>
  <si>
    <t>Activities of households as employers; undifferentiated goods- and services-producing activities of households for own use</t>
  </si>
  <si>
    <t>Activities of extra-territorial organisations and bodies</t>
  </si>
  <si>
    <t>Total</t>
  </si>
  <si>
    <t>Imports (CIF)</t>
  </si>
  <si>
    <t>Total supply at basic prices</t>
  </si>
  <si>
    <t>Trade and transport margins</t>
  </si>
  <si>
    <t>Taxes less subsidies on products</t>
  </si>
  <si>
    <t>Total supply at purchasers' prices</t>
  </si>
  <si>
    <t>NACE</t>
  </si>
  <si>
    <t>TOTAL</t>
  </si>
  <si>
    <t>KODI</t>
  </si>
  <si>
    <t>CPA_A01</t>
  </si>
  <si>
    <t>Produkte të bujqësisë, gjuetisë dhe shërbimeve të lidhura</t>
  </si>
  <si>
    <t>Products of agriculture, hunting and related services</t>
  </si>
  <si>
    <t>CPA_A02</t>
  </si>
  <si>
    <t>Produkte të pylltarisë, prerjes së druve dhe shërbimeve të lidhura</t>
  </si>
  <si>
    <t>Products of forestry, logging and related services</t>
  </si>
  <si>
    <t>CPA_A03</t>
  </si>
  <si>
    <t>Peshk dhe produkte të tjera të peshkimit; produkte të akuakulturës; shërbime mbështetëse për peshkimin</t>
  </si>
  <si>
    <t>Fish and other fishing products; aquaculture products; support services to fishing</t>
  </si>
  <si>
    <t>CPA_B</t>
  </si>
  <si>
    <t>Miniera dhe gurore</t>
  </si>
  <si>
    <t>CPA_C10T12</t>
  </si>
  <si>
    <t>Produkte ushqimore, pijet dhe produktet e duhanit</t>
  </si>
  <si>
    <t>Food products, beverages and tobacco products</t>
  </si>
  <si>
    <t>CPA_C13T15</t>
  </si>
  <si>
    <t>Tekstile, veshje dhe produkte lëkure</t>
  </si>
  <si>
    <t>Textiles, wearing apparel and leather products</t>
  </si>
  <si>
    <t>CPA_C16</t>
  </si>
  <si>
    <t>Dru dhe produkte prej druri  dhe tapave, duke përjashtuar mobiljet, prodhimin e artikujve prej kashte dhe prodhimi I artikujve të tjerë të thurjes</t>
  </si>
  <si>
    <t>Wood and of products of wood and cork, except furniture; articles of straw and plaiting materials</t>
  </si>
  <si>
    <t>CPA_C17</t>
  </si>
  <si>
    <t>Letër dhe produkte letre</t>
  </si>
  <si>
    <t>Paper and paper products</t>
  </si>
  <si>
    <t>CPA_C18</t>
  </si>
  <si>
    <t>Shërbime shtypi dhe regjistrimi</t>
  </si>
  <si>
    <t>Printing and recording services</t>
  </si>
  <si>
    <t>CPA_C19</t>
  </si>
  <si>
    <t>Koks dhe produkte të rafinuara të naftës</t>
  </si>
  <si>
    <t xml:space="preserve">Coke and refined petroleum products </t>
  </si>
  <si>
    <t>CPA_C20</t>
  </si>
  <si>
    <t>Kimikate dhe produkte kimike</t>
  </si>
  <si>
    <t>Chemicals and chemical products</t>
  </si>
  <si>
    <t>CPA_C21</t>
  </si>
  <si>
    <t>Produktet farmaceutike bazë dhe preparatet farmaceutike</t>
  </si>
  <si>
    <t>Basic pharmaceutical products and pharmaceutical preparations</t>
  </si>
  <si>
    <t>CPA_C22</t>
  </si>
  <si>
    <t>Produkte gome dhe plastike</t>
  </si>
  <si>
    <t>Rubber and plastics products</t>
  </si>
  <si>
    <t>CPA_C23</t>
  </si>
  <si>
    <t>Produkte minerale jo metalike të tjera</t>
  </si>
  <si>
    <t>Other non-metallic mineral products</t>
  </si>
  <si>
    <t>CPA_C24</t>
  </si>
  <si>
    <t>Metalet bazë</t>
  </si>
  <si>
    <t>Basic metals</t>
  </si>
  <si>
    <t>CPA_C25</t>
  </si>
  <si>
    <t>Produkte metalike të përpunuara, përveç makinave dhe pajisjeve</t>
  </si>
  <si>
    <t>Fabricated metal products, except machinery and equipment</t>
  </si>
  <si>
    <t>CPA_C26</t>
  </si>
  <si>
    <t>Produkte kompjuterike, elektronike dhe optike</t>
  </si>
  <si>
    <t>Computer, electronic and optical products</t>
  </si>
  <si>
    <t>CPA_C27</t>
  </si>
  <si>
    <t>Pajisje elektrike</t>
  </si>
  <si>
    <t>Electrical equipment</t>
  </si>
  <si>
    <t>CPA_C28</t>
  </si>
  <si>
    <t>Makinari dhe pajisje të tjera që nuk janë klasifikuar</t>
  </si>
  <si>
    <t>Machinery and equipment n.e.c.</t>
  </si>
  <si>
    <t>CPA_C29</t>
  </si>
  <si>
    <t>Automjete, rimorkio dhe gjysmërimorkio</t>
  </si>
  <si>
    <t>Motor vehicles, trailers and semi-trailers</t>
  </si>
  <si>
    <t>CPA_C30</t>
  </si>
  <si>
    <t>Pajisje transporti të tjera</t>
  </si>
  <si>
    <t>Other transport equipment</t>
  </si>
  <si>
    <t>CPA_C31_32</t>
  </si>
  <si>
    <t>Mobilie; mallra të tjera të prodhuara</t>
  </si>
  <si>
    <t>Furniture; other manufactured goods</t>
  </si>
  <si>
    <t>CPA_C33</t>
  </si>
  <si>
    <t>Shërbime riparimi dhe instalimi të makinave dhe pajisjeve</t>
  </si>
  <si>
    <t>Repair and installation services of machinery and equipment</t>
  </si>
  <si>
    <t>CPA_D35</t>
  </si>
  <si>
    <t>Energji elektrike, gaz, avull dhe ajër të kondicionuar</t>
  </si>
  <si>
    <t>Electricity, gas, steam and air-conditioning</t>
  </si>
  <si>
    <t>CPA_E36</t>
  </si>
  <si>
    <t>Uji natyror; shërbime për trajtimin dhe furnizimin me ujë</t>
  </si>
  <si>
    <t>Natural water; water treatment and supply services</t>
  </si>
  <si>
    <t>CPA_E37T39</t>
  </si>
  <si>
    <t>Kanalizime; aktivitetet e grumbullimit, trajtimit dhe asgjësimit të mbeturinave; rikuperimi i materialeve; aktivitetet e riparimit dhe shërbimet e tjera të menaxhimit të mbetjeve</t>
  </si>
  <si>
    <t>CPA_F</t>
  </si>
  <si>
    <t>Ndërtime dhe punime ndërtimore</t>
  </si>
  <si>
    <t>Constructions and construction works</t>
  </si>
  <si>
    <t>CPA_G45</t>
  </si>
  <si>
    <t>Tregtia me shumicë dhe pakicë dhe shërbime riparimi të automjeteve dhe motocikletave</t>
  </si>
  <si>
    <t>Wholesale and retail trade and repair services of motor vehicles and motorcycles</t>
  </si>
  <si>
    <t>CPA_G46</t>
  </si>
  <si>
    <t>Shërbimet e tregtisë me shumicë, përveç automjeteve dhe motocikletave</t>
  </si>
  <si>
    <t>Wholesale trade services, except of motor vehicles and motorcycles</t>
  </si>
  <si>
    <t>CPA_G47</t>
  </si>
  <si>
    <t>Shërbimet e tregtisë me pakicë, përveç automjeteve dhe motocikletave</t>
  </si>
  <si>
    <t>Retail trade services, except of motor vehicles and motorcycles</t>
  </si>
  <si>
    <t>CPA_H49</t>
  </si>
  <si>
    <t>Shërbimet e transportit tokësor dhe shërbimet e transportit nëpërmjet tubacioneve</t>
  </si>
  <si>
    <t>Land transport services and transport services via pipelines</t>
  </si>
  <si>
    <t>CPA_H50</t>
  </si>
  <si>
    <t>Shërbimet e transportit ujor</t>
  </si>
  <si>
    <t>Water transport services</t>
  </si>
  <si>
    <t>CPA_H51</t>
  </si>
  <si>
    <t>Shërbimet e transportit ajror</t>
  </si>
  <si>
    <t>Air transport services</t>
  </si>
  <si>
    <t>CPA_H52</t>
  </si>
  <si>
    <t>Shërbime magazinimi dhe shërbime mbështetëse për transportin</t>
  </si>
  <si>
    <t>Warehousing and support services for transportation</t>
  </si>
  <si>
    <t>CPA_H53</t>
  </si>
  <si>
    <t>Shërbime postare dhe korriere</t>
  </si>
  <si>
    <t>Postal and courier services</t>
  </si>
  <si>
    <t>CPA_I</t>
  </si>
  <si>
    <t>Shërbimet e akomodimit dhe ushqimit</t>
  </si>
  <si>
    <t>Accommodation and food services</t>
  </si>
  <si>
    <t>CPA_J58</t>
  </si>
  <si>
    <t>Shërbime botimi</t>
  </si>
  <si>
    <t>Publishing services</t>
  </si>
  <si>
    <t>CPA_J59_60</t>
  </si>
  <si>
    <t>Shërbimet e prodhimit të filmave, videove dhe programeve televizive, regjistrimi i zërit dhe publikimi i muzikës; shërbimet e programimit dhe transmetimit</t>
  </si>
  <si>
    <t>Motion picture, video and television programme production services, sound recording and music publishing; programming and broadcasting services</t>
  </si>
  <si>
    <t>CPA_J61</t>
  </si>
  <si>
    <t>Shërbimet e telekomunikacionit</t>
  </si>
  <si>
    <t>Telecommunications services</t>
  </si>
  <si>
    <t>CPA_J62_63</t>
  </si>
  <si>
    <t>Programimi kompjuterik, konsulencë dhe shërbime të ngjashme; shërbimet e informacionit</t>
  </si>
  <si>
    <t>Computer programming, consultancy and related services; information services</t>
  </si>
  <si>
    <t>CPA_K64</t>
  </si>
  <si>
    <t>Shërbime financiare, përveç sigurimeve dhe fondeve për pension</t>
  </si>
  <si>
    <t>Financial services, except insurance and pension funding</t>
  </si>
  <si>
    <t>CPA_K65</t>
  </si>
  <si>
    <t>Shërbimet e sigurimit, risigurimit dhe financimit të pensioneve, me përjashtim të sigurimeve shoqërore të detyrueshme</t>
  </si>
  <si>
    <t>Insurance, reinsurance and pension funding services, except compulsory social security</t>
  </si>
  <si>
    <t>CPA_K66</t>
  </si>
  <si>
    <t>Shërbime ndihmëse për shërbimet financiare dhe sigurimet</t>
  </si>
  <si>
    <t>Services auxiliary to financial services and insurance services</t>
  </si>
  <si>
    <t>CPA_L68</t>
  </si>
  <si>
    <t>Shërbime të pasurive të paluajtshme</t>
  </si>
  <si>
    <t>Real estate services</t>
  </si>
  <si>
    <t>CPA_M69_70</t>
  </si>
  <si>
    <t>Shërbime juridike dhe kontabiliteti; shërbimet e zyrave qendrore; shërbimet e këshillimit të menaxhimit</t>
  </si>
  <si>
    <t>Legal and accounting services; services of head offices; management consulting services</t>
  </si>
  <si>
    <t>CPA_M71</t>
  </si>
  <si>
    <t>Shërbime arkitekturore dhe inxhinierike; shërbime testimi dhe analiza teknike</t>
  </si>
  <si>
    <t>Architectural and engineering services; technical testing and analysis services</t>
  </si>
  <si>
    <t>CPA_M72</t>
  </si>
  <si>
    <t>Shërbime e kërkimit dhe zhvillimit shkencor</t>
  </si>
  <si>
    <t>Scientific research and development services</t>
  </si>
  <si>
    <t>CPA_M73</t>
  </si>
  <si>
    <t>Shërbime reklamimi dhe kërkimi tregu</t>
  </si>
  <si>
    <t>Advertising and market research services</t>
  </si>
  <si>
    <t>CPA_M74_75</t>
  </si>
  <si>
    <t>Shërbime të tjera profesionale, shkencore dhe teknike; shërbime veterinare</t>
  </si>
  <si>
    <t>Other professional, scientific and technical services; veterinary services</t>
  </si>
  <si>
    <t>CPA_N77</t>
  </si>
  <si>
    <t>Shërbimet e  qiradhënies dhe leasingu</t>
  </si>
  <si>
    <t>Rental and leasing services</t>
  </si>
  <si>
    <t>CPA_N78</t>
  </si>
  <si>
    <t>Shërbimet e punësimit</t>
  </si>
  <si>
    <t>Employment services</t>
  </si>
  <si>
    <t>CPA_N79</t>
  </si>
  <si>
    <t>Agjenci udhëtimesh, operatorët turistik dhe shërbime të tjera rezervimi dhe shërbime të ngjashme</t>
  </si>
  <si>
    <t>Travel agency, tour operator and other reservation services and related services</t>
  </si>
  <si>
    <t>CPA_N80T82</t>
  </si>
  <si>
    <t>Shërbimet e sigurisë dhe hetimit; shërbimet për ndërtesat dhe peizazhin; administrimi e zyrave, mbështetja e zyrave dhe shërbime të tjera mbështetëse të biznesit</t>
  </si>
  <si>
    <t>Security and investigation services; services to buildings and landscape; office administrative, office support and other business support services</t>
  </si>
  <si>
    <t>CPA_O84</t>
  </si>
  <si>
    <t>Shërbimet e administratës publike dhe mbrojtjes; shërbimet e detyrueshme të sigurimeve shoqërore</t>
  </si>
  <si>
    <t>Public administration and defence services; compulsory social security services</t>
  </si>
  <si>
    <t>CPA_P85</t>
  </si>
  <si>
    <t>Shërbimet arsimore</t>
  </si>
  <si>
    <t>Education services</t>
  </si>
  <si>
    <t>CPA_Q86</t>
  </si>
  <si>
    <t>Shërbimet e shëndetit të njeriut</t>
  </si>
  <si>
    <t>Human health services</t>
  </si>
  <si>
    <t>CPA_Q87_88</t>
  </si>
  <si>
    <t>Shërbime punëve sociale</t>
  </si>
  <si>
    <t>Social work services</t>
  </si>
  <si>
    <t>CPA_R90T92</t>
  </si>
  <si>
    <t>Shërbime kreative, arti dhe argëtimi; biblioteka, arkivi, muzeu dhe shërbime të tjera kulturore; shërbimet e lojërave të fatit dhe basteve</t>
  </si>
  <si>
    <t>Creative, arts and entertainment services; library, archive, museum and other cultural services; gambling and betting services</t>
  </si>
  <si>
    <t>CPA_R93</t>
  </si>
  <si>
    <t>Shërbime sportive dhe shërbime argëtimi dhe rekreacioni</t>
  </si>
  <si>
    <t>Sporting services and amusement and recreation services</t>
  </si>
  <si>
    <t>CPA_S94</t>
  </si>
  <si>
    <t>Shërbimet e ofruara nga organizatat e anëtarësimit</t>
  </si>
  <si>
    <t>Services furnished by membership organisations</t>
  </si>
  <si>
    <t>CPA_S95</t>
  </si>
  <si>
    <t>Shërbime riparimi të kompjuterëve dhe mallrave personal dhe shtëpiak</t>
  </si>
  <si>
    <t>Repair services of computers and personal and household goods</t>
  </si>
  <si>
    <t>CPA_S96</t>
  </si>
  <si>
    <t>Shërbime të tjera personale</t>
  </si>
  <si>
    <t>Other personal services</t>
  </si>
  <si>
    <t>CPA_T</t>
  </si>
  <si>
    <t>Shërbimet e familjeve si punëdhënës; mallra dhe shërbime të padiferencuara të prodhuara nga familjet për përdorim vetjak</t>
  </si>
  <si>
    <t xml:space="preserve">Services of households as employers; undifferentiated goods and services produced by households for own use </t>
  </si>
  <si>
    <t>CPA_U</t>
  </si>
  <si>
    <t>Shërbimet e ofruara nga organizata dhe organe ekstraterritoriale</t>
  </si>
  <si>
    <t>Services provided by extraterritorial organisations and bodies</t>
  </si>
  <si>
    <t>Prodhimi gjithsej sipas aktiviteteve</t>
  </si>
  <si>
    <t>Total production by activity</t>
  </si>
  <si>
    <t>C01</t>
  </si>
  <si>
    <t>Prodhimi për treg</t>
  </si>
  <si>
    <t>Market output</t>
  </si>
  <si>
    <t>C02</t>
  </si>
  <si>
    <t>Prodhimi për përdorim vetjak</t>
  </si>
  <si>
    <t>Output for own final use</t>
  </si>
  <si>
    <t>C03</t>
  </si>
  <si>
    <t>Prodhime të tjera jo për treg</t>
  </si>
  <si>
    <t>Other non-market output</t>
  </si>
  <si>
    <t>Tabela e Përdorimeve me çmime tregu</t>
  </si>
  <si>
    <t>Use Table at purchasers' prices</t>
  </si>
  <si>
    <t xml:space="preserve">               në milion Lekë/ in million ALL</t>
  </si>
  <si>
    <t>KONSUMI NDERMJETES I INDUSTRIVE(NVE) - INPUT OF INDUSTRIES (NACE)</t>
  </si>
  <si>
    <t>PERDORIMET FINALE-FINAL USES</t>
  </si>
  <si>
    <t xml:space="preserve">           64x64</t>
  </si>
  <si>
    <t>Konsumi final i familjeve</t>
  </si>
  <si>
    <t>Konsumi final i qeverisë dhe OJF-ve</t>
  </si>
  <si>
    <t>Shpenzimet e konsumit final</t>
  </si>
  <si>
    <t>Formimi i  bruto i kapitalit fiks</t>
  </si>
  <si>
    <t>Ndryshim gjendje</t>
  </si>
  <si>
    <t xml:space="preserve">Formimi bruto i kapitalit </t>
  </si>
  <si>
    <t>Eksportet (FOB)</t>
  </si>
  <si>
    <t>Përdorimet finale me çmime tregu</t>
  </si>
  <si>
    <t>Përdorimet gjithsej me çmime tregu</t>
  </si>
  <si>
    <t>P3_S14</t>
  </si>
  <si>
    <t>P3_S13</t>
  </si>
  <si>
    <t>P3</t>
  </si>
  <si>
    <t>P51</t>
  </si>
  <si>
    <t>P52</t>
  </si>
  <si>
    <t>P5</t>
  </si>
  <si>
    <t>P6</t>
  </si>
  <si>
    <t>TFINU</t>
  </si>
  <si>
    <t>TU</t>
  </si>
  <si>
    <t>Final consumption expenditure by households</t>
  </si>
  <si>
    <t>Final consumption expenditure by government</t>
  </si>
  <si>
    <t>Final consumption expenditure</t>
  </si>
  <si>
    <t>Gross fixed capital formation</t>
  </si>
  <si>
    <t>Changes in inventories</t>
  </si>
  <si>
    <t>Gross capital formation</t>
  </si>
  <si>
    <t>Exports (FOB)</t>
  </si>
  <si>
    <t>Final uses at purchasers' prices</t>
  </si>
  <si>
    <t>Total use at purchasers' prices</t>
  </si>
  <si>
    <t>CPA_TOTAL</t>
  </si>
  <si>
    <t>Konsumi Ndërmjetës gjithsej sipas aktiviteteve</t>
  </si>
  <si>
    <t>Total intermediate consumption of industries</t>
  </si>
  <si>
    <t>B1G</t>
  </si>
  <si>
    <t>Vlera e Shtuar sipas aktiviteteve</t>
  </si>
  <si>
    <t>Value added of industries</t>
  </si>
  <si>
    <t>D11</t>
  </si>
  <si>
    <t>Pagat</t>
  </si>
  <si>
    <t>Wages and salaries</t>
  </si>
  <si>
    <t>D1U</t>
  </si>
  <si>
    <t>Kompensimi i punonjësve përveç  pagave</t>
  </si>
  <si>
    <t>Compensation of employees except wages and salaries</t>
  </si>
  <si>
    <t>D29X39</t>
  </si>
  <si>
    <t>Taksa të tjera mbi prodhimin minus subvencione të tjera mbi prodhimin</t>
  </si>
  <si>
    <t>Other taxes on production minus other subsidies on production</t>
  </si>
  <si>
    <t>GOS</t>
  </si>
  <si>
    <t>Viti 2019 (me çmime korrente)</t>
  </si>
  <si>
    <t>Year 2019 (at current prices)</t>
  </si>
  <si>
    <t>Viti 2019 (me çmime konstante)</t>
  </si>
  <si>
    <t>Year 2019 (at constant prices)</t>
  </si>
  <si>
    <t>Viti 2020 (me çmime korrente)</t>
  </si>
  <si>
    <t>Year 2020 (at current prices)</t>
  </si>
  <si>
    <t>Viti 2020 (me çmime konstante)</t>
  </si>
  <si>
    <t>Year 2020 (at constant prices)</t>
  </si>
  <si>
    <t>Viti 2021 (me çmime korrente)</t>
  </si>
  <si>
    <t>Year 2021 (at current prices)</t>
  </si>
  <si>
    <t>Viti 2021 (me çmime konstante)</t>
  </si>
  <si>
    <t>Year 2021 (at constant prices)</t>
  </si>
  <si>
    <t>Viti 2022 (me çmime korrente)</t>
  </si>
  <si>
    <t>Year 2022 (at current prices)</t>
  </si>
  <si>
    <t>Viti 2022 (me çmime konstante)</t>
  </si>
  <si>
    <t>Year 2022 (at constant prices)</t>
  </si>
  <si>
    <t>Viti 2018 (me çmime konstante)</t>
  </si>
  <si>
    <t>Year 2018 (at constant prices)</t>
  </si>
  <si>
    <t>2018 - 2022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</si>
</sst>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@\ *."/>
    <numFmt numFmtId="166" formatCode="\ \ \ \ \ \ \ \ \ \ @\ *."/>
    <numFmt numFmtId="167" formatCode="\ \ \ \ \ \ \ \ \ \ \ \ @\ *."/>
    <numFmt numFmtId="168" formatCode="\ \ \ \ \ \ \ \ \ \ \ \ @"/>
    <numFmt numFmtId="169" formatCode="\ \ \ \ \ \ \ \ \ \ \ \ \ @\ *."/>
    <numFmt numFmtId="170" formatCode="\ @\ *."/>
    <numFmt numFmtId="171" formatCode="\ @"/>
    <numFmt numFmtId="172" formatCode="\ \ @\ *."/>
    <numFmt numFmtId="173" formatCode="\ \ @"/>
    <numFmt numFmtId="174" formatCode="\ \ \ @\ *."/>
    <numFmt numFmtId="175" formatCode="\ \ \ @"/>
    <numFmt numFmtId="176" formatCode="\ \ \ \ @\ *."/>
    <numFmt numFmtId="177" formatCode="\ \ \ \ @"/>
    <numFmt numFmtId="178" formatCode="\ \ \ \ \ \ @\ *."/>
    <numFmt numFmtId="179" formatCode="\ \ \ \ \ \ @"/>
    <numFmt numFmtId="180" formatCode="\ \ \ \ \ \ \ @\ *."/>
    <numFmt numFmtId="181" formatCode="\ \ \ \ \ \ \ \ \ @\ *."/>
    <numFmt numFmtId="182" formatCode="\ \ \ \ \ \ \ \ \ @"/>
    <numFmt numFmtId="183" formatCode="&quot;IR£&quot;#,##0;\-&quot;IR£&quot;#,##0"/>
    <numFmt numFmtId="184" formatCode="mmmm\ d\,\ yyyy"/>
    <numFmt numFmtId="185" formatCode="_-* #,##0_?_._-;\-* #,##0_?_._-;_-* &quot;-&quot;_?_._-;_-@_-"/>
    <numFmt numFmtId="186" formatCode="_-* #,##0.00_?_._-;\-* #,##0.00_?_._-;_-* &quot;-&quot;??_?_._-;_-@_-"/>
    <numFmt numFmtId="187" formatCode="_(* #,##0_);_(* \(#,##0\);_(* &quot;-&quot;??_);_(@_)"/>
    <numFmt numFmtId="188" formatCode="###\ ###\ ###\ ###"/>
    <numFmt numFmtId="190" formatCode="###\ ###\ ###\ "/>
    <numFmt numFmtId="191" formatCode="_(* #,##0.000_);_(* \(#,##0.000\);_(* &quot;-&quot;??_);_(@_)"/>
    <numFmt numFmtId="192" formatCode="0.000000%"/>
    <numFmt numFmtId="193" formatCode="#,##0.000000000"/>
  </numFmts>
  <fonts count="84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name val="Arial CE"/>
      <charset val="134"/>
    </font>
    <font>
      <sz val="10"/>
      <name val="Arial"/>
      <family val="2"/>
    </font>
    <font>
      <sz val="8"/>
      <name val="Helv"/>
      <charset val="204"/>
    </font>
    <font>
      <sz val="10"/>
      <color indexed="8"/>
      <name val="Arial"/>
      <family val="2"/>
    </font>
    <font>
      <sz val="10"/>
      <name val="Arial CE"/>
      <charset val="238"/>
    </font>
    <font>
      <b/>
      <sz val="11"/>
      <color indexed="8"/>
      <name val="Arial"/>
      <family val="2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0"/>
      <color theme="1"/>
      <name val="Arial"/>
      <family val="2"/>
    </font>
    <font>
      <u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24"/>
      <name val="MetaNormalLF-Roman"/>
      <charset val="134"/>
    </font>
    <font>
      <sz val="24"/>
      <name val="Arial"/>
      <family val="2"/>
    </font>
    <font>
      <b/>
      <sz val="20"/>
      <name val="Arial"/>
      <family val="2"/>
    </font>
    <font>
      <b/>
      <i/>
      <sz val="9"/>
      <name val="Arial"/>
      <family val="2"/>
    </font>
    <font>
      <b/>
      <i/>
      <sz val="14"/>
      <name val="Arial"/>
      <family val="2"/>
    </font>
    <font>
      <b/>
      <i/>
      <sz val="11"/>
      <name val="Arial"/>
      <family val="2"/>
    </font>
    <font>
      <sz val="10"/>
      <name val="MetaNormalLF-Roman"/>
      <charset val="134"/>
    </font>
    <font>
      <b/>
      <sz val="14"/>
      <name val="MetaNormalLF-Roman"/>
      <charset val="134"/>
    </font>
    <font>
      <sz val="9"/>
      <name val="Arial"/>
      <family val="2"/>
    </font>
    <font>
      <sz val="10"/>
      <name val="Helv"/>
      <charset val="204"/>
    </font>
    <font>
      <sz val="10"/>
      <color indexed="8"/>
      <name val="Arial"/>
      <family val="2"/>
    </font>
    <font>
      <sz val="8"/>
      <name val="Arial"/>
      <family val="2"/>
    </font>
    <font>
      <sz val="7"/>
      <name val="Letter Gothic CE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sz val="10"/>
      <name val="MS Sans Serif"/>
      <charset val="13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sz val="12"/>
      <name val="Academy"/>
      <charset val="134"/>
    </font>
    <font>
      <sz val="8"/>
      <name val="Academy"/>
      <charset val="134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6.15"/>
      <name val="Arial"/>
      <family val="2"/>
    </font>
    <font>
      <sz val="11"/>
      <color indexed="60"/>
      <name val="Calibri"/>
      <family val="2"/>
    </font>
    <font>
      <sz val="10"/>
      <name val="MetaNormalLF-Roman"/>
      <charset val="134"/>
    </font>
    <font>
      <sz val="11"/>
      <color indexed="8"/>
      <name val="Calibri"/>
      <family val="2"/>
    </font>
    <font>
      <sz val="10"/>
      <name val="NTHarmonica"/>
      <charset val="204"/>
    </font>
    <font>
      <b/>
      <sz val="11"/>
      <color indexed="63"/>
      <name val="Calibri"/>
      <family val="2"/>
    </font>
    <font>
      <b/>
      <sz val="6.15"/>
      <name val="Arial"/>
      <family val="2"/>
    </font>
    <font>
      <b/>
      <sz val="4.5"/>
      <name val="Arial"/>
      <family val="2"/>
    </font>
    <font>
      <b/>
      <sz val="12"/>
      <name val="MS Sans Serif"/>
      <charset val="134"/>
    </font>
    <font>
      <sz val="4.5"/>
      <name val="Arial"/>
      <family val="2"/>
    </font>
    <font>
      <sz val="11"/>
      <name val="MetaNormalLF-Roman"/>
      <charset val="134"/>
    </font>
    <font>
      <sz val="6"/>
      <name val="Arial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  <charset val="238"/>
    </font>
    <font>
      <sz val="12"/>
      <name val="Arial"/>
      <family val="2"/>
      <charset val="238"/>
    </font>
    <font>
      <sz val="8"/>
      <name val="Arial"/>
      <family val="2"/>
      <charset val="162"/>
    </font>
    <font>
      <sz val="8"/>
      <color indexed="10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162"/>
    </font>
    <font>
      <sz val="10"/>
      <name val="Arial CE"/>
    </font>
    <font>
      <sz val="10"/>
      <name val="Arial CE"/>
      <family val="2"/>
      <charset val="238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3"/>
        <bgColor indexed="64"/>
      </patternFill>
    </fill>
  </fills>
  <borders count="9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indexed="8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215">
    <xf numFmtId="0" fontId="0" fillId="0" borderId="0"/>
    <xf numFmtId="43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3" fillId="0" borderId="0"/>
    <xf numFmtId="165" fontId="35" fillId="0" borderId="0"/>
    <xf numFmtId="49" fontId="35" fillId="0" borderId="0"/>
    <xf numFmtId="166" fontId="35" fillId="0" borderId="0">
      <alignment horizontal="center"/>
    </xf>
    <xf numFmtId="167" fontId="35" fillId="0" borderId="0"/>
    <xf numFmtId="168" fontId="35" fillId="0" borderId="0"/>
    <xf numFmtId="169" fontId="35" fillId="0" borderId="0"/>
    <xf numFmtId="170" fontId="36" fillId="0" borderId="0"/>
    <xf numFmtId="171" fontId="36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172" fontId="38" fillId="0" borderId="0"/>
    <xf numFmtId="173" fontId="36" fillId="0" borderId="0"/>
    <xf numFmtId="174" fontId="35" fillId="0" borderId="0"/>
    <xf numFmtId="175" fontId="36" fillId="0" borderId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3" borderId="0" applyNumberFormat="0" applyBorder="0" applyAlignment="0" applyProtection="0"/>
    <xf numFmtId="0" fontId="37" fillId="16" borderId="0" applyNumberFormat="0" applyBorder="0" applyAlignment="0" applyProtection="0"/>
    <xf numFmtId="0" fontId="37" fillId="19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3" borderId="0" applyNumberFormat="0" applyBorder="0" applyAlignment="0" applyProtection="0"/>
    <xf numFmtId="0" fontId="37" fillId="16" borderId="0" applyNumberFormat="0" applyBorder="0" applyAlignment="0" applyProtection="0"/>
    <xf numFmtId="0" fontId="37" fillId="19" borderId="0" applyNumberFormat="0" applyBorder="0" applyAlignment="0" applyProtection="0"/>
    <xf numFmtId="176" fontId="38" fillId="0" borderId="0"/>
    <xf numFmtId="177" fontId="36" fillId="0" borderId="0"/>
    <xf numFmtId="0" fontId="39" fillId="20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0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178" fontId="35" fillId="0" borderId="0"/>
    <xf numFmtId="179" fontId="35" fillId="0" borderId="0">
      <alignment horizontal="center"/>
    </xf>
    <xf numFmtId="180" fontId="35" fillId="0" borderId="0">
      <alignment horizontal="center"/>
    </xf>
    <xf numFmtId="181" fontId="35" fillId="0" borderId="0"/>
    <xf numFmtId="182" fontId="35" fillId="0" borderId="0">
      <alignment horizontal="center"/>
    </xf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7" borderId="0" applyNumberFormat="0" applyBorder="0" applyAlignment="0" applyProtection="0"/>
    <xf numFmtId="0" fontId="40" fillId="11" borderId="0" applyNumberFormat="0" applyBorder="0" applyAlignment="0" applyProtection="0"/>
    <xf numFmtId="0" fontId="41" fillId="5" borderId="65" applyNumberFormat="0" applyAlignment="0" applyProtection="0"/>
    <xf numFmtId="0" fontId="42" fillId="28" borderId="66" applyNumberFormat="0" applyAlignment="0" applyProtection="0"/>
    <xf numFmtId="43" fontId="7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70" fillId="0" borderId="0" applyFont="0" applyFill="0" applyBorder="0" applyAlignment="0" applyProtection="0"/>
    <xf numFmtId="3" fontId="9" fillId="0" borderId="0" applyFill="0" applyBorder="0" applyAlignment="0" applyProtection="0"/>
    <xf numFmtId="183" fontId="9" fillId="0" borderId="0" applyFill="0" applyBorder="0" applyAlignment="0" applyProtection="0"/>
    <xf numFmtId="184" fontId="9" fillId="0" borderId="0" applyFill="0" applyBorder="0" applyAlignment="0" applyProtection="0"/>
    <xf numFmtId="0" fontId="9" fillId="0" borderId="0"/>
    <xf numFmtId="0" fontId="45" fillId="0" borderId="0" applyNumberFormat="0" applyFill="0" applyBorder="0" applyAlignment="0" applyProtection="0"/>
    <xf numFmtId="2" fontId="9" fillId="0" borderId="0" applyFill="0" applyBorder="0" applyAlignment="0" applyProtection="0"/>
    <xf numFmtId="0" fontId="35" fillId="0" borderId="56"/>
    <xf numFmtId="0" fontId="46" fillId="12" borderId="0" applyNumberFormat="0" applyBorder="0" applyAlignment="0" applyProtection="0"/>
    <xf numFmtId="0" fontId="47" fillId="0" borderId="67" applyNumberFormat="0" applyFill="0" applyAlignment="0" applyProtection="0"/>
    <xf numFmtId="0" fontId="48" fillId="0" borderId="68" applyNumberFormat="0" applyFill="0" applyAlignment="0" applyProtection="0"/>
    <xf numFmtId="0" fontId="49" fillId="0" borderId="69" applyNumberFormat="0" applyFill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1" fillId="0" borderId="0">
      <alignment wrapText="1"/>
    </xf>
    <xf numFmtId="0" fontId="52" fillId="0" borderId="0"/>
    <xf numFmtId="0" fontId="53" fillId="15" borderId="65" applyNumberFormat="0" applyAlignment="0" applyProtection="0"/>
    <xf numFmtId="0" fontId="54" fillId="0" borderId="70" applyNumberFormat="0" applyFill="0" applyAlignment="0" applyProtection="0"/>
    <xf numFmtId="0" fontId="55" fillId="0" borderId="71" applyNumberFormat="0" applyFill="0" applyProtection="0">
      <alignment horizontal="left" vertical="top" wrapText="1"/>
    </xf>
    <xf numFmtId="165" fontId="36" fillId="0" borderId="0"/>
    <xf numFmtId="0" fontId="56" fillId="2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9" fillId="0" borderId="0"/>
    <xf numFmtId="0" fontId="9" fillId="0" borderId="0"/>
    <xf numFmtId="0" fontId="70" fillId="0" borderId="0"/>
    <xf numFmtId="0" fontId="9" fillId="0" borderId="0"/>
    <xf numFmtId="0" fontId="57" fillId="0" borderId="0"/>
    <xf numFmtId="0" fontId="58" fillId="0" borderId="0"/>
    <xf numFmtId="0" fontId="7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0" fillId="0" borderId="0"/>
    <xf numFmtId="0" fontId="70" fillId="0" borderId="0"/>
    <xf numFmtId="0" fontId="70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44" fillId="0" borderId="0"/>
    <xf numFmtId="0" fontId="70" fillId="0" borderId="0"/>
    <xf numFmtId="0" fontId="9" fillId="0" borderId="0"/>
    <xf numFmtId="0" fontId="9" fillId="0" borderId="0"/>
    <xf numFmtId="0" fontId="44" fillId="0" borderId="0"/>
    <xf numFmtId="0" fontId="44" fillId="0" borderId="0"/>
    <xf numFmtId="0" fontId="9" fillId="0" borderId="0"/>
    <xf numFmtId="0" fontId="15" fillId="0" borderId="0">
      <alignment vertical="top"/>
    </xf>
    <xf numFmtId="0" fontId="9" fillId="6" borderId="72" applyNumberFormat="0" applyFont="0" applyAlignment="0" applyProtection="0"/>
    <xf numFmtId="49" fontId="36" fillId="0" borderId="0"/>
    <xf numFmtId="185" fontId="59" fillId="0" borderId="0" applyFont="0" applyFill="0" applyBorder="0" applyAlignment="0" applyProtection="0"/>
    <xf numFmtId="186" fontId="59" fillId="0" borderId="0" applyFont="0" applyFill="0" applyBorder="0" applyAlignment="0" applyProtection="0"/>
    <xf numFmtId="43" fontId="9" fillId="0" borderId="0" applyFont="0" applyFill="0" applyBorder="0" applyProtection="0"/>
    <xf numFmtId="0" fontId="60" fillId="5" borderId="73" applyNumberFormat="0" applyAlignment="0" applyProtection="0"/>
    <xf numFmtId="9" fontId="9" fillId="0" borderId="0" applyFont="0" applyFill="0" applyBorder="0" applyAlignment="0" applyProtection="0"/>
    <xf numFmtId="3" fontId="55" fillId="0" borderId="0" applyFill="0" applyBorder="0" applyProtection="0">
      <alignment horizontal="right"/>
    </xf>
    <xf numFmtId="49" fontId="55" fillId="0" borderId="0" applyFill="0" applyBorder="0" applyProtection="0">
      <alignment horizontal="right"/>
    </xf>
    <xf numFmtId="49" fontId="55" fillId="0" borderId="0" applyFill="0" applyBorder="0" applyProtection="0">
      <alignment horizontal="left" vertical="top"/>
    </xf>
    <xf numFmtId="49" fontId="61" fillId="0" borderId="0" applyFill="0" applyBorder="0" applyProtection="0">
      <alignment horizontal="right"/>
    </xf>
    <xf numFmtId="49" fontId="3" fillId="0" borderId="0" applyFill="0" applyBorder="0" applyProtection="0">
      <alignment horizontal="left"/>
    </xf>
    <xf numFmtId="0" fontId="61" fillId="0" borderId="0" applyNumberFormat="0" applyFill="0" applyBorder="0" applyProtection="0"/>
    <xf numFmtId="49" fontId="61" fillId="0" borderId="71" applyFill="0" applyProtection="0">
      <alignment horizontal="center"/>
    </xf>
    <xf numFmtId="49" fontId="61" fillId="0" borderId="71" applyFill="0" applyProtection="0">
      <alignment horizontal="center" vertical="justify" wrapText="1"/>
    </xf>
    <xf numFmtId="49" fontId="62" fillId="0" borderId="71" applyFill="0" applyProtection="0">
      <alignment horizontal="center" vertical="top" wrapText="1"/>
    </xf>
    <xf numFmtId="49" fontId="61" fillId="0" borderId="0" applyFill="0" applyBorder="0" applyProtection="0">
      <alignment horizontal="right" vertical="top"/>
    </xf>
    <xf numFmtId="49" fontId="55" fillId="0" borderId="0" applyFill="0" applyBorder="0" applyProtection="0">
      <alignment horizontal="right" vertical="top" wrapText="1"/>
    </xf>
    <xf numFmtId="0" fontId="4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49" fontId="61" fillId="0" borderId="74" applyFill="0" applyProtection="0">
      <alignment horizontal="center"/>
    </xf>
    <xf numFmtId="49" fontId="61" fillId="0" borderId="74" applyFill="0" applyProtection="0">
      <alignment horizontal="center" wrapText="1"/>
    </xf>
    <xf numFmtId="0" fontId="61" fillId="0" borderId="74" applyFill="0" applyProtection="0">
      <alignment horizontal="center"/>
    </xf>
    <xf numFmtId="0" fontId="62" fillId="0" borderId="74" applyFill="0" applyProtection="0">
      <alignment horizontal="center" vertical="top"/>
    </xf>
    <xf numFmtId="0" fontId="55" fillId="0" borderId="75" applyNumberFormat="0" applyFill="0" applyProtection="0">
      <alignment vertical="top"/>
    </xf>
    <xf numFmtId="49" fontId="61" fillId="0" borderId="75" applyFill="0" applyProtection="0">
      <alignment horizontal="center" vertical="justify" wrapText="1"/>
    </xf>
    <xf numFmtId="49" fontId="61" fillId="0" borderId="75" applyFill="0" applyProtection="0">
      <alignment horizontal="center"/>
    </xf>
    <xf numFmtId="0" fontId="61" fillId="0" borderId="75" applyFill="0" applyProtection="0">
      <alignment horizontal="center"/>
    </xf>
    <xf numFmtId="0" fontId="62" fillId="0" borderId="75" applyFill="0" applyProtection="0">
      <alignment horizontal="center" vertical="top"/>
    </xf>
    <xf numFmtId="0" fontId="61" fillId="0" borderId="0" applyNumberFormat="0" applyFill="0" applyBorder="0" applyProtection="0">
      <alignment horizontal="left"/>
    </xf>
    <xf numFmtId="0" fontId="55" fillId="30" borderId="71" applyNumberFormat="0" applyAlignment="0" applyProtection="0"/>
    <xf numFmtId="3" fontId="55" fillId="30" borderId="71">
      <alignment horizontal="right"/>
      <protection locked="0"/>
    </xf>
    <xf numFmtId="49" fontId="55" fillId="5" borderId="0" applyBorder="0">
      <alignment horizontal="right"/>
      <protection locked="0"/>
    </xf>
    <xf numFmtId="0" fontId="64" fillId="30" borderId="71" applyNumberFormat="0">
      <alignment horizontal="left" vertical="top" wrapText="1"/>
      <protection locked="0"/>
    </xf>
    <xf numFmtId="0" fontId="55" fillId="0" borderId="71" applyNumberFormat="0" applyFill="0" applyAlignment="0" applyProtection="0"/>
    <xf numFmtId="3" fontId="55" fillId="0" borderId="71" applyFill="0" applyProtection="0">
      <alignment horizontal="right"/>
    </xf>
    <xf numFmtId="0" fontId="64" fillId="0" borderId="71" applyNumberFormat="0" applyFill="0" applyProtection="0">
      <alignment horizontal="left" vertical="top" wrapText="1"/>
    </xf>
    <xf numFmtId="0" fontId="65" fillId="0" borderId="0"/>
    <xf numFmtId="0" fontId="9" fillId="0" borderId="0"/>
    <xf numFmtId="0" fontId="9" fillId="0" borderId="0"/>
    <xf numFmtId="0" fontId="33" fillId="0" borderId="0"/>
    <xf numFmtId="0" fontId="66" fillId="0" borderId="0" applyNumberFormat="0" applyBorder="0" applyAlignment="0">
      <alignment horizontal="left" readingOrder="1"/>
    </xf>
    <xf numFmtId="0" fontId="67" fillId="0" borderId="0" applyNumberFormat="0" applyFill="0" applyBorder="0" applyAlignment="0" applyProtection="0"/>
    <xf numFmtId="0" fontId="68" fillId="0" borderId="76" applyNumberFormat="0" applyFill="0" applyAlignment="0" applyProtection="0"/>
    <xf numFmtId="0" fontId="69" fillId="0" borderId="0" applyNumberForma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9" fillId="0" borderId="0"/>
    <xf numFmtId="43" fontId="9" fillId="0" borderId="0" applyFont="0" applyFill="0" applyBorder="0" applyProtection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" fillId="0" borderId="0"/>
    <xf numFmtId="0" fontId="72" fillId="0" borderId="0"/>
    <xf numFmtId="43" fontId="1" fillId="0" borderId="0" applyFont="0" applyFill="0" applyBorder="0" applyAlignment="0" applyProtection="0"/>
    <xf numFmtId="0" fontId="8" fillId="0" borderId="0"/>
    <xf numFmtId="0" fontId="74" fillId="0" borderId="0" applyNumberFormat="0" applyFill="0" applyBorder="0" applyAlignment="0" applyProtection="0">
      <alignment vertical="top"/>
      <protection locked="0"/>
    </xf>
    <xf numFmtId="0" fontId="83" fillId="0" borderId="0">
      <alignment vertical="top"/>
    </xf>
    <xf numFmtId="9" fontId="1" fillId="0" borderId="0" applyFont="0" applyFill="0" applyBorder="0" applyAlignment="0" applyProtection="0"/>
  </cellStyleXfs>
  <cellXfs count="334">
    <xf numFmtId="0" fontId="0" fillId="0" borderId="0" xfId="0"/>
    <xf numFmtId="0" fontId="2" fillId="0" borderId="0" xfId="135" applyFont="1" applyFill="1" applyBorder="1" applyAlignment="1">
      <alignment vertical="center"/>
    </xf>
    <xf numFmtId="0" fontId="2" fillId="0" borderId="0" xfId="135" applyFont="1" applyAlignment="1">
      <alignment vertical="center"/>
    </xf>
    <xf numFmtId="0" fontId="2" fillId="0" borderId="0" xfId="135" applyFont="1" applyBorder="1" applyAlignment="1">
      <alignment vertical="center"/>
    </xf>
    <xf numFmtId="187" fontId="2" fillId="0" borderId="0" xfId="1" applyNumberFormat="1" applyFont="1" applyBorder="1" applyAlignment="1">
      <alignment vertical="center"/>
    </xf>
    <xf numFmtId="0" fontId="3" fillId="0" borderId="0" xfId="135" applyFont="1" applyFill="1" applyAlignment="1" applyProtection="1">
      <alignment horizontal="left"/>
    </xf>
    <xf numFmtId="1" fontId="2" fillId="0" borderId="0" xfId="135" applyNumberFormat="1" applyFont="1" applyBorder="1" applyAlignment="1">
      <alignment vertical="center"/>
    </xf>
    <xf numFmtId="0" fontId="4" fillId="0" borderId="0" xfId="119" applyAlignment="1" applyProtection="1"/>
    <xf numFmtId="0" fontId="3" fillId="0" borderId="0" xfId="135" applyFont="1" applyAlignment="1" applyProtection="1">
      <alignment horizontal="center"/>
    </xf>
    <xf numFmtId="0" fontId="3" fillId="0" borderId="0" xfId="109" applyFont="1" applyAlignment="1" applyProtection="1">
      <alignment horizontal="center" vertical="center"/>
    </xf>
    <xf numFmtId="0" fontId="5" fillId="0" borderId="1" xfId="135" applyFont="1" applyBorder="1" applyAlignment="1">
      <alignment vertical="center"/>
    </xf>
    <xf numFmtId="0" fontId="2" fillId="0" borderId="2" xfId="135" applyFont="1" applyBorder="1" applyAlignment="1">
      <alignment vertical="center"/>
    </xf>
    <xf numFmtId="1" fontId="8" fillId="0" borderId="6" xfId="135" applyNumberFormat="1" applyFont="1" applyBorder="1" applyAlignment="1">
      <alignment horizontal="center" vertical="center"/>
    </xf>
    <xf numFmtId="0" fontId="9" fillId="0" borderId="7" xfId="0" applyFont="1" applyFill="1" applyBorder="1" applyAlignment="1" applyProtection="1">
      <alignment horizontal="center" vertical="center" wrapText="1"/>
    </xf>
    <xf numFmtId="1" fontId="8" fillId="0" borderId="10" xfId="135" applyNumberFormat="1" applyFont="1" applyBorder="1" applyAlignment="1" applyProtection="1">
      <alignment horizontal="center" vertical="center"/>
      <protection locked="0"/>
    </xf>
    <xf numFmtId="1" fontId="9" fillId="0" borderId="11" xfId="135" applyNumberFormat="1" applyFont="1" applyFill="1" applyBorder="1" applyAlignment="1">
      <alignment horizontal="center" vertical="center" wrapText="1"/>
    </xf>
    <xf numFmtId="1" fontId="8" fillId="0" borderId="10" xfId="135" applyNumberFormat="1" applyFont="1" applyBorder="1" applyAlignment="1">
      <alignment horizontal="center" vertical="center"/>
    </xf>
    <xf numFmtId="1" fontId="8" fillId="0" borderId="14" xfId="135" applyNumberFormat="1" applyFont="1" applyBorder="1" applyAlignment="1" applyProtection="1">
      <alignment horizontal="center" vertical="center"/>
      <protection locked="0"/>
    </xf>
    <xf numFmtId="1" fontId="8" fillId="0" borderId="15" xfId="135" applyNumberFormat="1" applyFont="1" applyBorder="1" applyAlignment="1">
      <alignment horizontal="center" vertical="center"/>
    </xf>
    <xf numFmtId="1" fontId="8" fillId="0" borderId="16" xfId="135" applyNumberFormat="1" applyFont="1" applyBorder="1" applyAlignment="1">
      <alignment horizontal="center" vertical="center"/>
    </xf>
    <xf numFmtId="3" fontId="10" fillId="3" borderId="11" xfId="135" applyNumberFormat="1" applyFont="1" applyFill="1" applyBorder="1" applyAlignment="1">
      <alignment vertical="center"/>
    </xf>
    <xf numFmtId="0" fontId="9" fillId="0" borderId="17" xfId="135" applyNumberFormat="1" applyFont="1" applyFill="1" applyBorder="1" applyAlignment="1" applyProtection="1">
      <alignment horizontal="left" vertical="center"/>
    </xf>
    <xf numFmtId="0" fontId="11" fillId="0" borderId="18" xfId="135" applyNumberFormat="1" applyFont="1" applyFill="1" applyBorder="1" applyAlignment="1" applyProtection="1">
      <alignment horizontal="left" vertical="center"/>
    </xf>
    <xf numFmtId="0" fontId="9" fillId="0" borderId="19" xfId="0" applyNumberFormat="1" applyFont="1" applyFill="1" applyBorder="1" applyAlignment="1" applyProtection="1">
      <alignment horizontal="left" vertical="center"/>
    </xf>
    <xf numFmtId="188" fontId="12" fillId="0" borderId="20" xfId="0" applyNumberFormat="1" applyFont="1" applyBorder="1"/>
    <xf numFmtId="0" fontId="9" fillId="0" borderId="21" xfId="135" applyNumberFormat="1" applyFont="1" applyFill="1" applyBorder="1" applyAlignment="1" applyProtection="1">
      <alignment horizontal="left" vertical="center"/>
    </xf>
    <xf numFmtId="0" fontId="9" fillId="0" borderId="22" xfId="0" applyNumberFormat="1" applyFont="1" applyFill="1" applyBorder="1" applyAlignment="1" applyProtection="1">
      <alignment horizontal="left" vertical="center"/>
    </xf>
    <xf numFmtId="0" fontId="9" fillId="0" borderId="23" xfId="135" applyNumberFormat="1" applyFont="1" applyFill="1" applyBorder="1" applyAlignment="1" applyProtection="1">
      <alignment horizontal="left" vertical="center"/>
    </xf>
    <xf numFmtId="0" fontId="9" fillId="0" borderId="24" xfId="135" applyNumberFormat="1" applyFont="1" applyFill="1" applyBorder="1" applyAlignment="1" applyProtection="1">
      <alignment horizontal="left" vertical="center"/>
    </xf>
    <xf numFmtId="0" fontId="9" fillId="0" borderId="25" xfId="0" applyNumberFormat="1" applyFont="1" applyFill="1" applyBorder="1" applyAlignment="1" applyProtection="1">
      <alignment horizontal="left" vertical="center"/>
    </xf>
    <xf numFmtId="0" fontId="9" fillId="0" borderId="25" xfId="135" applyNumberFormat="1" applyFont="1" applyFill="1" applyBorder="1" applyAlignment="1" applyProtection="1">
      <alignment horizontal="left" vertical="center"/>
    </xf>
    <xf numFmtId="0" fontId="11" fillId="0" borderId="24" xfId="135" applyNumberFormat="1" applyFont="1" applyFill="1" applyBorder="1" applyAlignment="1" applyProtection="1">
      <alignment horizontal="left" vertical="center"/>
    </xf>
    <xf numFmtId="0" fontId="9" fillId="0" borderId="26" xfId="0" applyFont="1" applyFill="1" applyBorder="1" applyAlignment="1" applyProtection="1">
      <alignment horizontal="center" vertical="center" wrapText="1"/>
    </xf>
    <xf numFmtId="0" fontId="13" fillId="2" borderId="2" xfId="0" applyFont="1" applyFill="1" applyBorder="1" applyAlignment="1">
      <alignment vertical="center"/>
    </xf>
    <xf numFmtId="0" fontId="13" fillId="2" borderId="27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" fontId="9" fillId="4" borderId="6" xfId="135" applyNumberFormat="1" applyFont="1" applyFill="1" applyBorder="1" applyAlignment="1">
      <alignment horizontal="center" vertical="center" wrapText="1"/>
    </xf>
    <xf numFmtId="1" fontId="9" fillId="4" borderId="10" xfId="135" applyNumberFormat="1" applyFont="1" applyFill="1" applyBorder="1" applyAlignment="1">
      <alignment horizontal="center" vertical="center" wrapText="1"/>
    </xf>
    <xf numFmtId="1" fontId="9" fillId="4" borderId="28" xfId="135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 wrapText="1"/>
    </xf>
    <xf numFmtId="0" fontId="9" fillId="0" borderId="29" xfId="0" applyFont="1" applyFill="1" applyBorder="1" applyAlignment="1" applyProtection="1">
      <alignment horizontal="center" vertical="center" wrapText="1"/>
    </xf>
    <xf numFmtId="1" fontId="9" fillId="4" borderId="30" xfId="135" applyNumberFormat="1" applyFont="1" applyFill="1" applyBorder="1" applyAlignment="1">
      <alignment horizontal="center" vertical="center" wrapText="1"/>
    </xf>
    <xf numFmtId="3" fontId="10" fillId="3" borderId="31" xfId="135" applyNumberFormat="1" applyFont="1" applyFill="1" applyBorder="1" applyAlignment="1">
      <alignment vertical="center"/>
    </xf>
    <xf numFmtId="188" fontId="12" fillId="4" borderId="32" xfId="0" applyNumberFormat="1" applyFont="1" applyFill="1" applyBorder="1" applyAlignment="1"/>
    <xf numFmtId="0" fontId="14" fillId="0" borderId="0" xfId="135" applyFont="1" applyBorder="1" applyAlignment="1">
      <alignment horizontal="left"/>
    </xf>
    <xf numFmtId="0" fontId="14" fillId="0" borderId="0" xfId="135" applyFont="1" applyBorder="1" applyAlignment="1">
      <alignment vertical="center"/>
    </xf>
    <xf numFmtId="1" fontId="9" fillId="4" borderId="34" xfId="135" applyNumberFormat="1" applyFont="1" applyFill="1" applyBorder="1" applyAlignment="1">
      <alignment horizontal="center" vertical="center" wrapText="1"/>
    </xf>
    <xf numFmtId="1" fontId="9" fillId="4" borderId="35" xfId="135" applyNumberFormat="1" applyFont="1" applyFill="1" applyBorder="1" applyAlignment="1">
      <alignment horizontal="center" vertical="center" wrapText="1"/>
    </xf>
    <xf numFmtId="1" fontId="9" fillId="0" borderId="10" xfId="135" applyNumberFormat="1" applyFont="1" applyFill="1" applyBorder="1" applyAlignment="1">
      <alignment horizontal="center" vertical="center" wrapText="1"/>
    </xf>
    <xf numFmtId="1" fontId="9" fillId="4" borderId="36" xfId="135" applyNumberFormat="1" applyFont="1" applyFill="1" applyBorder="1" applyAlignment="1">
      <alignment horizontal="center" vertical="center" wrapText="1"/>
    </xf>
    <xf numFmtId="1" fontId="9" fillId="4" borderId="37" xfId="135" applyNumberFormat="1" applyFont="1" applyFill="1" applyBorder="1" applyAlignment="1">
      <alignment horizontal="center" vertical="center" wrapText="1"/>
    </xf>
    <xf numFmtId="1" fontId="9" fillId="4" borderId="38" xfId="135" applyNumberFormat="1" applyFont="1" applyFill="1" applyBorder="1" applyAlignment="1">
      <alignment horizontal="center" vertical="center" wrapText="1"/>
    </xf>
    <xf numFmtId="1" fontId="9" fillId="4" borderId="39" xfId="135" applyNumberFormat="1" applyFont="1" applyFill="1" applyBorder="1" applyAlignment="1">
      <alignment horizontal="center" vertical="center" wrapText="1"/>
    </xf>
    <xf numFmtId="3" fontId="10" fillId="3" borderId="40" xfId="135" applyNumberFormat="1" applyFont="1" applyFill="1" applyBorder="1" applyAlignment="1">
      <alignment vertical="center"/>
    </xf>
    <xf numFmtId="188" fontId="12" fillId="4" borderId="41" xfId="0" applyNumberFormat="1" applyFont="1" applyFill="1" applyBorder="1" applyAlignment="1"/>
    <xf numFmtId="188" fontId="2" fillId="0" borderId="0" xfId="135" applyNumberFormat="1" applyFont="1" applyBorder="1" applyAlignment="1">
      <alignment vertical="center"/>
    </xf>
    <xf numFmtId="43" fontId="2" fillId="0" borderId="0" xfId="1" applyFont="1" applyBorder="1" applyAlignment="1">
      <alignment vertical="center"/>
    </xf>
    <xf numFmtId="0" fontId="9" fillId="0" borderId="18" xfId="135" applyNumberFormat="1" applyFont="1" applyFill="1" applyBorder="1" applyAlignment="1" applyProtection="1">
      <alignment horizontal="left" vertical="center"/>
    </xf>
    <xf numFmtId="0" fontId="15" fillId="0" borderId="14" xfId="156" applyFont="1" applyBorder="1" applyProtection="1">
      <alignment vertical="top"/>
    </xf>
    <xf numFmtId="188" fontId="12" fillId="4" borderId="21" xfId="0" applyNumberFormat="1" applyFont="1" applyFill="1" applyBorder="1" applyAlignment="1">
      <alignment horizontal="left"/>
    </xf>
    <xf numFmtId="188" fontId="12" fillId="4" borderId="20" xfId="0" applyNumberFormat="1" applyFont="1" applyFill="1" applyBorder="1" applyAlignment="1">
      <alignment horizontal="left"/>
    </xf>
    <xf numFmtId="188" fontId="12" fillId="4" borderId="42" xfId="0" applyNumberFormat="1" applyFont="1" applyFill="1" applyBorder="1" applyAlignment="1">
      <alignment horizontal="left"/>
    </xf>
    <xf numFmtId="188" fontId="12" fillId="4" borderId="20" xfId="0" applyNumberFormat="1" applyFont="1" applyFill="1" applyBorder="1"/>
    <xf numFmtId="0" fontId="9" fillId="4" borderId="23" xfId="135" applyNumberFormat="1" applyFont="1" applyFill="1" applyBorder="1" applyAlignment="1" applyProtection="1">
      <alignment horizontal="left" vertical="center"/>
    </xf>
    <xf numFmtId="0" fontId="9" fillId="4" borderId="24" xfId="135" applyNumberFormat="1" applyFont="1" applyFill="1" applyBorder="1" applyAlignment="1" applyProtection="1">
      <alignment horizontal="left" vertical="center"/>
    </xf>
    <xf numFmtId="0" fontId="9" fillId="4" borderId="25" xfId="135" applyNumberFormat="1" applyFont="1" applyFill="1" applyBorder="1" applyAlignment="1" applyProtection="1">
      <alignment horizontal="left" vertical="center"/>
    </xf>
    <xf numFmtId="0" fontId="9" fillId="4" borderId="43" xfId="135" applyNumberFormat="1" applyFont="1" applyFill="1" applyBorder="1" applyAlignment="1" applyProtection="1">
      <alignment horizontal="left" vertical="center"/>
    </xf>
    <xf numFmtId="0" fontId="9" fillId="4" borderId="44" xfId="135" applyNumberFormat="1" applyFont="1" applyFill="1" applyBorder="1" applyAlignment="1" applyProtection="1">
      <alignment horizontal="left" vertical="center"/>
    </xf>
    <xf numFmtId="0" fontId="9" fillId="4" borderId="45" xfId="135" applyNumberFormat="1" applyFont="1" applyFill="1" applyBorder="1" applyAlignment="1" applyProtection="1">
      <alignment horizontal="left" vertical="center"/>
    </xf>
    <xf numFmtId="188" fontId="12" fillId="4" borderId="46" xfId="0" applyNumberFormat="1" applyFont="1" applyFill="1" applyBorder="1"/>
    <xf numFmtId="0" fontId="2" fillId="0" borderId="0" xfId="135" applyFont="1" applyFill="1" applyAlignment="1">
      <alignment vertical="center"/>
    </xf>
    <xf numFmtId="43" fontId="2" fillId="0" borderId="0" xfId="1" applyFont="1" applyFill="1" applyBorder="1" applyAlignment="1">
      <alignment vertical="center"/>
    </xf>
    <xf numFmtId="3" fontId="2" fillId="0" borderId="0" xfId="135" applyNumberFormat="1" applyFont="1" applyFill="1" applyBorder="1" applyAlignment="1">
      <alignment vertical="center"/>
    </xf>
    <xf numFmtId="188" fontId="12" fillId="4" borderId="7" xfId="0" applyNumberFormat="1" applyFont="1" applyFill="1" applyBorder="1"/>
    <xf numFmtId="188" fontId="12" fillId="4" borderId="47" xfId="0" applyNumberFormat="1" applyFont="1" applyFill="1" applyBorder="1"/>
    <xf numFmtId="188" fontId="12" fillId="4" borderId="48" xfId="0" applyNumberFormat="1" applyFont="1" applyFill="1" applyBorder="1"/>
    <xf numFmtId="187" fontId="2" fillId="0" borderId="0" xfId="135" applyNumberFormat="1" applyFont="1" applyFill="1" applyBorder="1" applyAlignment="1">
      <alignment vertical="center"/>
    </xf>
    <xf numFmtId="188" fontId="2" fillId="0" borderId="0" xfId="135" applyNumberFormat="1" applyFont="1" applyFill="1" applyBorder="1" applyAlignment="1">
      <alignment vertical="center"/>
    </xf>
    <xf numFmtId="188" fontId="12" fillId="4" borderId="49" xfId="0" applyNumberFormat="1" applyFont="1" applyFill="1" applyBorder="1"/>
    <xf numFmtId="187" fontId="2" fillId="0" borderId="0" xfId="1" applyNumberFormat="1" applyFont="1" applyFill="1" applyBorder="1" applyAlignment="1">
      <alignment vertical="center"/>
    </xf>
    <xf numFmtId="0" fontId="3" fillId="2" borderId="0" xfId="0" applyFont="1" applyFill="1" applyAlignment="1">
      <alignment horizontal="left"/>
    </xf>
    <xf numFmtId="0" fontId="16" fillId="0" borderId="0" xfId="135" applyFont="1" applyBorder="1" applyAlignment="1">
      <alignment vertical="center"/>
    </xf>
    <xf numFmtId="1" fontId="8" fillId="0" borderId="6" xfId="135" applyNumberFormat="1" applyFont="1" applyBorder="1" applyAlignment="1" applyProtection="1">
      <alignment horizontal="center" vertical="center"/>
      <protection locked="0"/>
    </xf>
    <xf numFmtId="3" fontId="10" fillId="3" borderId="38" xfId="135" applyNumberFormat="1" applyFont="1" applyFill="1" applyBorder="1" applyAlignment="1">
      <alignment vertical="center"/>
    </xf>
    <xf numFmtId="0" fontId="9" fillId="0" borderId="18" xfId="0" applyNumberFormat="1" applyFont="1" applyFill="1" applyBorder="1" applyAlignment="1" applyProtection="1">
      <alignment horizontal="left" vertical="center"/>
    </xf>
    <xf numFmtId="0" fontId="9" fillId="0" borderId="24" xfId="0" applyNumberFormat="1" applyFont="1" applyFill="1" applyBorder="1" applyAlignment="1" applyProtection="1">
      <alignment horizontal="left" vertical="center"/>
    </xf>
    <xf numFmtId="0" fontId="6" fillId="2" borderId="2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 wrapText="1"/>
    </xf>
    <xf numFmtId="0" fontId="6" fillId="2" borderId="2" xfId="0" applyFont="1" applyFill="1" applyBorder="1" applyAlignment="1">
      <alignment vertical="center" wrapText="1"/>
    </xf>
    <xf numFmtId="0" fontId="6" fillId="2" borderId="51" xfId="0" applyFont="1" applyFill="1" applyBorder="1" applyAlignment="1">
      <alignment vertical="center" wrapText="1"/>
    </xf>
    <xf numFmtId="1" fontId="9" fillId="4" borderId="54" xfId="135" applyNumberFormat="1" applyFont="1" applyFill="1" applyBorder="1" applyAlignment="1">
      <alignment horizontal="center" vertical="center" wrapText="1"/>
    </xf>
    <xf numFmtId="1" fontId="9" fillId="4" borderId="55" xfId="135" applyNumberFormat="1" applyFont="1" applyFill="1" applyBorder="1" applyAlignment="1">
      <alignment horizontal="center" vertical="center" wrapText="1"/>
    </xf>
    <xf numFmtId="1" fontId="9" fillId="4" borderId="14" xfId="135" applyNumberFormat="1" applyFont="1" applyFill="1" applyBorder="1" applyAlignment="1">
      <alignment horizontal="center" vertical="center" wrapText="1"/>
    </xf>
    <xf numFmtId="1" fontId="9" fillId="0" borderId="38" xfId="135" applyNumberFormat="1" applyFont="1" applyFill="1" applyBorder="1" applyAlignment="1">
      <alignment horizontal="center" vertical="center" wrapText="1"/>
    </xf>
    <xf numFmtId="1" fontId="9" fillId="0" borderId="16" xfId="135" applyNumberFormat="1" applyFont="1" applyFill="1" applyBorder="1" applyAlignment="1">
      <alignment horizontal="center" vertical="center" wrapText="1"/>
    </xf>
    <xf numFmtId="1" fontId="9" fillId="0" borderId="56" xfId="135" applyNumberFormat="1" applyFont="1" applyFill="1" applyBorder="1" applyAlignment="1">
      <alignment horizontal="center" vertical="center" wrapText="1"/>
    </xf>
    <xf numFmtId="1" fontId="9" fillId="0" borderId="36" xfId="135" applyNumberFormat="1" applyFont="1" applyFill="1" applyBorder="1" applyAlignment="1">
      <alignment horizontal="center" vertical="center" wrapText="1"/>
    </xf>
    <xf numFmtId="3" fontId="10" fillId="3" borderId="56" xfId="135" applyNumberFormat="1" applyFont="1" applyFill="1" applyBorder="1" applyAlignment="1">
      <alignment vertical="center"/>
    </xf>
    <xf numFmtId="0" fontId="6" fillId="2" borderId="33" xfId="0" applyFont="1" applyFill="1" applyBorder="1" applyAlignment="1">
      <alignment vertical="center" wrapText="1"/>
    </xf>
    <xf numFmtId="1" fontId="9" fillId="4" borderId="57" xfId="135" applyNumberFormat="1" applyFont="1" applyFill="1" applyBorder="1" applyAlignment="1">
      <alignment horizontal="center" vertical="center" wrapText="1"/>
    </xf>
    <xf numFmtId="3" fontId="10" fillId="3" borderId="58" xfId="135" applyNumberFormat="1" applyFont="1" applyFill="1" applyBorder="1" applyAlignment="1">
      <alignment vertical="center"/>
    </xf>
    <xf numFmtId="0" fontId="9" fillId="0" borderId="59" xfId="135" applyNumberFormat="1" applyFont="1" applyFill="1" applyBorder="1" applyAlignment="1" applyProtection="1">
      <alignment horizontal="left" vertical="center"/>
    </xf>
    <xf numFmtId="0" fontId="9" fillId="0" borderId="60" xfId="135" applyNumberFormat="1" applyFont="1" applyFill="1" applyBorder="1" applyAlignment="1" applyProtection="1">
      <alignment horizontal="left" vertical="center"/>
    </xf>
    <xf numFmtId="0" fontId="9" fillId="4" borderId="21" xfId="135" applyNumberFormat="1" applyFont="1" applyFill="1" applyBorder="1" applyAlignment="1" applyProtection="1">
      <alignment horizontal="left" vertical="center"/>
    </xf>
    <xf numFmtId="0" fontId="9" fillId="6" borderId="0" xfId="135" applyNumberFormat="1" applyFont="1" applyFill="1" applyBorder="1" applyAlignment="1" applyProtection="1">
      <alignment horizontal="left" vertical="center"/>
    </xf>
    <xf numFmtId="188" fontId="12" fillId="4" borderId="0" xfId="0" applyNumberFormat="1" applyFont="1" applyFill="1" applyBorder="1"/>
    <xf numFmtId="0" fontId="9" fillId="0" borderId="61" xfId="135" applyNumberFormat="1" applyFont="1" applyFill="1" applyBorder="1" applyAlignment="1" applyProtection="1">
      <alignment horizontal="left" vertical="center"/>
    </xf>
    <xf numFmtId="0" fontId="9" fillId="0" borderId="44" xfId="135" applyNumberFormat="1" applyFont="1" applyFill="1" applyBorder="1" applyAlignment="1" applyProtection="1">
      <alignment horizontal="left" vertical="center"/>
    </xf>
    <xf numFmtId="188" fontId="12" fillId="0" borderId="46" xfId="0" applyNumberFormat="1" applyFont="1" applyBorder="1"/>
    <xf numFmtId="10" fontId="2" fillId="0" borderId="0" xfId="2" applyNumberFormat="1" applyFont="1" applyFill="1" applyBorder="1" applyAlignment="1">
      <alignment vertical="center"/>
    </xf>
    <xf numFmtId="191" fontId="2" fillId="0" borderId="0" xfId="1" applyNumberFormat="1" applyFont="1" applyFill="1" applyBorder="1" applyAlignment="1">
      <alignment vertical="center"/>
    </xf>
    <xf numFmtId="188" fontId="12" fillId="0" borderId="20" xfId="0" applyNumberFormat="1" applyFont="1" applyBorder="1" applyAlignment="1"/>
    <xf numFmtId="1" fontId="8" fillId="0" borderId="63" xfId="135" applyNumberFormat="1" applyFont="1" applyBorder="1" applyAlignment="1">
      <alignment horizontal="center" vertical="center"/>
    </xf>
    <xf numFmtId="1" fontId="8" fillId="0" borderId="64" xfId="135" applyNumberFormat="1" applyFont="1" applyBorder="1" applyAlignment="1">
      <alignment horizontal="center" vertical="center"/>
    </xf>
    <xf numFmtId="1" fontId="8" fillId="0" borderId="53" xfId="135" applyNumberFormat="1" applyFont="1" applyBorder="1" applyAlignment="1">
      <alignment horizontal="center" vertical="center"/>
    </xf>
    <xf numFmtId="3" fontId="10" fillId="3" borderId="2" xfId="135" applyNumberFormat="1" applyFont="1" applyFill="1" applyBorder="1" applyAlignment="1">
      <alignment vertical="center"/>
    </xf>
    <xf numFmtId="3" fontId="10" fillId="3" borderId="33" xfId="135" applyNumberFormat="1" applyFont="1" applyFill="1" applyBorder="1" applyAlignment="1">
      <alignment vertical="center"/>
    </xf>
    <xf numFmtId="188" fontId="12" fillId="0" borderId="20" xfId="0" applyNumberFormat="1" applyFont="1" applyFill="1" applyBorder="1"/>
    <xf numFmtId="188" fontId="12" fillId="0" borderId="20" xfId="0" applyNumberFormat="1" applyFont="1" applyFill="1" applyBorder="1" applyAlignment="1"/>
    <xf numFmtId="0" fontId="2" fillId="2" borderId="0" xfId="135" applyFont="1" applyFill="1" applyBorder="1" applyAlignment="1">
      <alignment vertical="center"/>
    </xf>
    <xf numFmtId="0" fontId="9" fillId="2" borderId="7" xfId="0" applyFont="1" applyFill="1" applyBorder="1" applyAlignment="1" applyProtection="1">
      <alignment horizontal="center" vertical="center" wrapText="1"/>
    </xf>
    <xf numFmtId="1" fontId="9" fillId="2" borderId="11" xfId="135" applyNumberFormat="1" applyFont="1" applyFill="1" applyBorder="1" applyAlignment="1">
      <alignment horizontal="center" vertical="center" wrapText="1"/>
    </xf>
    <xf numFmtId="188" fontId="12" fillId="8" borderId="20" xfId="0" applyNumberFormat="1" applyFont="1" applyFill="1" applyBorder="1"/>
    <xf numFmtId="188" fontId="12" fillId="4" borderId="32" xfId="0" applyNumberFormat="1" applyFont="1" applyFill="1" applyBorder="1"/>
    <xf numFmtId="188" fontId="12" fillId="2" borderId="20" xfId="0" applyNumberFormat="1" applyFont="1" applyFill="1" applyBorder="1"/>
    <xf numFmtId="188" fontId="12" fillId="2" borderId="46" xfId="0" applyNumberFormat="1" applyFont="1" applyFill="1" applyBorder="1"/>
    <xf numFmtId="3" fontId="2" fillId="2" borderId="0" xfId="135" applyNumberFormat="1" applyFont="1" applyFill="1" applyBorder="1" applyAlignment="1">
      <alignment vertical="center"/>
    </xf>
    <xf numFmtId="188" fontId="2" fillId="2" borderId="0" xfId="135" applyNumberFormat="1" applyFont="1" applyFill="1" applyBorder="1" applyAlignment="1">
      <alignment vertical="center"/>
    </xf>
    <xf numFmtId="187" fontId="2" fillId="2" borderId="0" xfId="1" applyNumberFormat="1" applyFont="1" applyFill="1" applyBorder="1" applyAlignment="1">
      <alignment vertical="center"/>
    </xf>
    <xf numFmtId="192" fontId="2" fillId="0" borderId="0" xfId="2" applyNumberFormat="1" applyFont="1" applyFill="1" applyBorder="1" applyAlignment="1">
      <alignment vertical="center"/>
    </xf>
    <xf numFmtId="193" fontId="2" fillId="0" borderId="0" xfId="135" applyNumberFormat="1" applyFont="1" applyFill="1" applyBorder="1" applyAlignment="1">
      <alignment vertical="center"/>
    </xf>
    <xf numFmtId="0" fontId="17" fillId="0" borderId="0" xfId="0" applyFont="1"/>
    <xf numFmtId="0" fontId="18" fillId="0" borderId="0" xfId="196" applyNumberFormat="1" applyFont="1" applyProtection="1"/>
    <xf numFmtId="0" fontId="0" fillId="0" borderId="0" xfId="0" applyFill="1"/>
    <xf numFmtId="0" fontId="19" fillId="0" borderId="0" xfId="0" applyFont="1"/>
    <xf numFmtId="0" fontId="20" fillId="0" borderId="31" xfId="0" applyFont="1" applyFill="1" applyBorder="1"/>
    <xf numFmtId="0" fontId="20" fillId="0" borderId="31" xfId="0" applyFont="1" applyBorder="1"/>
    <xf numFmtId="0" fontId="21" fillId="2" borderId="31" xfId="0" applyFont="1" applyFill="1" applyBorder="1" applyAlignment="1">
      <alignment horizontal="left"/>
    </xf>
    <xf numFmtId="0" fontId="22" fillId="0" borderId="0" xfId="3" applyFill="1" applyAlignment="1" applyProtection="1"/>
    <xf numFmtId="0" fontId="23" fillId="0" borderId="0" xfId="0" applyFont="1" applyFill="1"/>
    <xf numFmtId="0" fontId="19" fillId="0" borderId="0" xfId="0" applyFont="1" applyFill="1"/>
    <xf numFmtId="0" fontId="9" fillId="0" borderId="0" xfId="130"/>
    <xf numFmtId="0" fontId="27" fillId="0" borderId="0" xfId="130" applyFont="1" applyAlignment="1"/>
    <xf numFmtId="0" fontId="28" fillId="0" borderId="0" xfId="196" applyNumberFormat="1" applyFont="1" applyAlignment="1" applyProtection="1">
      <alignment horizontal="center"/>
      <protection locked="0"/>
    </xf>
    <xf numFmtId="49" fontId="28" fillId="0" borderId="0" xfId="196" applyNumberFormat="1" applyFont="1" applyProtection="1">
      <protection locked="0"/>
    </xf>
    <xf numFmtId="0" fontId="29" fillId="0" borderId="0" xfId="196" applyNumberFormat="1" applyFont="1" applyAlignment="1" applyProtection="1">
      <alignment horizontal="center"/>
      <protection locked="0"/>
    </xf>
    <xf numFmtId="0" fontId="30" fillId="0" borderId="0" xfId="196" applyFont="1" applyAlignment="1" applyProtection="1">
      <alignment horizontal="left" indent="1"/>
      <protection locked="0"/>
    </xf>
    <xf numFmtId="0" fontId="30" fillId="0" borderId="0" xfId="196" applyFont="1" applyAlignment="1">
      <alignment horizontal="left" indent="1"/>
    </xf>
    <xf numFmtId="0" fontId="9" fillId="0" borderId="0" xfId="196" applyAlignment="1">
      <alignment horizontal="left" indent="1"/>
    </xf>
    <xf numFmtId="0" fontId="31" fillId="0" borderId="0" xfId="196" applyFont="1" applyAlignment="1">
      <alignment horizontal="left" indent="1"/>
    </xf>
    <xf numFmtId="0" fontId="32" fillId="0" borderId="0" xfId="130" applyFont="1" applyAlignment="1">
      <alignment horizontal="left"/>
    </xf>
    <xf numFmtId="0" fontId="3" fillId="2" borderId="0" xfId="208" applyFont="1" applyFill="1" applyAlignment="1">
      <alignment horizontal="left"/>
    </xf>
    <xf numFmtId="0" fontId="73" fillId="0" borderId="0" xfId="209" applyFont="1" applyBorder="1" applyAlignment="1">
      <alignment vertical="center"/>
    </xf>
    <xf numFmtId="0" fontId="73" fillId="0" borderId="0" xfId="209" applyFont="1" applyFill="1" applyBorder="1" applyAlignment="1">
      <alignment vertical="center"/>
    </xf>
    <xf numFmtId="187" fontId="73" fillId="0" borderId="0" xfId="210" applyNumberFormat="1" applyFont="1" applyBorder="1" applyAlignment="1">
      <alignment vertical="center"/>
    </xf>
    <xf numFmtId="0" fontId="74" fillId="0" borderId="0" xfId="212" applyAlignment="1" applyProtection="1"/>
    <xf numFmtId="1" fontId="73" fillId="0" borderId="0" xfId="209" applyNumberFormat="1" applyFont="1" applyBorder="1" applyAlignment="1">
      <alignment vertical="center"/>
    </xf>
    <xf numFmtId="0" fontId="16" fillId="0" borderId="0" xfId="209" applyFont="1" applyBorder="1" applyAlignment="1">
      <alignment vertical="center"/>
    </xf>
    <xf numFmtId="0" fontId="3" fillId="0" borderId="0" xfId="211" applyFont="1" applyAlignment="1" applyProtection="1">
      <alignment horizontal="center" vertical="center"/>
    </xf>
    <xf numFmtId="0" fontId="75" fillId="0" borderId="0" xfId="209" applyFont="1" applyBorder="1" applyAlignment="1">
      <alignment vertical="center"/>
    </xf>
    <xf numFmtId="0" fontId="76" fillId="0" borderId="1" xfId="209" applyFont="1" applyBorder="1" applyAlignment="1">
      <alignment vertical="center"/>
    </xf>
    <xf numFmtId="0" fontId="73" fillId="0" borderId="2" xfId="209" applyFont="1" applyBorder="1" applyAlignment="1">
      <alignment vertical="center"/>
    </xf>
    <xf numFmtId="0" fontId="77" fillId="2" borderId="2" xfId="208" applyFont="1" applyFill="1" applyBorder="1" applyAlignment="1">
      <alignment vertical="center"/>
    </xf>
    <xf numFmtId="0" fontId="77" fillId="2" borderId="3" xfId="208" applyFont="1" applyFill="1" applyBorder="1" applyAlignment="1">
      <alignment vertical="center" wrapText="1"/>
    </xf>
    <xf numFmtId="0" fontId="77" fillId="2" borderId="2" xfId="208" applyFont="1" applyFill="1" applyBorder="1" applyAlignment="1">
      <alignment vertical="center" wrapText="1"/>
    </xf>
    <xf numFmtId="0" fontId="77" fillId="2" borderId="51" xfId="208" applyFont="1" applyFill="1" applyBorder="1" applyAlignment="1">
      <alignment vertical="center" wrapText="1"/>
    </xf>
    <xf numFmtId="0" fontId="77" fillId="2" borderId="33" xfId="208" applyFont="1" applyFill="1" applyBorder="1" applyAlignment="1">
      <alignment vertical="center" wrapText="1"/>
    </xf>
    <xf numFmtId="1" fontId="79" fillId="0" borderId="6" xfId="209" applyNumberFormat="1" applyFont="1" applyBorder="1" applyAlignment="1">
      <alignment horizontal="center" vertical="center"/>
    </xf>
    <xf numFmtId="0" fontId="8" fillId="0" borderId="7" xfId="208" applyFont="1" applyFill="1" applyBorder="1" applyAlignment="1" applyProtection="1">
      <alignment horizontal="center" vertical="center" wrapText="1"/>
    </xf>
    <xf numFmtId="1" fontId="8" fillId="9" borderId="77" xfId="209" applyNumberFormat="1" applyFont="1" applyFill="1" applyBorder="1" applyAlignment="1">
      <alignment horizontal="center" vertical="center" wrapText="1"/>
    </xf>
    <xf numFmtId="0" fontId="8" fillId="0" borderId="26" xfId="208" applyFont="1" applyFill="1" applyBorder="1" applyAlignment="1" applyProtection="1">
      <alignment horizontal="center" vertical="center" wrapText="1"/>
    </xf>
    <xf numFmtId="1" fontId="8" fillId="9" borderId="6" xfId="209" applyNumberFormat="1" applyFont="1" applyFill="1" applyBorder="1" applyAlignment="1">
      <alignment horizontal="center" vertical="center" wrapText="1"/>
    </xf>
    <xf numFmtId="1" fontId="8" fillId="9" borderId="35" xfId="209" applyNumberFormat="1" applyFont="1" applyFill="1" applyBorder="1" applyAlignment="1">
      <alignment horizontal="center" vertical="center" wrapText="1"/>
    </xf>
    <xf numFmtId="1" fontId="79" fillId="0" borderId="78" xfId="209" applyNumberFormat="1" applyFont="1" applyBorder="1" applyAlignment="1" applyProtection="1">
      <alignment horizontal="center" vertical="center"/>
      <protection locked="0"/>
    </xf>
    <xf numFmtId="1" fontId="8" fillId="0" borderId="79" xfId="209" applyNumberFormat="1" applyFont="1" applyFill="1" applyBorder="1" applyAlignment="1">
      <alignment horizontal="center" vertical="center" wrapText="1"/>
    </xf>
    <xf numFmtId="1" fontId="8" fillId="9" borderId="55" xfId="209" applyNumberFormat="1" applyFont="1" applyFill="1" applyBorder="1" applyAlignment="1">
      <alignment horizontal="center" vertical="center" wrapText="1"/>
    </xf>
    <xf numFmtId="1" fontId="8" fillId="0" borderId="78" xfId="209" applyNumberFormat="1" applyFont="1" applyFill="1" applyBorder="1" applyAlignment="1">
      <alignment horizontal="center" vertical="center" wrapText="1"/>
    </xf>
    <xf numFmtId="1" fontId="8" fillId="9" borderId="14" xfId="209" applyNumberFormat="1" applyFont="1" applyFill="1" applyBorder="1" applyAlignment="1">
      <alignment horizontal="center" vertical="center" wrapText="1"/>
    </xf>
    <xf numFmtId="1" fontId="8" fillId="0" borderId="80" xfId="209" applyNumberFormat="1" applyFont="1" applyFill="1" applyBorder="1" applyAlignment="1">
      <alignment horizontal="center" vertical="center" wrapText="1"/>
    </xf>
    <xf numFmtId="1" fontId="8" fillId="0" borderId="81" xfId="209" applyNumberFormat="1" applyFont="1" applyFill="1" applyBorder="1" applyAlignment="1">
      <alignment horizontal="center" vertical="center" wrapText="1"/>
    </xf>
    <xf numFmtId="1" fontId="8" fillId="9" borderId="57" xfId="209" applyNumberFormat="1" applyFont="1" applyFill="1" applyBorder="1" applyAlignment="1">
      <alignment horizontal="center" vertical="center" wrapText="1"/>
    </xf>
    <xf numFmtId="1" fontId="79" fillId="0" borderId="78" xfId="209" applyNumberFormat="1" applyFont="1" applyBorder="1" applyAlignment="1">
      <alignment horizontal="center" vertical="center"/>
    </xf>
    <xf numFmtId="0" fontId="8" fillId="0" borderId="29" xfId="208" applyFont="1" applyFill="1" applyBorder="1" applyAlignment="1" applyProtection="1">
      <alignment horizontal="center" vertical="center" wrapText="1"/>
    </xf>
    <xf numFmtId="1" fontId="79" fillId="0" borderId="6" xfId="209" applyNumberFormat="1" applyFont="1" applyBorder="1" applyAlignment="1" applyProtection="1">
      <alignment horizontal="center" vertical="center"/>
      <protection locked="0"/>
    </xf>
    <xf numFmtId="1" fontId="8" fillId="9" borderId="82" xfId="209" applyNumberFormat="1" applyFont="1" applyFill="1" applyBorder="1" applyAlignment="1">
      <alignment horizontal="center" vertical="center" wrapText="1"/>
    </xf>
    <xf numFmtId="1" fontId="8" fillId="0" borderId="83" xfId="209" applyNumberFormat="1" applyFont="1" applyFill="1" applyBorder="1" applyAlignment="1">
      <alignment horizontal="center" vertical="center" wrapText="1"/>
    </xf>
    <xf numFmtId="1" fontId="8" fillId="0" borderId="84" xfId="209" applyNumberFormat="1" applyFont="1" applyFill="1" applyBorder="1" applyAlignment="1">
      <alignment horizontal="center" vertical="center" wrapText="1"/>
    </xf>
    <xf numFmtId="1" fontId="8" fillId="9" borderId="85" xfId="209" applyNumberFormat="1" applyFont="1" applyFill="1" applyBorder="1" applyAlignment="1">
      <alignment horizontal="center" vertical="center" wrapText="1"/>
    </xf>
    <xf numFmtId="1" fontId="79" fillId="0" borderId="86" xfId="209" applyNumberFormat="1" applyFont="1" applyBorder="1" applyAlignment="1">
      <alignment horizontal="center" vertical="center"/>
    </xf>
    <xf numFmtId="1" fontId="79" fillId="0" borderId="81" xfId="209" applyNumberFormat="1" applyFont="1" applyBorder="1" applyAlignment="1">
      <alignment horizontal="center" vertical="center"/>
    </xf>
    <xf numFmtId="3" fontId="80" fillId="3" borderId="80" xfId="209" applyNumberFormat="1" applyFont="1" applyFill="1" applyBorder="1" applyAlignment="1">
      <alignment vertical="center"/>
    </xf>
    <xf numFmtId="3" fontId="80" fillId="3" borderId="79" xfId="209" applyNumberFormat="1" applyFont="1" applyFill="1" applyBorder="1" applyAlignment="1">
      <alignment vertical="center"/>
    </xf>
    <xf numFmtId="3" fontId="80" fillId="3" borderId="83" xfId="209" applyNumberFormat="1" applyFont="1" applyFill="1" applyBorder="1" applyAlignment="1">
      <alignment vertical="center"/>
    </xf>
    <xf numFmtId="3" fontId="80" fillId="3" borderId="87" xfId="209" applyNumberFormat="1" applyFont="1" applyFill="1" applyBorder="1" applyAlignment="1">
      <alignment vertical="center"/>
    </xf>
    <xf numFmtId="0" fontId="8" fillId="0" borderId="21" xfId="209" applyNumberFormat="1" applyFont="1" applyFill="1" applyBorder="1" applyAlignment="1" applyProtection="1">
      <alignment horizontal="left" vertical="center"/>
    </xf>
    <xf numFmtId="0" fontId="8" fillId="0" borderId="18" xfId="208" applyNumberFormat="1" applyFont="1" applyFill="1" applyBorder="1" applyAlignment="1" applyProtection="1">
      <alignment horizontal="left" vertical="center"/>
    </xf>
    <xf numFmtId="0" fontId="8" fillId="0" borderId="88" xfId="208" applyNumberFormat="1" applyFont="1" applyFill="1" applyBorder="1" applyAlignment="1" applyProtection="1">
      <alignment horizontal="left" vertical="center"/>
    </xf>
    <xf numFmtId="188" fontId="81" fillId="0" borderId="20" xfId="208" applyNumberFormat="1" applyFont="1" applyBorder="1"/>
    <xf numFmtId="188" fontId="81" fillId="9" borderId="32" xfId="208" applyNumberFormat="1" applyFont="1" applyFill="1" applyBorder="1" applyAlignment="1"/>
    <xf numFmtId="188" fontId="81" fillId="9" borderId="41" xfId="208" applyNumberFormat="1" applyFont="1" applyFill="1" applyBorder="1" applyAlignment="1"/>
    <xf numFmtId="188" fontId="73" fillId="0" borderId="0" xfId="209" applyNumberFormat="1" applyFont="1" applyBorder="1" applyAlignment="1">
      <alignment vertical="center"/>
    </xf>
    <xf numFmtId="0" fontId="8" fillId="0" borderId="22" xfId="208" applyNumberFormat="1" applyFont="1" applyFill="1" applyBorder="1" applyAlignment="1" applyProtection="1">
      <alignment horizontal="left" vertical="center"/>
    </xf>
    <xf numFmtId="0" fontId="8" fillId="0" borderId="24" xfId="208" applyNumberFormat="1" applyFont="1" applyFill="1" applyBorder="1" applyAlignment="1" applyProtection="1">
      <alignment horizontal="left" vertical="center"/>
    </xf>
    <xf numFmtId="0" fontId="8" fillId="0" borderId="25" xfId="208" applyNumberFormat="1" applyFont="1" applyFill="1" applyBorder="1" applyAlignment="1" applyProtection="1">
      <alignment horizontal="left" vertical="center"/>
    </xf>
    <xf numFmtId="0" fontId="8" fillId="0" borderId="24" xfId="209" applyNumberFormat="1" applyFont="1" applyFill="1" applyBorder="1" applyAlignment="1" applyProtection="1">
      <alignment horizontal="left" vertical="center"/>
    </xf>
    <xf numFmtId="0" fontId="8" fillId="0" borderId="25" xfId="209" applyNumberFormat="1" applyFont="1" applyFill="1" applyBorder="1" applyAlignment="1" applyProtection="1">
      <alignment horizontal="left" vertical="center"/>
    </xf>
    <xf numFmtId="188" fontId="81" fillId="0" borderId="20" xfId="208" applyNumberFormat="1" applyFont="1" applyFill="1" applyBorder="1"/>
    <xf numFmtId="187" fontId="73" fillId="0" borderId="0" xfId="210" applyNumberFormat="1" applyFont="1" applyFill="1" applyBorder="1" applyAlignment="1">
      <alignment vertical="center"/>
    </xf>
    <xf numFmtId="188" fontId="73" fillId="0" borderId="0" xfId="209" applyNumberFormat="1" applyFont="1" applyFill="1" applyBorder="1" applyAlignment="1">
      <alignment vertical="center"/>
    </xf>
    <xf numFmtId="0" fontId="82" fillId="0" borderId="24" xfId="209" applyNumberFormat="1" applyFont="1" applyFill="1" applyBorder="1" applyAlignment="1" applyProtection="1">
      <alignment horizontal="left" vertical="center"/>
    </xf>
    <xf numFmtId="0" fontId="8" fillId="0" borderId="18" xfId="209" applyNumberFormat="1" applyFont="1" applyFill="1" applyBorder="1" applyAlignment="1" applyProtection="1">
      <alignment horizontal="left" vertical="center"/>
    </xf>
    <xf numFmtId="0" fontId="83" fillId="0" borderId="14" xfId="213" applyFont="1" applyBorder="1" applyProtection="1">
      <alignment vertical="top"/>
    </xf>
    <xf numFmtId="0" fontId="8" fillId="0" borderId="59" xfId="209" applyNumberFormat="1" applyFont="1" applyFill="1" applyBorder="1" applyAlignment="1" applyProtection="1">
      <alignment horizontal="left" vertical="center"/>
    </xf>
    <xf numFmtId="0" fontId="8" fillId="0" borderId="60" xfId="209" applyNumberFormat="1" applyFont="1" applyFill="1" applyBorder="1" applyAlignment="1" applyProtection="1">
      <alignment horizontal="left" vertical="center"/>
    </xf>
    <xf numFmtId="0" fontId="8" fillId="9" borderId="21" xfId="209" applyNumberFormat="1" applyFont="1" applyFill="1" applyBorder="1" applyAlignment="1" applyProtection="1">
      <alignment horizontal="left" vertical="center"/>
    </xf>
    <xf numFmtId="0" fontId="8" fillId="6" borderId="0" xfId="209" applyNumberFormat="1" applyFont="1" applyFill="1" applyBorder="1" applyAlignment="1" applyProtection="1">
      <alignment horizontal="left" vertical="center"/>
    </xf>
    <xf numFmtId="188" fontId="81" fillId="9" borderId="0" xfId="208" applyNumberFormat="1" applyFont="1" applyFill="1" applyBorder="1"/>
    <xf numFmtId="188" fontId="81" fillId="9" borderId="49" xfId="208" applyNumberFormat="1" applyFont="1" applyFill="1" applyBorder="1"/>
    <xf numFmtId="0" fontId="8" fillId="0" borderId="89" xfId="209" applyNumberFormat="1" applyFont="1" applyFill="1" applyBorder="1" applyAlignment="1" applyProtection="1">
      <alignment horizontal="left" vertical="center"/>
    </xf>
    <xf numFmtId="0" fontId="8" fillId="0" borderId="44" xfId="209" applyNumberFormat="1" applyFont="1" applyFill="1" applyBorder="1" applyAlignment="1" applyProtection="1">
      <alignment horizontal="left" vertical="center"/>
    </xf>
    <xf numFmtId="188" fontId="81" fillId="0" borderId="90" xfId="208" applyNumberFormat="1" applyFont="1" applyBorder="1"/>
    <xf numFmtId="188" fontId="81" fillId="0" borderId="90" xfId="208" applyNumberFormat="1" applyFont="1" applyFill="1" applyBorder="1"/>
    <xf numFmtId="188" fontId="81" fillId="9" borderId="90" xfId="208" applyNumberFormat="1" applyFont="1" applyFill="1" applyBorder="1"/>
    <xf numFmtId="0" fontId="73" fillId="0" borderId="0" xfId="209" applyFont="1" applyFill="1" applyAlignment="1">
      <alignment vertical="center"/>
    </xf>
    <xf numFmtId="3" fontId="73" fillId="0" borderId="0" xfId="209" applyNumberFormat="1" applyFont="1" applyFill="1" applyBorder="1" applyAlignment="1">
      <alignment vertical="center"/>
    </xf>
    <xf numFmtId="10" fontId="73" fillId="0" borderId="0" xfId="214" applyNumberFormat="1" applyFont="1" applyFill="1" applyBorder="1" applyAlignment="1">
      <alignment vertical="center"/>
    </xf>
    <xf numFmtId="191" fontId="73" fillId="0" borderId="0" xfId="210" applyNumberFormat="1" applyFont="1" applyFill="1" applyBorder="1" applyAlignment="1">
      <alignment vertical="center"/>
    </xf>
    <xf numFmtId="0" fontId="73" fillId="0" borderId="0" xfId="209" applyFont="1" applyAlignment="1">
      <alignment vertical="center"/>
    </xf>
    <xf numFmtId="0" fontId="3" fillId="0" borderId="0" xfId="209" applyFont="1" applyFill="1" applyAlignment="1" applyProtection="1">
      <alignment horizontal="left"/>
    </xf>
    <xf numFmtId="1" fontId="73" fillId="0" borderId="0" xfId="209" applyNumberFormat="1" applyFont="1" applyFill="1" applyBorder="1" applyAlignment="1">
      <alignment vertical="center"/>
    </xf>
    <xf numFmtId="0" fontId="3" fillId="0" borderId="0" xfId="209" applyFont="1" applyAlignment="1" applyProtection="1">
      <alignment horizontal="center"/>
    </xf>
    <xf numFmtId="0" fontId="75" fillId="0" borderId="0" xfId="209" applyFont="1" applyBorder="1" applyAlignment="1">
      <alignment horizontal="left"/>
    </xf>
    <xf numFmtId="0" fontId="13" fillId="0" borderId="2" xfId="208" applyFont="1" applyFill="1" applyBorder="1" applyAlignment="1">
      <alignment vertical="center"/>
    </xf>
    <xf numFmtId="0" fontId="13" fillId="2" borderId="27" xfId="208" applyFont="1" applyFill="1" applyBorder="1" applyAlignment="1">
      <alignment vertical="center"/>
    </xf>
    <xf numFmtId="0" fontId="77" fillId="2" borderId="3" xfId="208" applyFont="1" applyFill="1" applyBorder="1" applyAlignment="1">
      <alignment vertical="center"/>
    </xf>
    <xf numFmtId="0" fontId="13" fillId="2" borderId="2" xfId="208" applyFont="1" applyFill="1" applyBorder="1" applyAlignment="1">
      <alignment vertical="center"/>
    </xf>
    <xf numFmtId="1" fontId="8" fillId="9" borderId="34" xfId="209" applyNumberFormat="1" applyFont="1" applyFill="1" applyBorder="1" applyAlignment="1">
      <alignment horizontal="center" vertical="center" wrapText="1"/>
    </xf>
    <xf numFmtId="1" fontId="8" fillId="9" borderId="78" xfId="209" applyNumberFormat="1" applyFont="1" applyFill="1" applyBorder="1" applyAlignment="1">
      <alignment horizontal="center" vertical="center" wrapText="1"/>
    </xf>
    <xf numFmtId="1" fontId="8" fillId="9" borderId="84" xfId="209" applyNumberFormat="1" applyFont="1" applyFill="1" applyBorder="1" applyAlignment="1">
      <alignment horizontal="center" vertical="center" wrapText="1"/>
    </xf>
    <xf numFmtId="0" fontId="8" fillId="0" borderId="0" xfId="208" applyFont="1" applyFill="1" applyBorder="1" applyAlignment="1" applyProtection="1">
      <alignment horizontal="center" vertical="center" wrapText="1"/>
    </xf>
    <xf numFmtId="1" fontId="8" fillId="9" borderId="30" xfId="209" applyNumberFormat="1" applyFont="1" applyFill="1" applyBorder="1" applyAlignment="1">
      <alignment horizontal="center" vertical="center" wrapText="1"/>
    </xf>
    <xf numFmtId="1" fontId="8" fillId="9" borderId="80" xfId="209" applyNumberFormat="1" applyFont="1" applyFill="1" applyBorder="1" applyAlignment="1">
      <alignment horizontal="center" vertical="center" wrapText="1"/>
    </xf>
    <xf numFmtId="1" fontId="8" fillId="9" borderId="96" xfId="209" applyNumberFormat="1" applyFont="1" applyFill="1" applyBorder="1" applyAlignment="1">
      <alignment horizontal="center" vertical="center" wrapText="1"/>
    </xf>
    <xf numFmtId="1" fontId="79" fillId="0" borderId="14" xfId="209" applyNumberFormat="1" applyFont="1" applyBorder="1" applyAlignment="1" applyProtection="1">
      <alignment horizontal="center" vertical="center"/>
      <protection locked="0"/>
    </xf>
    <xf numFmtId="3" fontId="80" fillId="3" borderId="31" xfId="209" applyNumberFormat="1" applyFont="1" applyFill="1" applyBorder="1" applyAlignment="1">
      <alignment vertical="center"/>
    </xf>
    <xf numFmtId="3" fontId="80" fillId="3" borderId="40" xfId="209" applyNumberFormat="1" applyFont="1" applyFill="1" applyBorder="1" applyAlignment="1">
      <alignment vertical="center"/>
    </xf>
    <xf numFmtId="0" fontId="8" fillId="0" borderId="97" xfId="209" applyNumberFormat="1" applyFont="1" applyFill="1" applyBorder="1" applyAlignment="1" applyProtection="1">
      <alignment horizontal="left" vertical="center"/>
    </xf>
    <xf numFmtId="0" fontId="82" fillId="0" borderId="18" xfId="209" applyNumberFormat="1" applyFont="1" applyFill="1" applyBorder="1" applyAlignment="1" applyProtection="1">
      <alignment horizontal="left" vertical="center"/>
    </xf>
    <xf numFmtId="43" fontId="73" fillId="0" borderId="0" xfId="210" applyFont="1" applyBorder="1" applyAlignment="1">
      <alignment vertical="center"/>
    </xf>
    <xf numFmtId="0" fontId="8" fillId="0" borderId="23" xfId="209" applyNumberFormat="1" applyFont="1" applyFill="1" applyBorder="1" applyAlignment="1" applyProtection="1">
      <alignment horizontal="left" vertical="center"/>
    </xf>
    <xf numFmtId="43" fontId="73" fillId="0" borderId="0" xfId="210" applyFont="1" applyFill="1" applyBorder="1" applyAlignment="1">
      <alignment vertical="center"/>
    </xf>
    <xf numFmtId="188" fontId="81" fillId="9" borderId="21" xfId="208" applyNumberFormat="1" applyFont="1" applyFill="1" applyBorder="1" applyAlignment="1">
      <alignment horizontal="left"/>
    </xf>
    <xf numFmtId="188" fontId="81" fillId="9" borderId="20" xfId="208" applyNumberFormat="1" applyFont="1" applyFill="1" applyBorder="1" applyAlignment="1">
      <alignment horizontal="left"/>
    </xf>
    <xf numFmtId="188" fontId="81" fillId="9" borderId="42" xfId="208" applyNumberFormat="1" applyFont="1" applyFill="1" applyBorder="1" applyAlignment="1">
      <alignment horizontal="left"/>
    </xf>
    <xf numFmtId="188" fontId="81" fillId="9" borderId="20" xfId="208" applyNumberFormat="1" applyFont="1" applyFill="1" applyBorder="1"/>
    <xf numFmtId="188" fontId="81" fillId="9" borderId="7" xfId="208" applyNumberFormat="1" applyFont="1" applyFill="1" applyBorder="1"/>
    <xf numFmtId="188" fontId="81" fillId="9" borderId="47" xfId="208" applyNumberFormat="1" applyFont="1" applyFill="1" applyBorder="1"/>
    <xf numFmtId="0" fontId="8" fillId="9" borderId="23" xfId="209" applyNumberFormat="1" applyFont="1" applyFill="1" applyBorder="1" applyAlignment="1" applyProtection="1">
      <alignment horizontal="left" vertical="center"/>
    </xf>
    <xf numFmtId="0" fontId="8" fillId="9" borderId="24" xfId="209" applyNumberFormat="1" applyFont="1" applyFill="1" applyBorder="1" applyAlignment="1" applyProtection="1">
      <alignment horizontal="left" vertical="center"/>
    </xf>
    <xf numFmtId="0" fontId="8" fillId="9" borderId="25" xfId="209" applyNumberFormat="1" applyFont="1" applyFill="1" applyBorder="1" applyAlignment="1" applyProtection="1">
      <alignment horizontal="left" vertical="center"/>
    </xf>
    <xf numFmtId="0" fontId="8" fillId="9" borderId="43" xfId="209" applyNumberFormat="1" applyFont="1" applyFill="1" applyBorder="1" applyAlignment="1" applyProtection="1">
      <alignment horizontal="left" vertical="center"/>
    </xf>
    <xf numFmtId="0" fontId="8" fillId="9" borderId="44" xfId="209" applyNumberFormat="1" applyFont="1" applyFill="1" applyBorder="1" applyAlignment="1" applyProtection="1">
      <alignment horizontal="left" vertical="center"/>
    </xf>
    <xf numFmtId="0" fontId="8" fillId="9" borderId="45" xfId="209" applyNumberFormat="1" applyFont="1" applyFill="1" applyBorder="1" applyAlignment="1" applyProtection="1">
      <alignment horizontal="left" vertical="center"/>
    </xf>
    <xf numFmtId="188" fontId="81" fillId="9" borderId="92" xfId="208" applyNumberFormat="1" applyFont="1" applyFill="1" applyBorder="1"/>
    <xf numFmtId="187" fontId="73" fillId="0" borderId="0" xfId="209" applyNumberFormat="1" applyFont="1" applyFill="1" applyBorder="1" applyAlignment="1">
      <alignment vertical="center"/>
    </xf>
    <xf numFmtId="0" fontId="24" fillId="0" borderId="0" xfId="196" applyFont="1" applyBorder="1" applyAlignment="1">
      <alignment horizontal="center" vertical="center"/>
    </xf>
    <xf numFmtId="0" fontId="25" fillId="0" borderId="0" xfId="196" applyFont="1" applyBorder="1" applyAlignment="1">
      <alignment horizontal="center" vertical="center"/>
    </xf>
    <xf numFmtId="0" fontId="26" fillId="0" borderId="0" xfId="130" applyFont="1" applyFill="1" applyAlignment="1">
      <alignment horizontal="center" vertical="top" wrapText="1"/>
    </xf>
    <xf numFmtId="0" fontId="6" fillId="2" borderId="3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7" fillId="0" borderId="8" xfId="135" applyFont="1" applyBorder="1" applyAlignment="1">
      <alignment horizontal="left" vertical="center"/>
    </xf>
    <xf numFmtId="0" fontId="7" fillId="0" borderId="9" xfId="135" applyFont="1" applyBorder="1" applyAlignment="1">
      <alignment horizontal="left" vertical="center"/>
    </xf>
    <xf numFmtId="0" fontId="7" fillId="0" borderId="12" xfId="135" applyFont="1" applyBorder="1" applyAlignment="1">
      <alignment horizontal="left" vertical="center"/>
    </xf>
    <xf numFmtId="0" fontId="7" fillId="0" borderId="13" xfId="135" applyFont="1" applyBorder="1" applyAlignment="1">
      <alignment horizontal="left" vertical="center"/>
    </xf>
    <xf numFmtId="0" fontId="3" fillId="0" borderId="0" xfId="109" applyFont="1" applyAlignment="1" applyProtection="1">
      <alignment horizontal="left" vertical="center"/>
    </xf>
    <xf numFmtId="188" fontId="12" fillId="7" borderId="29" xfId="0" applyNumberFormat="1" applyFont="1" applyFill="1" applyBorder="1" applyAlignment="1">
      <alignment horizontal="center" vertical="center"/>
    </xf>
    <xf numFmtId="188" fontId="12" fillId="7" borderId="0" xfId="0" applyNumberFormat="1" applyFont="1" applyFill="1" applyBorder="1" applyAlignment="1">
      <alignment horizontal="center" vertical="center"/>
    </xf>
    <xf numFmtId="188" fontId="12" fillId="7" borderId="49" xfId="0" applyNumberFormat="1" applyFont="1" applyFill="1" applyBorder="1" applyAlignment="1">
      <alignment horizontal="center" vertical="center"/>
    </xf>
    <xf numFmtId="188" fontId="12" fillId="7" borderId="62" xfId="0" applyNumberFormat="1" applyFont="1" applyFill="1" applyBorder="1" applyAlignment="1">
      <alignment horizontal="center" vertical="center"/>
    </xf>
    <xf numFmtId="188" fontId="12" fillId="7" borderId="48" xfId="0" applyNumberFormat="1" applyFont="1" applyFill="1" applyBorder="1" applyAlignment="1">
      <alignment horizontal="center" vertical="center"/>
    </xf>
    <xf numFmtId="188" fontId="12" fillId="7" borderId="50" xfId="0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right" vertical="center"/>
    </xf>
    <xf numFmtId="0" fontId="6" fillId="2" borderId="27" xfId="0" applyFont="1" applyFill="1" applyBorder="1" applyAlignment="1">
      <alignment horizontal="right"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 wrapText="1"/>
    </xf>
    <xf numFmtId="0" fontId="6" fillId="2" borderId="52" xfId="0" applyFont="1" applyFill="1" applyBorder="1" applyAlignment="1">
      <alignment horizontal="center" vertical="center" wrapText="1"/>
    </xf>
    <xf numFmtId="0" fontId="6" fillId="2" borderId="5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right" vertical="center" wrapText="1"/>
    </xf>
    <xf numFmtId="0" fontId="13" fillId="2" borderId="2" xfId="0" applyFont="1" applyFill="1" applyBorder="1" applyAlignment="1">
      <alignment horizontal="right" vertical="center" wrapText="1"/>
    </xf>
    <xf numFmtId="0" fontId="13" fillId="2" borderId="27" xfId="0" applyFont="1" applyFill="1" applyBorder="1" applyAlignment="1">
      <alignment horizontal="right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33" xfId="0" applyFont="1" applyFill="1" applyBorder="1" applyAlignment="1">
      <alignment horizontal="center" vertical="center" wrapText="1"/>
    </xf>
    <xf numFmtId="0" fontId="7" fillId="0" borderId="4" xfId="135" applyFont="1" applyBorder="1" applyAlignment="1">
      <alignment horizontal="left" vertical="center"/>
    </xf>
    <xf numFmtId="0" fontId="7" fillId="0" borderId="5" xfId="135" applyFont="1" applyBorder="1" applyAlignment="1">
      <alignment horizontal="left" vertical="center"/>
    </xf>
    <xf numFmtId="190" fontId="9" fillId="5" borderId="0" xfId="135" applyNumberFormat="1" applyFont="1" applyFill="1" applyBorder="1" applyAlignment="1" applyProtection="1">
      <alignment horizontal="center" vertical="center"/>
      <protection locked="0"/>
    </xf>
    <xf numFmtId="190" fontId="9" fillId="5" borderId="49" xfId="135" applyNumberFormat="1" applyFont="1" applyFill="1" applyBorder="1" applyAlignment="1" applyProtection="1">
      <alignment horizontal="center" vertical="center"/>
      <protection locked="0"/>
    </xf>
    <xf numFmtId="190" fontId="9" fillId="5" borderId="48" xfId="135" applyNumberFormat="1" applyFont="1" applyFill="1" applyBorder="1" applyAlignment="1" applyProtection="1">
      <alignment horizontal="center" vertical="center"/>
      <protection locked="0"/>
    </xf>
    <xf numFmtId="190" fontId="9" fillId="5" borderId="50" xfId="135" applyNumberFormat="1" applyFont="1" applyFill="1" applyBorder="1" applyAlignment="1" applyProtection="1">
      <alignment horizontal="center" vertical="center"/>
      <protection locked="0"/>
    </xf>
    <xf numFmtId="0" fontId="3" fillId="0" borderId="0" xfId="211" applyFont="1" applyAlignment="1" applyProtection="1">
      <alignment horizontal="left" vertical="center"/>
    </xf>
    <xf numFmtId="0" fontId="77" fillId="2" borderId="3" xfId="208" applyFont="1" applyFill="1" applyBorder="1" applyAlignment="1">
      <alignment horizontal="center" vertical="center"/>
    </xf>
    <xf numFmtId="0" fontId="77" fillId="2" borderId="2" xfId="208" applyFont="1" applyFill="1" applyBorder="1" applyAlignment="1">
      <alignment horizontal="center" vertical="center"/>
    </xf>
    <xf numFmtId="0" fontId="77" fillId="2" borderId="3" xfId="208" applyFont="1" applyFill="1" applyBorder="1" applyAlignment="1">
      <alignment horizontal="center" vertical="center" wrapText="1"/>
    </xf>
    <xf numFmtId="0" fontId="77" fillId="2" borderId="2" xfId="208" applyFont="1" applyFill="1" applyBorder="1" applyAlignment="1">
      <alignment horizontal="center" vertical="center" wrapText="1"/>
    </xf>
    <xf numFmtId="0" fontId="77" fillId="2" borderId="27" xfId="208" applyFont="1" applyFill="1" applyBorder="1" applyAlignment="1">
      <alignment horizontal="center" vertical="center" wrapText="1"/>
    </xf>
    <xf numFmtId="0" fontId="77" fillId="2" borderId="52" xfId="208" applyFont="1" applyFill="1" applyBorder="1" applyAlignment="1">
      <alignment horizontal="center" vertical="center" wrapText="1"/>
    </xf>
    <xf numFmtId="0" fontId="77" fillId="2" borderId="53" xfId="208" applyFont="1" applyFill="1" applyBorder="1" applyAlignment="1">
      <alignment horizontal="center" vertical="center" wrapText="1"/>
    </xf>
    <xf numFmtId="0" fontId="78" fillId="0" borderId="8" xfId="209" applyFont="1" applyBorder="1" applyAlignment="1">
      <alignment horizontal="left" vertical="center"/>
    </xf>
    <xf numFmtId="0" fontId="78" fillId="0" borderId="9" xfId="209" applyFont="1" applyBorder="1" applyAlignment="1">
      <alignment horizontal="left" vertical="center"/>
    </xf>
    <xf numFmtId="0" fontId="78" fillId="0" borderId="12" xfId="209" applyFont="1" applyBorder="1" applyAlignment="1">
      <alignment horizontal="left" vertical="center"/>
    </xf>
    <xf numFmtId="0" fontId="78" fillId="0" borderId="13" xfId="209" applyFont="1" applyBorder="1" applyAlignment="1">
      <alignment horizontal="left" vertical="center"/>
    </xf>
    <xf numFmtId="188" fontId="81" fillId="7" borderId="29" xfId="208" applyNumberFormat="1" applyFont="1" applyFill="1" applyBorder="1" applyAlignment="1">
      <alignment horizontal="center" vertical="center"/>
    </xf>
    <xf numFmtId="188" fontId="81" fillId="7" borderId="0" xfId="208" applyNumberFormat="1" applyFont="1" applyFill="1" applyBorder="1" applyAlignment="1">
      <alignment horizontal="center" vertical="center"/>
    </xf>
    <xf numFmtId="188" fontId="81" fillId="7" borderId="49" xfId="208" applyNumberFormat="1" applyFont="1" applyFill="1" applyBorder="1" applyAlignment="1">
      <alignment horizontal="center" vertical="center"/>
    </xf>
    <xf numFmtId="188" fontId="81" fillId="7" borderId="91" xfId="208" applyNumberFormat="1" applyFont="1" applyFill="1" applyBorder="1" applyAlignment="1">
      <alignment horizontal="center" vertical="center"/>
    </xf>
    <xf numFmtId="188" fontId="81" fillId="7" borderId="92" xfId="208" applyNumberFormat="1" applyFont="1" applyFill="1" applyBorder="1" applyAlignment="1">
      <alignment horizontal="center" vertical="center"/>
    </xf>
    <xf numFmtId="188" fontId="81" fillId="7" borderId="93" xfId="208" applyNumberFormat="1" applyFont="1" applyFill="1" applyBorder="1" applyAlignment="1">
      <alignment horizontal="center" vertical="center"/>
    </xf>
    <xf numFmtId="0" fontId="77" fillId="0" borderId="3" xfId="208" applyFont="1" applyFill="1" applyBorder="1" applyAlignment="1">
      <alignment horizontal="right" vertical="center"/>
    </xf>
    <xf numFmtId="0" fontId="77" fillId="0" borderId="2" xfId="208" applyFont="1" applyFill="1" applyBorder="1" applyAlignment="1">
      <alignment horizontal="right" vertical="center"/>
    </xf>
    <xf numFmtId="0" fontId="77" fillId="0" borderId="27" xfId="208" applyFont="1" applyFill="1" applyBorder="1" applyAlignment="1">
      <alignment horizontal="right" vertical="center"/>
    </xf>
    <xf numFmtId="0" fontId="77" fillId="2" borderId="3" xfId="208" applyFont="1" applyFill="1" applyBorder="1" applyAlignment="1">
      <alignment horizontal="right" vertical="center" wrapText="1"/>
    </xf>
    <xf numFmtId="0" fontId="13" fillId="2" borderId="2" xfId="208" applyFont="1" applyFill="1" applyBorder="1" applyAlignment="1">
      <alignment horizontal="right" vertical="center" wrapText="1"/>
    </xf>
    <xf numFmtId="0" fontId="13" fillId="2" borderId="27" xfId="208" applyFont="1" applyFill="1" applyBorder="1" applyAlignment="1">
      <alignment horizontal="right" vertical="center" wrapText="1"/>
    </xf>
    <xf numFmtId="0" fontId="13" fillId="2" borderId="2" xfId="208" applyFont="1" applyFill="1" applyBorder="1" applyAlignment="1">
      <alignment horizontal="center" vertical="center" wrapText="1"/>
    </xf>
    <xf numFmtId="0" fontId="13" fillId="2" borderId="33" xfId="208" applyFont="1" applyFill="1" applyBorder="1" applyAlignment="1">
      <alignment horizontal="center" vertical="center" wrapText="1"/>
    </xf>
    <xf numFmtId="0" fontId="78" fillId="0" borderId="94" xfId="209" applyFont="1" applyBorder="1" applyAlignment="1">
      <alignment horizontal="left" vertical="center"/>
    </xf>
    <xf numFmtId="0" fontId="78" fillId="0" borderId="95" xfId="209" applyFont="1" applyBorder="1" applyAlignment="1">
      <alignment horizontal="left" vertical="center"/>
    </xf>
    <xf numFmtId="190" fontId="8" fillId="5" borderId="0" xfId="209" applyNumberFormat="1" applyFont="1" applyFill="1" applyBorder="1" applyAlignment="1" applyProtection="1">
      <alignment horizontal="center" vertical="center"/>
      <protection locked="0"/>
    </xf>
    <xf numFmtId="190" fontId="8" fillId="5" borderId="49" xfId="209" applyNumberFormat="1" applyFont="1" applyFill="1" applyBorder="1" applyAlignment="1" applyProtection="1">
      <alignment horizontal="center" vertical="center"/>
      <protection locked="0"/>
    </xf>
    <xf numFmtId="190" fontId="8" fillId="5" borderId="92" xfId="209" applyNumberFormat="1" applyFont="1" applyFill="1" applyBorder="1" applyAlignment="1" applyProtection="1">
      <alignment horizontal="center" vertical="center"/>
      <protection locked="0"/>
    </xf>
    <xf numFmtId="190" fontId="8" fillId="5" borderId="93" xfId="209" applyNumberFormat="1" applyFont="1" applyFill="1" applyBorder="1" applyAlignment="1" applyProtection="1">
      <alignment horizontal="center" vertical="center"/>
      <protection locked="0"/>
    </xf>
    <xf numFmtId="0" fontId="77" fillId="0" borderId="3" xfId="208" applyFont="1" applyFill="1" applyBorder="1" applyAlignment="1">
      <alignment horizontal="center" vertical="center"/>
    </xf>
    <xf numFmtId="0" fontId="77" fillId="0" borderId="2" xfId="208" applyFont="1" applyFill="1" applyBorder="1" applyAlignment="1">
      <alignment horizontal="center" vertical="center"/>
    </xf>
  </cellXfs>
  <cellStyles count="215">
    <cellStyle name=" 1" xfId="4" xr:uid="{00000000-0005-0000-0000-000031000000}"/>
    <cellStyle name="%" xfId="5" xr:uid="{00000000-0005-0000-0000-000032000000}"/>
    <cellStyle name="_Administrata Publike" xfId="6" xr:uid="{00000000-0005-0000-0000-000033000000}"/>
    <cellStyle name="_Book1" xfId="7" xr:uid="{00000000-0005-0000-0000-000034000000}"/>
    <cellStyle name="_Bujqesia" xfId="8" xr:uid="{00000000-0005-0000-0000-000035000000}"/>
    <cellStyle name="_GDP Final 1996-2005 by 2 approaches" xfId="9" xr:uid="{00000000-0005-0000-0000-000036000000}"/>
    <cellStyle name="_GDP Final 1996-2005 by 2 approaches_Finale 2008 me Nace4" xfId="10" xr:uid="{00000000-0005-0000-0000-000037000000}"/>
    <cellStyle name="_gdp2009, varianti 4" xfId="11" xr:uid="{00000000-0005-0000-0000-000038000000}"/>
    <cellStyle name="_gdp2009, varianti 5" xfId="12" xr:uid="{00000000-0005-0000-0000-000039000000}"/>
    <cellStyle name="_gdp2009, varianti 5_Finale 2008 me Nace4" xfId="13" xr:uid="{00000000-0005-0000-0000-00003A000000}"/>
    <cellStyle name="_Per vjetoren nga 3_mujoret" xfId="14" xr:uid="{00000000-0005-0000-0000-00003B000000}"/>
    <cellStyle name="_TAB1" xfId="15" xr:uid="{00000000-0005-0000-0000-00003C000000}"/>
    <cellStyle name="_TAB2" xfId="16" xr:uid="{00000000-0005-0000-0000-00003D000000}"/>
    <cellStyle name="_TAB3" xfId="17" xr:uid="{00000000-0005-0000-0000-00003E000000}"/>
    <cellStyle name="_TAB4" xfId="18" xr:uid="{00000000-0005-0000-0000-00003F000000}"/>
    <cellStyle name="_TAB5" xfId="19" xr:uid="{00000000-0005-0000-0000-000040000000}"/>
    <cellStyle name="_VA-cons_TOT" xfId="20" xr:uid="{00000000-0005-0000-0000-000041000000}"/>
    <cellStyle name="_VA-cons_TOT_Finale 2008 me Nace4" xfId="21" xr:uid="{00000000-0005-0000-0000-000042000000}"/>
    <cellStyle name="_VA-cons_TOT_Ledjoni energjia" xfId="22" xr:uid="{00000000-0005-0000-0000-000043000000}"/>
    <cellStyle name="_VA-cons_TOT_Ledjoni energjia_Finale 2008 me Nace4" xfId="23" xr:uid="{00000000-0005-0000-0000-000044000000}"/>
    <cellStyle name="_Workbook for QGDP(dt.24 Prill, 2008)" xfId="24" xr:uid="{00000000-0005-0000-0000-000045000000}"/>
    <cellStyle name="0mitP" xfId="25" xr:uid="{00000000-0005-0000-0000-000046000000}"/>
    <cellStyle name="0ohneP" xfId="26" xr:uid="{00000000-0005-0000-0000-000047000000}"/>
    <cellStyle name="10mitP" xfId="27" xr:uid="{00000000-0005-0000-0000-000048000000}"/>
    <cellStyle name="12mitP" xfId="28" xr:uid="{00000000-0005-0000-0000-000049000000}"/>
    <cellStyle name="12ohneP" xfId="29" xr:uid="{00000000-0005-0000-0000-00004A000000}"/>
    <cellStyle name="13mitP" xfId="30" xr:uid="{00000000-0005-0000-0000-00004B000000}"/>
    <cellStyle name="1mitP" xfId="31" xr:uid="{00000000-0005-0000-0000-00004C000000}"/>
    <cellStyle name="1ohneP" xfId="32" xr:uid="{00000000-0005-0000-0000-00004D000000}"/>
    <cellStyle name="20% - Accent1 2" xfId="33" xr:uid="{00000000-0005-0000-0000-00004E000000}"/>
    <cellStyle name="20% - Accent2 2" xfId="34" xr:uid="{00000000-0005-0000-0000-00004F000000}"/>
    <cellStyle name="20% - Accent3 2" xfId="35" xr:uid="{00000000-0005-0000-0000-000050000000}"/>
    <cellStyle name="20% - Accent4 2" xfId="36" xr:uid="{00000000-0005-0000-0000-000051000000}"/>
    <cellStyle name="20% - Accent5 2" xfId="37" xr:uid="{00000000-0005-0000-0000-000052000000}"/>
    <cellStyle name="20% - Accent6 2" xfId="38" xr:uid="{00000000-0005-0000-0000-000053000000}"/>
    <cellStyle name="20% - Akzent1" xfId="39" xr:uid="{00000000-0005-0000-0000-000054000000}"/>
    <cellStyle name="20% - Akzent2" xfId="40" xr:uid="{00000000-0005-0000-0000-000055000000}"/>
    <cellStyle name="20% - Akzent3" xfId="41" xr:uid="{00000000-0005-0000-0000-000056000000}"/>
    <cellStyle name="20% - Akzent4" xfId="42" xr:uid="{00000000-0005-0000-0000-000057000000}"/>
    <cellStyle name="20% - Akzent5" xfId="43" xr:uid="{00000000-0005-0000-0000-000058000000}"/>
    <cellStyle name="20% - Akzent6" xfId="44" xr:uid="{00000000-0005-0000-0000-000059000000}"/>
    <cellStyle name="2mitP" xfId="45" xr:uid="{00000000-0005-0000-0000-00005A000000}"/>
    <cellStyle name="2ohneP" xfId="46" xr:uid="{00000000-0005-0000-0000-00005B000000}"/>
    <cellStyle name="3mitP" xfId="47" xr:uid="{00000000-0005-0000-0000-00005C000000}"/>
    <cellStyle name="3ohneP" xfId="48" xr:uid="{00000000-0005-0000-0000-00005D000000}"/>
    <cellStyle name="40% - Accent1 2" xfId="49" xr:uid="{00000000-0005-0000-0000-00005E000000}"/>
    <cellStyle name="40% - Accent2 2" xfId="50" xr:uid="{00000000-0005-0000-0000-00005F000000}"/>
    <cellStyle name="40% - Accent3 2" xfId="51" xr:uid="{00000000-0005-0000-0000-000060000000}"/>
    <cellStyle name="40% - Accent4 2" xfId="52" xr:uid="{00000000-0005-0000-0000-000061000000}"/>
    <cellStyle name="40% - Accent5 2" xfId="53" xr:uid="{00000000-0005-0000-0000-000062000000}"/>
    <cellStyle name="40% - Accent6 2" xfId="54" xr:uid="{00000000-0005-0000-0000-000063000000}"/>
    <cellStyle name="40% - Akzent1" xfId="55" xr:uid="{00000000-0005-0000-0000-000064000000}"/>
    <cellStyle name="40% - Akzent2" xfId="56" xr:uid="{00000000-0005-0000-0000-000065000000}"/>
    <cellStyle name="40% - Akzent3" xfId="57" xr:uid="{00000000-0005-0000-0000-000066000000}"/>
    <cellStyle name="40% - Akzent4" xfId="58" xr:uid="{00000000-0005-0000-0000-000067000000}"/>
    <cellStyle name="40% - Akzent5" xfId="59" xr:uid="{00000000-0005-0000-0000-000068000000}"/>
    <cellStyle name="40% - Akzent6" xfId="60" xr:uid="{00000000-0005-0000-0000-000069000000}"/>
    <cellStyle name="4mitP" xfId="61" xr:uid="{00000000-0005-0000-0000-00006A000000}"/>
    <cellStyle name="4ohneP" xfId="62" xr:uid="{00000000-0005-0000-0000-00006B000000}"/>
    <cellStyle name="60% - Accent1 2" xfId="63" xr:uid="{00000000-0005-0000-0000-00006C000000}"/>
    <cellStyle name="60% - Accent2 2" xfId="64" xr:uid="{00000000-0005-0000-0000-00006D000000}"/>
    <cellStyle name="60% - Accent3 2" xfId="65" xr:uid="{00000000-0005-0000-0000-00006E000000}"/>
    <cellStyle name="60% - Accent4 2" xfId="66" xr:uid="{00000000-0005-0000-0000-00006F000000}"/>
    <cellStyle name="60% - Accent5 2" xfId="67" xr:uid="{00000000-0005-0000-0000-000070000000}"/>
    <cellStyle name="60% - Accent6 2" xfId="68" xr:uid="{00000000-0005-0000-0000-000071000000}"/>
    <cellStyle name="60% - Akzent1" xfId="69" xr:uid="{00000000-0005-0000-0000-000072000000}"/>
    <cellStyle name="60% - Akzent2" xfId="70" xr:uid="{00000000-0005-0000-0000-000073000000}"/>
    <cellStyle name="60% - Akzent3" xfId="71" xr:uid="{00000000-0005-0000-0000-000074000000}"/>
    <cellStyle name="60% - Akzent4" xfId="72" xr:uid="{00000000-0005-0000-0000-000075000000}"/>
    <cellStyle name="60% - Akzent5" xfId="73" xr:uid="{00000000-0005-0000-0000-000076000000}"/>
    <cellStyle name="60% - Akzent6" xfId="74" xr:uid="{00000000-0005-0000-0000-000077000000}"/>
    <cellStyle name="6mitP" xfId="75" xr:uid="{00000000-0005-0000-0000-000078000000}"/>
    <cellStyle name="6ohneP" xfId="76" xr:uid="{00000000-0005-0000-0000-000079000000}"/>
    <cellStyle name="7mitP" xfId="77" xr:uid="{00000000-0005-0000-0000-00007A000000}"/>
    <cellStyle name="9mitP" xfId="78" xr:uid="{00000000-0005-0000-0000-00007B000000}"/>
    <cellStyle name="9ohneP" xfId="79" xr:uid="{00000000-0005-0000-0000-00007C000000}"/>
    <cellStyle name="Accent1 2" xfId="80" xr:uid="{00000000-0005-0000-0000-00007D000000}"/>
    <cellStyle name="Accent2 2" xfId="81" xr:uid="{00000000-0005-0000-0000-00007E000000}"/>
    <cellStyle name="Accent3 2" xfId="82" xr:uid="{00000000-0005-0000-0000-00007F000000}"/>
    <cellStyle name="Accent4 2" xfId="83" xr:uid="{00000000-0005-0000-0000-000080000000}"/>
    <cellStyle name="Accent5 2" xfId="84" xr:uid="{00000000-0005-0000-0000-000081000000}"/>
    <cellStyle name="Accent6 2" xfId="85" xr:uid="{00000000-0005-0000-0000-000082000000}"/>
    <cellStyle name="Bad 2" xfId="86" xr:uid="{00000000-0005-0000-0000-000083000000}"/>
    <cellStyle name="Calculation 2" xfId="87" xr:uid="{00000000-0005-0000-0000-000084000000}"/>
    <cellStyle name="Check Cell 2" xfId="88" xr:uid="{00000000-0005-0000-0000-000085000000}"/>
    <cellStyle name="Comma" xfId="1" builtinId="3"/>
    <cellStyle name="Comma 17" xfId="89" xr:uid="{00000000-0005-0000-0000-000086000000}"/>
    <cellStyle name="Comma 2" xfId="90" xr:uid="{00000000-0005-0000-0000-000087000000}"/>
    <cellStyle name="Comma 2 2" xfId="91" xr:uid="{00000000-0005-0000-0000-000088000000}"/>
    <cellStyle name="Comma 2 3" xfId="92" xr:uid="{00000000-0005-0000-0000-000089000000}"/>
    <cellStyle name="Comma 3" xfId="93" xr:uid="{00000000-0005-0000-0000-00008A000000}"/>
    <cellStyle name="Comma 3 2" xfId="94" xr:uid="{00000000-0005-0000-0000-00008B000000}"/>
    <cellStyle name="Comma 3 3" xfId="95" xr:uid="{00000000-0005-0000-0000-00008C000000}"/>
    <cellStyle name="Comma 3 3 2" xfId="96" xr:uid="{00000000-0005-0000-0000-00008D000000}"/>
    <cellStyle name="Comma 3 4" xfId="97" xr:uid="{00000000-0005-0000-0000-00008E000000}"/>
    <cellStyle name="Comma 4" xfId="98" xr:uid="{00000000-0005-0000-0000-00008F000000}"/>
    <cellStyle name="Comma 5" xfId="99" xr:uid="{00000000-0005-0000-0000-000090000000}"/>
    <cellStyle name="Comma 5 2" xfId="100" xr:uid="{00000000-0005-0000-0000-000091000000}"/>
    <cellStyle name="Comma 5 3" xfId="101" xr:uid="{00000000-0005-0000-0000-000092000000}"/>
    <cellStyle name="Comma 6" xfId="102" xr:uid="{00000000-0005-0000-0000-000093000000}"/>
    <cellStyle name="Comma 7" xfId="103" xr:uid="{00000000-0005-0000-0000-000094000000}"/>
    <cellStyle name="Comma 7 2" xfId="104" xr:uid="{00000000-0005-0000-0000-000095000000}"/>
    <cellStyle name="Comma 8" xfId="105" xr:uid="{00000000-0005-0000-0000-000096000000}"/>
    <cellStyle name="Comma 9" xfId="210" xr:uid="{A832788D-F887-422A-80FB-49A6D48A442C}"/>
    <cellStyle name="Comma0" xfId="106" xr:uid="{00000000-0005-0000-0000-000097000000}"/>
    <cellStyle name="Currency0" xfId="107" xr:uid="{00000000-0005-0000-0000-000098000000}"/>
    <cellStyle name="Date" xfId="108" xr:uid="{00000000-0005-0000-0000-000099000000}"/>
    <cellStyle name="Excel Built-in Normal" xfId="109" xr:uid="{00000000-0005-0000-0000-00009A000000}"/>
    <cellStyle name="Excel Built-in Normal 2" xfId="211" xr:uid="{6BE0E5C3-E855-4C7A-BC3A-6FB667BB96EA}"/>
    <cellStyle name="Explanatory Text 2" xfId="110" xr:uid="{00000000-0005-0000-0000-00009B000000}"/>
    <cellStyle name="Fixed" xfId="111" xr:uid="{00000000-0005-0000-0000-00009C000000}"/>
    <cellStyle name="Fuss" xfId="112" xr:uid="{00000000-0005-0000-0000-00009D000000}"/>
    <cellStyle name="Good 2" xfId="113" xr:uid="{00000000-0005-0000-0000-00009E000000}"/>
    <cellStyle name="Heading 1 2" xfId="114" xr:uid="{00000000-0005-0000-0000-00009F000000}"/>
    <cellStyle name="Heading 2 2" xfId="115" xr:uid="{00000000-0005-0000-0000-0000A0000000}"/>
    <cellStyle name="Heading 3 2" xfId="116" xr:uid="{00000000-0005-0000-0000-0000A1000000}"/>
    <cellStyle name="Heading 4 2" xfId="117" xr:uid="{00000000-0005-0000-0000-0000A2000000}"/>
    <cellStyle name="Hyperlink" xfId="3" builtinId="8"/>
    <cellStyle name="Hyperlink 2" xfId="118" xr:uid="{00000000-0005-0000-0000-0000A3000000}"/>
    <cellStyle name="Hyperlink 3" xfId="119" xr:uid="{00000000-0005-0000-0000-0000A4000000}"/>
    <cellStyle name="Hyperlink 3 2" xfId="212" xr:uid="{494C613B-373A-4366-9CD6-FD3376DC41D6}"/>
    <cellStyle name="Iau?iue_?ac?.oaa.90-92" xfId="120" xr:uid="{00000000-0005-0000-0000-0000A5000000}"/>
    <cellStyle name="Îáû÷íûé_93ãîä (2)" xfId="121" xr:uid="{00000000-0005-0000-0000-0000A6000000}"/>
    <cellStyle name="Input 2" xfId="122" xr:uid="{00000000-0005-0000-0000-0000A7000000}"/>
    <cellStyle name="Linked Cell 2" xfId="123" xr:uid="{00000000-0005-0000-0000-0000A8000000}"/>
    <cellStyle name="m49048872" xfId="124" xr:uid="{00000000-0005-0000-0000-0000A9000000}"/>
    <cellStyle name="mitP" xfId="125" xr:uid="{00000000-0005-0000-0000-0000AA000000}"/>
    <cellStyle name="Neutral 2" xfId="126" xr:uid="{00000000-0005-0000-0000-0000AB000000}"/>
    <cellStyle name="Normal" xfId="0" builtinId="0"/>
    <cellStyle name="Normal 10" xfId="127" xr:uid="{00000000-0005-0000-0000-0000AC000000}"/>
    <cellStyle name="Normal 11" xfId="128" xr:uid="{00000000-0005-0000-0000-0000AD000000}"/>
    <cellStyle name="Normal 12" xfId="129" xr:uid="{00000000-0005-0000-0000-0000AE000000}"/>
    <cellStyle name="Normal 13" xfId="130" xr:uid="{00000000-0005-0000-0000-0000AF000000}"/>
    <cellStyle name="Normal 13 2" xfId="131" xr:uid="{00000000-0005-0000-0000-0000B0000000}"/>
    <cellStyle name="Normal 14" xfId="132" xr:uid="{00000000-0005-0000-0000-0000B1000000}"/>
    <cellStyle name="Normal 15" xfId="133" xr:uid="{00000000-0005-0000-0000-0000B2000000}"/>
    <cellStyle name="Normal 16" xfId="134" xr:uid="{00000000-0005-0000-0000-0000B3000000}"/>
    <cellStyle name="Normal 17" xfId="135" xr:uid="{00000000-0005-0000-0000-0000B4000000}"/>
    <cellStyle name="Normal 17 2" xfId="209" xr:uid="{8579A213-093E-4DDC-8FFD-956FC42B5335}"/>
    <cellStyle name="Normal 18" xfId="136" xr:uid="{00000000-0005-0000-0000-0000B5000000}"/>
    <cellStyle name="Normal 19" xfId="208" xr:uid="{0446AFF6-9F32-4867-818D-E24DB56DD0A0}"/>
    <cellStyle name="Normal 2" xfId="137" xr:uid="{00000000-0005-0000-0000-0000B6000000}"/>
    <cellStyle name="Normal 2 2" xfId="138" xr:uid="{00000000-0005-0000-0000-0000B7000000}"/>
    <cellStyle name="Normal 2 2 2" xfId="139" xr:uid="{00000000-0005-0000-0000-0000B8000000}"/>
    <cellStyle name="Normal 3" xfId="140" xr:uid="{00000000-0005-0000-0000-0000B9000000}"/>
    <cellStyle name="Normal 3 2" xfId="141" xr:uid="{00000000-0005-0000-0000-0000BA000000}"/>
    <cellStyle name="Normal 3 3" xfId="142" xr:uid="{00000000-0005-0000-0000-0000BB000000}"/>
    <cellStyle name="Normal 4" xfId="143" xr:uid="{00000000-0005-0000-0000-0000BC000000}"/>
    <cellStyle name="Normal 4 2" xfId="144" xr:uid="{00000000-0005-0000-0000-0000BD000000}"/>
    <cellStyle name="Normal 4 3" xfId="145" xr:uid="{00000000-0005-0000-0000-0000BE000000}"/>
    <cellStyle name="Normal 5" xfId="146" xr:uid="{00000000-0005-0000-0000-0000BF000000}"/>
    <cellStyle name="Normal 5 2" xfId="147" xr:uid="{00000000-0005-0000-0000-0000C0000000}"/>
    <cellStyle name="Normal 5 3" xfId="148" xr:uid="{00000000-0005-0000-0000-0000C1000000}"/>
    <cellStyle name="Normal 6" xfId="149" xr:uid="{00000000-0005-0000-0000-0000C2000000}"/>
    <cellStyle name="Normal 6 2" xfId="150" xr:uid="{00000000-0005-0000-0000-0000C3000000}"/>
    <cellStyle name="Normal 7" xfId="151" xr:uid="{00000000-0005-0000-0000-0000C4000000}"/>
    <cellStyle name="Normal 8" xfId="152" xr:uid="{00000000-0005-0000-0000-0000C5000000}"/>
    <cellStyle name="Normal 9" xfId="153" xr:uid="{00000000-0005-0000-0000-0000C6000000}"/>
    <cellStyle name="Normal 9 2" xfId="154" xr:uid="{00000000-0005-0000-0000-0000C7000000}"/>
    <cellStyle name="Normál_Felhasznalas_tabla_1999" xfId="155" xr:uid="{00000000-0005-0000-0000-0000C8000000}"/>
    <cellStyle name="normální_Mez_02rr" xfId="156" xr:uid="{00000000-0005-0000-0000-0000C9000000}"/>
    <cellStyle name="normální_Mez_02rr 2" xfId="213" xr:uid="{74EAB701-419F-45FB-9813-BEA0BF6222A8}"/>
    <cellStyle name="Note 2" xfId="157" xr:uid="{00000000-0005-0000-0000-0000CA000000}"/>
    <cellStyle name="ohneP" xfId="158" xr:uid="{00000000-0005-0000-0000-0000CB000000}"/>
    <cellStyle name="Ouny?e [0]_Eeno1" xfId="159" xr:uid="{00000000-0005-0000-0000-0000CC000000}"/>
    <cellStyle name="Ouny?e_Eeno1" xfId="160" xr:uid="{00000000-0005-0000-0000-0000CD000000}"/>
    <cellStyle name="Òûñÿ÷è_Sheet1" xfId="161" xr:uid="{00000000-0005-0000-0000-0000CE000000}"/>
    <cellStyle name="Output 2" xfId="162" xr:uid="{00000000-0005-0000-0000-0000CF000000}"/>
    <cellStyle name="Percent" xfId="2" builtinId="5"/>
    <cellStyle name="Percent 2" xfId="163" xr:uid="{00000000-0005-0000-0000-0000D0000000}"/>
    <cellStyle name="Percent 3" xfId="214" xr:uid="{1CE3E2D3-DFCC-49F7-9E62-66AB304EF917}"/>
    <cellStyle name="s24" xfId="164" xr:uid="{00000000-0005-0000-0000-0000D1000000}"/>
    <cellStyle name="s30" xfId="165" xr:uid="{00000000-0005-0000-0000-0000D2000000}"/>
    <cellStyle name="s32" xfId="166" xr:uid="{00000000-0005-0000-0000-0000D3000000}"/>
    <cellStyle name="s33" xfId="167" xr:uid="{00000000-0005-0000-0000-0000D4000000}"/>
    <cellStyle name="s35" xfId="168" xr:uid="{00000000-0005-0000-0000-0000D5000000}"/>
    <cellStyle name="s37" xfId="169" xr:uid="{00000000-0005-0000-0000-0000D6000000}"/>
    <cellStyle name="s44" xfId="170" xr:uid="{00000000-0005-0000-0000-0000D7000000}"/>
    <cellStyle name="s45" xfId="171" xr:uid="{00000000-0005-0000-0000-0000D8000000}"/>
    <cellStyle name="s48" xfId="172" xr:uid="{00000000-0005-0000-0000-0000D9000000}"/>
    <cellStyle name="s56" xfId="173" xr:uid="{00000000-0005-0000-0000-0000DA000000}"/>
    <cellStyle name="s57" xfId="174" xr:uid="{00000000-0005-0000-0000-0000DB000000}"/>
    <cellStyle name="s58" xfId="175" xr:uid="{00000000-0005-0000-0000-0000DC000000}"/>
    <cellStyle name="s59" xfId="176" xr:uid="{00000000-0005-0000-0000-0000DD000000}"/>
    <cellStyle name="s62" xfId="177" xr:uid="{00000000-0005-0000-0000-0000DE000000}"/>
    <cellStyle name="s63" xfId="178" xr:uid="{00000000-0005-0000-0000-0000DF000000}"/>
    <cellStyle name="s64" xfId="179" xr:uid="{00000000-0005-0000-0000-0000E0000000}"/>
    <cellStyle name="s65" xfId="180" xr:uid="{00000000-0005-0000-0000-0000E1000000}"/>
    <cellStyle name="s66" xfId="181" xr:uid="{00000000-0005-0000-0000-0000E2000000}"/>
    <cellStyle name="s67" xfId="182" xr:uid="{00000000-0005-0000-0000-0000E3000000}"/>
    <cellStyle name="s68" xfId="183" xr:uid="{00000000-0005-0000-0000-0000E4000000}"/>
    <cellStyle name="s69" xfId="184" xr:uid="{00000000-0005-0000-0000-0000E5000000}"/>
    <cellStyle name="s70" xfId="185" xr:uid="{00000000-0005-0000-0000-0000E6000000}"/>
    <cellStyle name="s73" xfId="186" xr:uid="{00000000-0005-0000-0000-0000E7000000}"/>
    <cellStyle name="s78" xfId="187" xr:uid="{00000000-0005-0000-0000-0000E8000000}"/>
    <cellStyle name="s80" xfId="188" xr:uid="{00000000-0005-0000-0000-0000E9000000}"/>
    <cellStyle name="s82" xfId="189" xr:uid="{00000000-0005-0000-0000-0000EA000000}"/>
    <cellStyle name="s85" xfId="190" xr:uid="{00000000-0005-0000-0000-0000EB000000}"/>
    <cellStyle name="s93" xfId="191" xr:uid="{00000000-0005-0000-0000-0000EC000000}"/>
    <cellStyle name="s94" xfId="192" xr:uid="{00000000-0005-0000-0000-0000ED000000}"/>
    <cellStyle name="s95" xfId="193" xr:uid="{00000000-0005-0000-0000-0000EE000000}"/>
    <cellStyle name="Standard 2" xfId="194" xr:uid="{00000000-0005-0000-0000-0000EF000000}"/>
    <cellStyle name="Standard 3" xfId="195" xr:uid="{00000000-0005-0000-0000-0000F0000000}"/>
    <cellStyle name="Standard 3 2" xfId="196" xr:uid="{00000000-0005-0000-0000-0000F1000000}"/>
    <cellStyle name="Style 1" xfId="197" xr:uid="{00000000-0005-0000-0000-0000F2000000}"/>
    <cellStyle name="Text_e" xfId="198" xr:uid="{00000000-0005-0000-0000-0000F3000000}"/>
    <cellStyle name="Title 2" xfId="199" xr:uid="{00000000-0005-0000-0000-0000F4000000}"/>
    <cellStyle name="Total 2" xfId="200" xr:uid="{00000000-0005-0000-0000-0000F5000000}"/>
    <cellStyle name="Warning Text 2" xfId="201" xr:uid="{00000000-0005-0000-0000-0000F6000000}"/>
    <cellStyle name="Денежный [0]_BBПиндекс" xfId="202" xr:uid="{00000000-0005-0000-0000-0000F7000000}"/>
    <cellStyle name="Денежный_BBПиндекс" xfId="203" xr:uid="{00000000-0005-0000-0000-0000F8000000}"/>
    <cellStyle name="Обычный_5_QUART" xfId="204" xr:uid="{00000000-0005-0000-0000-0000F9000000}"/>
    <cellStyle name="Тысячи_Sheet1" xfId="205" xr:uid="{00000000-0005-0000-0000-0000FA000000}"/>
    <cellStyle name="Финансовый [0]_BBПиндекс" xfId="206" xr:uid="{00000000-0005-0000-0000-0000FB000000}"/>
    <cellStyle name="Финансовый_BBПиндекс" xfId="207" xr:uid="{00000000-0005-0000-0000-0000FC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Radio" checked="Checked" firstButton="1" fmlaLink="'Permbajtja-Content'!$A$1" noThreeD="1"/>
</file>

<file path=xl/ctrlProps/ctrlProp2.xml><?xml version="1.0" encoding="utf-8"?>
<formControlPr xmlns="http://schemas.microsoft.com/office/spreadsheetml/2009/9/main" objectType="Radio" noThreeD="1"/>
</file>

<file path=xl/ctrlProps/ctrlProp3.xml><?xml version="1.0" encoding="utf-8"?>
<formControlPr xmlns="http://schemas.microsoft.com/office/spreadsheetml/2009/9/main" objectType="Radio" checked="Checked" firstButton="1" fmlaLink="'Permbajtja-Content'!$A$1" noThreeD="1"/>
</file>

<file path=xl/ctrlProps/ctrlProp4.xml><?xml version="1.0" encoding="utf-8"?>
<formControlPr xmlns="http://schemas.microsoft.com/office/spreadsheetml/2009/9/main" objectType="Radio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1397479</xdr:colOff>
      <xdr:row>3</xdr:row>
      <xdr:rowOff>77637</xdr:rowOff>
    </xdr:from>
    <xdr:to>
      <xdr:col>9</xdr:col>
      <xdr:colOff>3499</xdr:colOff>
      <xdr:row>3</xdr:row>
      <xdr:rowOff>165215</xdr:rowOff>
    </xdr:to>
    <xdr:pic>
      <xdr:nvPicPr>
        <xdr:cNvPr id="2" name="Picture 2" descr="http://photos.wikimapia.org/p/00/01/45/06/03_960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0959" t="5534" r="11644" b="19763"/>
        <a:stretch>
          <a:fillRect/>
        </a:stretch>
      </xdr:blipFill>
      <xdr:spPr>
        <a:xfrm>
          <a:off x="5734050" y="401320"/>
          <a:ext cx="3175" cy="87630"/>
        </a:xfrm>
        <a:prstGeom prst="rect">
          <a:avLst/>
        </a:prstGeom>
        <a:noFill/>
      </xdr:spPr>
    </xdr:pic>
    <xdr:clientData/>
  </xdr:twoCellAnchor>
  <xdr:twoCellAnchor>
    <xdr:from>
      <xdr:col>10</xdr:col>
      <xdr:colOff>352987</xdr:colOff>
      <xdr:row>5</xdr:row>
      <xdr:rowOff>72838</xdr:rowOff>
    </xdr:from>
    <xdr:to>
      <xdr:col>12</xdr:col>
      <xdr:colOff>67046</xdr:colOff>
      <xdr:row>8</xdr:row>
      <xdr:rowOff>41390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753225" y="1158240"/>
          <a:ext cx="933450" cy="454660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47625</xdr:colOff>
      <xdr:row>1</xdr:row>
      <xdr:rowOff>114300</xdr:rowOff>
    </xdr:from>
    <xdr:to>
      <xdr:col>2</xdr:col>
      <xdr:colOff>87849</xdr:colOff>
      <xdr:row>4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7625" y="276225"/>
          <a:ext cx="132588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457200</xdr:colOff>
          <xdr:row>5</xdr:row>
          <xdr:rowOff>142875</xdr:rowOff>
        </xdr:from>
        <xdr:to>
          <xdr:col>11</xdr:col>
          <xdr:colOff>514350</xdr:colOff>
          <xdr:row>6</xdr:row>
          <xdr:rowOff>142875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Shqip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457200</xdr:colOff>
          <xdr:row>6</xdr:row>
          <xdr:rowOff>142875</xdr:rowOff>
        </xdr:from>
        <xdr:to>
          <xdr:col>11</xdr:col>
          <xdr:colOff>533400</xdr:colOff>
          <xdr:row>8</xdr:row>
          <xdr:rowOff>0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>
        <a:xfrm>
          <a:off x="78105" y="2849880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ShapeType="1"/>
        </xdr:cNvSpPr>
      </xdr:nvSpPr>
      <xdr:spPr>
        <a:xfrm>
          <a:off x="78105" y="2849880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ShapeType="1"/>
        </xdr:cNvSpPr>
      </xdr:nvSpPr>
      <xdr:spPr>
        <a:xfrm>
          <a:off x="1030605" y="2876550"/>
          <a:ext cx="28956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ShapeType="1"/>
        </xdr:cNvSpPr>
      </xdr:nvSpPr>
      <xdr:spPr>
        <a:xfrm>
          <a:off x="78105" y="2849880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ShapeType="1"/>
        </xdr:cNvSpPr>
      </xdr:nvSpPr>
      <xdr:spPr>
        <a:xfrm>
          <a:off x="78105" y="2849880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 noChangeShapeType="1"/>
        </xdr:cNvSpPr>
      </xdr:nvSpPr>
      <xdr:spPr>
        <a:xfrm>
          <a:off x="1030605" y="2876550"/>
          <a:ext cx="28956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550332</xdr:colOff>
      <xdr:row>1</xdr:row>
      <xdr:rowOff>31750</xdr:rowOff>
    </xdr:from>
    <xdr:to>
      <xdr:col>13</xdr:col>
      <xdr:colOff>255925</xdr:colOff>
      <xdr:row>3</xdr:row>
      <xdr:rowOff>94494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7293610" y="222250"/>
          <a:ext cx="906145" cy="443230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1</xdr:row>
          <xdr:rowOff>76200</xdr:rowOff>
        </xdr:from>
        <xdr:to>
          <xdr:col>13</xdr:col>
          <xdr:colOff>104775</xdr:colOff>
          <xdr:row>2</xdr:row>
          <xdr:rowOff>47625</xdr:rowOff>
        </xdr:to>
        <xdr:sp macro="" textlink="">
          <xdr:nvSpPr>
            <xdr:cNvPr id="2054" name="Option Butto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Shqip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2</xdr:row>
          <xdr:rowOff>47625</xdr:rowOff>
        </xdr:from>
        <xdr:to>
          <xdr:col>13</xdr:col>
          <xdr:colOff>123825</xdr:colOff>
          <xdr:row>3</xdr:row>
          <xdr:rowOff>28575</xdr:rowOff>
        </xdr:to>
        <xdr:sp macro="" textlink="">
          <xdr:nvSpPr>
            <xdr:cNvPr id="2055" name="Option Butto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>
          <a:spLocks noChangeShapeType="1"/>
        </xdr:cNvSpPr>
      </xdr:nvSpPr>
      <xdr:spPr>
        <a:xfrm>
          <a:off x="78105" y="2849880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3019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7128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ShapeType="1"/>
        </xdr:cNvSpPr>
      </xdr:nvSpPr>
      <xdr:spPr bwMode="auto">
        <a:xfrm>
          <a:off x="78441" y="2850358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inslesh\My%20Documents\Quarterly%20National%20Account\2_administraten%20publike\Lidhja%20Paga%20(version%20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ervern01\d\pcnew\aa1permua\regfor\Regression_Forecastin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inslesh\LOCALS~1\Temp\Rar$DI75.531\Pagat%20Mesatar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ww.instat.gov.al\elirjeta_gdp\Punime%20te%20fundit\viti2005versioni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Q01\Elton_GDP\Documents%20and%20Settings\inselal\Desktop\Share\Admin\Ardhurat\Taksat%20e%20subsi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mri"/>
      <sheetName val="Paga"/>
      <sheetName val="Paga (2)"/>
      <sheetName val="Admin"/>
      <sheetName val="Mes Admin"/>
      <sheetName val="Mes Admin Finale"/>
      <sheetName val="Shend"/>
      <sheetName val="Mes Shend"/>
      <sheetName val="Arsim"/>
      <sheetName val="Mes Arsimi"/>
      <sheetName val="Other 92"/>
      <sheetName val="Permbledhes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X1">
            <v>1079</v>
          </cell>
        </row>
        <row r="4">
          <cell r="Y4" t="str">
            <v>2009_3</v>
          </cell>
        </row>
      </sheetData>
      <sheetData sheetId="5"/>
      <sheetData sheetId="6" refreshError="1"/>
      <sheetData sheetId="7">
        <row r="1">
          <cell r="X1">
            <v>1</v>
          </cell>
        </row>
        <row r="2">
          <cell r="X2" t="str">
            <v>2009_3</v>
          </cell>
        </row>
      </sheetData>
      <sheetData sheetId="8" refreshError="1"/>
      <sheetData sheetId="9">
        <row r="1">
          <cell r="X1">
            <v>101</v>
          </cell>
        </row>
        <row r="3">
          <cell r="U3" t="str">
            <v>2009_3</v>
          </cell>
        </row>
      </sheetData>
      <sheetData sheetId="10">
        <row r="1">
          <cell r="X1">
            <v>160</v>
          </cell>
        </row>
        <row r="2">
          <cell r="V2" t="str">
            <v>2009_3</v>
          </cell>
        </row>
      </sheetData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Output"/>
      <sheetName val="Forecast"/>
      <sheetName val="Temp"/>
      <sheetName val="MultMac"/>
      <sheetName val="IndepMac"/>
    </sheetNames>
    <sheetDataSet>
      <sheetData sheetId="0">
        <row r="1">
          <cell r="E1" t="str">
            <v>No. of Variables</v>
          </cell>
          <cell r="G1">
            <v>4</v>
          </cell>
          <cell r="P1">
            <v>0</v>
          </cell>
        </row>
        <row r="2">
          <cell r="E2" t="str">
            <v>No. of Observations</v>
          </cell>
          <cell r="G2">
            <v>20</v>
          </cell>
        </row>
        <row r="3">
          <cell r="A3" t="str">
            <v>Dependent</v>
          </cell>
          <cell r="B3" t="str">
            <v>Indep1</v>
          </cell>
          <cell r="C3" t="str">
            <v>Indep2</v>
          </cell>
          <cell r="D3" t="str">
            <v>Indep3</v>
          </cell>
        </row>
        <row r="4">
          <cell r="A4">
            <v>94.202905783674225</v>
          </cell>
          <cell r="B4">
            <v>103.62628176880334</v>
          </cell>
          <cell r="C4">
            <v>60.140805880668516</v>
          </cell>
          <cell r="D4">
            <v>45.079409770290013</v>
          </cell>
        </row>
        <row r="5">
          <cell r="A5">
            <v>46.260456848566363</v>
          </cell>
          <cell r="B5">
            <v>52.063054354521469</v>
          </cell>
          <cell r="C5">
            <v>10.925398400353046</v>
          </cell>
          <cell r="D5">
            <v>7.1354352280141198</v>
          </cell>
        </row>
        <row r="6">
          <cell r="A6">
            <v>33.671316845049184</v>
          </cell>
          <cell r="B6">
            <v>43.124905005878624</v>
          </cell>
          <cell r="C6">
            <v>18.965392603276634</v>
          </cell>
          <cell r="D6">
            <v>40.188275617176842</v>
          </cell>
        </row>
        <row r="7">
          <cell r="A7">
            <v>69.791167455006331</v>
          </cell>
          <cell r="B7">
            <v>70.949638111574998</v>
          </cell>
          <cell r="C7">
            <v>47.552469476771755</v>
          </cell>
          <cell r="D7">
            <v>40.565079264289864</v>
          </cell>
        </row>
        <row r="8">
          <cell r="A8">
            <v>58</v>
          </cell>
          <cell r="B8">
            <v>67.982592933576683</v>
          </cell>
          <cell r="C8">
            <v>30.066613825681884</v>
          </cell>
          <cell r="D8">
            <v>42.060863299036043</v>
          </cell>
        </row>
        <row r="9">
          <cell r="A9">
            <v>22.912221582659509</v>
          </cell>
          <cell r="B9">
            <v>28.227145655863211</v>
          </cell>
          <cell r="C9">
            <v>17.126712947472225</v>
          </cell>
          <cell r="D9">
            <v>85.039014696493183</v>
          </cell>
        </row>
        <row r="10">
          <cell r="A10">
            <v>79.937267723724318</v>
          </cell>
          <cell r="B10">
            <v>89.263527947130612</v>
          </cell>
          <cell r="C10">
            <v>59.463045910402336</v>
          </cell>
          <cell r="D10">
            <v>97.375846210296331</v>
          </cell>
        </row>
        <row r="11">
          <cell r="A11">
            <v>24.333188386743743</v>
          </cell>
          <cell r="B11">
            <v>31.878979343899164</v>
          </cell>
          <cell r="C11">
            <v>-0.87524467932013295</v>
          </cell>
          <cell r="D11">
            <v>54.629653838251492</v>
          </cell>
        </row>
        <row r="12">
          <cell r="A12">
            <v>5.7156600095548571</v>
          </cell>
          <cell r="B12">
            <v>9.1476356251700857</v>
          </cell>
          <cell r="C12">
            <v>-27.064785500379575</v>
          </cell>
          <cell r="D12">
            <v>20.327047912014873</v>
          </cell>
        </row>
        <row r="13">
          <cell r="A13">
            <v>53.253150834732921</v>
          </cell>
          <cell r="B13">
            <v>56.303890953418964</v>
          </cell>
          <cell r="C13">
            <v>44.45727186461685</v>
          </cell>
          <cell r="D13">
            <v>77.933905040224261</v>
          </cell>
        </row>
        <row r="14">
          <cell r="A14">
            <v>44.329172304759211</v>
          </cell>
          <cell r="B14">
            <v>51.741954859500957</v>
          </cell>
          <cell r="C14">
            <v>21.467921637925883</v>
          </cell>
          <cell r="D14">
            <v>12.78612104252465</v>
          </cell>
        </row>
        <row r="15">
          <cell r="A15">
            <v>46</v>
          </cell>
          <cell r="B15">
            <v>51.410375675853246</v>
          </cell>
          <cell r="C15">
            <v>19.78531634551809</v>
          </cell>
          <cell r="D15">
            <v>14.347633191881437</v>
          </cell>
        </row>
        <row r="16">
          <cell r="A16">
            <v>24.48765043612584</v>
          </cell>
          <cell r="B16">
            <v>33.977854804894378</v>
          </cell>
          <cell r="C16">
            <v>-2.7537467335772945</v>
          </cell>
          <cell r="D16">
            <v>95.465223733935673</v>
          </cell>
        </row>
        <row r="17">
          <cell r="A17">
            <v>38.832535640335394</v>
          </cell>
          <cell r="B17">
            <v>43.203513843610899</v>
          </cell>
          <cell r="C17">
            <v>2.0441446091603908</v>
          </cell>
          <cell r="D17">
            <v>58.805148379172564</v>
          </cell>
        </row>
        <row r="18">
          <cell r="A18">
            <v>19.798154205109377</v>
          </cell>
          <cell r="B18">
            <v>25.222475323957077</v>
          </cell>
          <cell r="C18">
            <v>-16.856803061058137</v>
          </cell>
          <cell r="D18">
            <v>4.0737767178522288</v>
          </cell>
        </row>
        <row r="19">
          <cell r="A19">
            <v>21.167186750505842</v>
          </cell>
          <cell r="B19">
            <v>28.18208452579541</v>
          </cell>
          <cell r="C19">
            <v>12.334257122436789</v>
          </cell>
          <cell r="D19">
            <v>7.4250132513889788</v>
          </cell>
        </row>
        <row r="20">
          <cell r="A20">
            <v>22</v>
          </cell>
          <cell r="B20">
            <v>28.721810572016626</v>
          </cell>
          <cell r="C20">
            <v>-17.535727507344269</v>
          </cell>
          <cell r="D20">
            <v>19.940127709935517</v>
          </cell>
        </row>
        <row r="21">
          <cell r="A21">
            <v>23</v>
          </cell>
          <cell r="B21">
            <v>27.740312446855924</v>
          </cell>
          <cell r="C21">
            <v>-11.431430877457217</v>
          </cell>
          <cell r="D21">
            <v>20.187173582186844</v>
          </cell>
        </row>
        <row r="22">
          <cell r="A22">
            <v>39.832914619039016</v>
          </cell>
          <cell r="B22">
            <v>40.468555291317486</v>
          </cell>
          <cell r="C22">
            <v>36.392737615589525</v>
          </cell>
          <cell r="D22">
            <v>70.213343240969991</v>
          </cell>
        </row>
        <row r="23">
          <cell r="A23">
            <v>64.214344836904687</v>
          </cell>
          <cell r="B23">
            <v>67.298401691672254</v>
          </cell>
          <cell r="C23">
            <v>49.124742240732864</v>
          </cell>
          <cell r="D23">
            <v>49.640697061863115</v>
          </cell>
        </row>
      </sheetData>
      <sheetData sheetId="1">
        <row r="3">
          <cell r="A3" t="str">
            <v>Equation Parameters</v>
          </cell>
        </row>
        <row r="4">
          <cell r="A4" t="str">
            <v>R Square</v>
          </cell>
          <cell r="B4">
            <v>0.98942269074867251</v>
          </cell>
          <cell r="C4" t="str">
            <v xml:space="preserve"> 98.94% of the change in Dependent can be explained by the change in the 3 Independent Variables</v>
          </cell>
        </row>
        <row r="5">
          <cell r="A5" t="str">
            <v>Adjusted R Square</v>
          </cell>
          <cell r="B5">
            <v>0.98743944526404859</v>
          </cell>
          <cell r="C5" t="str">
            <v xml:space="preserve"> Adjusted for Sample Size bias</v>
          </cell>
          <cell r="I5">
            <v>2.5538418304475297</v>
          </cell>
          <cell r="J5" t="str">
            <v xml:space="preserve">  Durbin-Watson Statistic</v>
          </cell>
          <cell r="N5" t="str">
            <v>Critical D-W Values: Lower (Dl)=1.00; Upper (Du)=1.68</v>
          </cell>
        </row>
        <row r="6">
          <cell r="A6" t="str">
            <v>Standard Error</v>
          </cell>
          <cell r="B6">
            <v>2.5609392330812422</v>
          </cell>
          <cell r="C6" t="str">
            <v xml:space="preserve"> to +/- on result of Regression Equation</v>
          </cell>
          <cell r="J6" t="str">
            <v>Therefore Negative Autocorrelation maybe present at 95% Confidence</v>
          </cell>
        </row>
        <row r="7">
          <cell r="A7" t="str">
            <v>F - Statistic</v>
          </cell>
          <cell r="B7">
            <v>498.89068116865161</v>
          </cell>
          <cell r="C7" t="str">
            <v xml:space="preserve"> Therefore analysis IS Significant</v>
          </cell>
          <cell r="I7">
            <v>3.1273543754650746</v>
          </cell>
          <cell r="J7" t="str">
            <v xml:space="preserve">  Critical F-Statistic at 95% Confidence</v>
          </cell>
          <cell r="P7" t="str">
            <v xml:space="preserve"> (Significance holds to 100.0% Level of Confidence)</v>
          </cell>
        </row>
        <row r="9">
          <cell r="A9" t="str">
            <v xml:space="preserve"> Multiple Regression Equation</v>
          </cell>
          <cell r="E9" t="str">
            <v>Independent Analysis</v>
          </cell>
          <cell r="I9" t="str">
            <v>Auto Correlation</v>
          </cell>
          <cell r="J9" t="str">
            <v>Tests for Multicolinearity between Independent Variables</v>
          </cell>
        </row>
        <row r="10">
          <cell r="B10" t="str">
            <v>Coefficients</v>
          </cell>
          <cell r="C10" t="str">
            <v>Standard Error</v>
          </cell>
          <cell r="E10" t="str">
            <v xml:space="preserve"> R Squared</v>
          </cell>
          <cell r="F10" t="str">
            <v xml:space="preserve"> Gradient</v>
          </cell>
          <cell r="G10" t="str">
            <v xml:space="preserve"> Intercept</v>
          </cell>
          <cell r="I10" t="str">
            <v>Dl=1.20 Du=1.41</v>
          </cell>
          <cell r="J10" t="str">
            <v xml:space="preserve">Adjusted R-Squared against other Indep </v>
          </cell>
          <cell r="K10" t="str">
            <v>Independent R-Square Matrix</v>
          </cell>
        </row>
        <row r="11">
          <cell r="A11" t="str">
            <v>Intercept</v>
          </cell>
          <cell r="B11">
            <v>-0.35710865451048335</v>
          </cell>
          <cell r="C11">
            <v>2.289982527459844</v>
          </cell>
          <cell r="I11" t="str">
            <v>DW-Stat</v>
          </cell>
        </row>
        <row r="12">
          <cell r="A12" t="str">
            <v>Indep1</v>
          </cell>
          <cell r="B12">
            <v>0.85587438081697798</v>
          </cell>
          <cell r="C12">
            <v>5.5436136340869593E-2</v>
          </cell>
          <cell r="E12">
            <v>0.98570843075001191</v>
          </cell>
          <cell r="F12">
            <v>0.97173293197231314</v>
          </cell>
          <cell r="G12">
            <v>-4.5963429613504232</v>
          </cell>
          <cell r="I12">
            <v>2.4255992957428472</v>
          </cell>
          <cell r="J12">
            <v>0.76968651765812923</v>
          </cell>
          <cell r="K12">
            <v>1</v>
          </cell>
          <cell r="L12">
            <v>0.7807950978837267</v>
          </cell>
          <cell r="M12">
            <v>7.6866305087159623E-2</v>
          </cell>
          <cell r="U12" t="str">
            <v>Indep1</v>
          </cell>
        </row>
        <row r="13">
          <cell r="A13" t="str">
            <v>Indep2</v>
          </cell>
          <cell r="B13">
            <v>0.12470050637701124</v>
          </cell>
          <cell r="C13">
            <v>5.2609163735930609E-2</v>
          </cell>
          <cell r="E13">
            <v>0.81596491442934149</v>
          </cell>
          <cell r="F13">
            <v>0.78806901583047428</v>
          </cell>
          <cell r="G13">
            <v>27.664579218502453</v>
          </cell>
          <cell r="I13">
            <v>1.9016696302881781</v>
          </cell>
          <cell r="J13">
            <v>0.79681383986500676</v>
          </cell>
          <cell r="K13">
            <v>0.7807950978837267</v>
          </cell>
          <cell r="L13">
            <v>1</v>
          </cell>
          <cell r="M13">
            <v>0.18559700086445963</v>
          </cell>
          <cell r="U13" t="str">
            <v>Indep2</v>
          </cell>
        </row>
        <row r="14">
          <cell r="A14" t="str">
            <v>Indep3</v>
          </cell>
          <cell r="B14">
            <v>-2.1683258330503552E-2</v>
          </cell>
          <cell r="C14">
            <v>2.2282941877398738E-2</v>
          </cell>
          <cell r="E14">
            <v>7.5858575085584426E-2</v>
          </cell>
          <cell r="F14">
            <v>0.20885705522393228</v>
          </cell>
          <cell r="G14">
            <v>32.5724980011151</v>
          </cell>
          <cell r="I14">
            <v>1.7055884211359829</v>
          </cell>
          <cell r="J14">
            <v>0.14432574750962412</v>
          </cell>
          <cell r="K14">
            <v>7.6866305087159623E-2</v>
          </cell>
          <cell r="L14">
            <v>0.18559700086445963</v>
          </cell>
          <cell r="M14">
            <v>1</v>
          </cell>
          <cell r="U14" t="str">
            <v>Indep3</v>
          </cell>
        </row>
        <row r="22">
          <cell r="A22" t="str">
            <v xml:space="preserve">Dependent = </v>
          </cell>
          <cell r="B22" t="str">
            <v>0.86*Indep1 + 0.12*Indep2 + -0.02*Indep3 + -0.36 (+/- 2.56)</v>
          </cell>
          <cell r="K22" t="str">
            <v>Indep1</v>
          </cell>
          <cell r="L22" t="str">
            <v>Indep2</v>
          </cell>
          <cell r="M22" t="str">
            <v>Indep3</v>
          </cell>
        </row>
        <row r="24">
          <cell r="A24" t="str">
            <v>Actual versus Predicted Dependent</v>
          </cell>
          <cell r="K24" t="str">
            <v>Step 2 - Forecasting</v>
          </cell>
        </row>
        <row r="25">
          <cell r="K25" t="str">
            <v>Trend R-Squared Matrix</v>
          </cell>
          <cell r="P25" t="str">
            <v>3rd Ord Polynomial</v>
          </cell>
          <cell r="Q25" t="str">
            <v>2nd Ord Polynomial</v>
          </cell>
          <cell r="R25" t="str">
            <v>Exponential</v>
          </cell>
          <cell r="S25" t="str">
            <v>Linear</v>
          </cell>
        </row>
        <row r="27">
          <cell r="K27" t="str">
            <v>Independent Variable</v>
          </cell>
          <cell r="T27" t="str">
            <v>Choose Method</v>
          </cell>
        </row>
        <row r="28">
          <cell r="K28" t="str">
            <v>Indep1</v>
          </cell>
          <cell r="P28">
            <v>0.33114899218271193</v>
          </cell>
          <cell r="Q28">
            <v>0.32730319434876626</v>
          </cell>
          <cell r="R28">
            <v>0.11267768872073029</v>
          </cell>
          <cell r="S28">
            <v>0.19565925849166566</v>
          </cell>
          <cell r="U28" t="str">
            <v>Linear</v>
          </cell>
        </row>
        <row r="29">
          <cell r="K29" t="str">
            <v>Indep2</v>
          </cell>
          <cell r="P29">
            <v>0.31312466886155887</v>
          </cell>
          <cell r="Q29">
            <v>0.22131366634565902</v>
          </cell>
          <cell r="R29" t="e">
            <v>#NUM!</v>
          </cell>
          <cell r="S29">
            <v>0.10119714514195569</v>
          </cell>
          <cell r="U29" t="str">
            <v>Linear</v>
          </cell>
        </row>
        <row r="30">
          <cell r="K30" t="str">
            <v>Indep3</v>
          </cell>
          <cell r="P30">
            <v>0.18241797308472479</v>
          </cell>
          <cell r="Q30">
            <v>2.8090884873810319E-2</v>
          </cell>
          <cell r="R30">
            <v>1.8779440217156228E-2</v>
          </cell>
          <cell r="S30">
            <v>9.7158090118854758E-3</v>
          </cell>
          <cell r="U30" t="str">
            <v>Linear</v>
          </cell>
        </row>
        <row r="39">
          <cell r="K39" t="str">
            <v>Number of Periods to Forecast</v>
          </cell>
          <cell r="P39">
            <v>10</v>
          </cell>
        </row>
      </sheetData>
      <sheetData sheetId="2">
        <row r="1">
          <cell r="A1" t="str">
            <v>Forecast Output</v>
          </cell>
        </row>
        <row r="2">
          <cell r="A2">
            <v>-0.35710865451048335</v>
          </cell>
          <cell r="B2">
            <v>0.85587438081697798</v>
          </cell>
          <cell r="C2">
            <v>0.12470050637701124</v>
          </cell>
          <cell r="D2">
            <v>-2.1683258330503552E-2</v>
          </cell>
        </row>
        <row r="3">
          <cell r="A3" t="str">
            <v>Time Period</v>
          </cell>
          <cell r="B3" t="str">
            <v>Indep1</v>
          </cell>
          <cell r="C3" t="str">
            <v>Indep2</v>
          </cell>
          <cell r="D3" t="str">
            <v>Indep3</v>
          </cell>
          <cell r="L3" t="str">
            <v>Dependent</v>
          </cell>
        </row>
        <row r="4">
          <cell r="A4">
            <v>1</v>
          </cell>
          <cell r="B4">
            <v>103.62628176880334</v>
          </cell>
          <cell r="C4">
            <v>60.140805880668516</v>
          </cell>
          <cell r="D4">
            <v>45.079409770290013</v>
          </cell>
          <cell r="L4">
            <v>94.202905783674225</v>
          </cell>
        </row>
        <row r="5">
          <cell r="A5">
            <v>2</v>
          </cell>
          <cell r="B5">
            <v>52.063054354521469</v>
          </cell>
          <cell r="C5">
            <v>10.925398400353046</v>
          </cell>
          <cell r="D5">
            <v>7.1354352280141198</v>
          </cell>
          <cell r="L5">
            <v>46.260456848566363</v>
          </cell>
        </row>
        <row r="6">
          <cell r="A6">
            <v>3</v>
          </cell>
          <cell r="B6">
            <v>43.124905005878624</v>
          </cell>
          <cell r="C6">
            <v>18.965392603276634</v>
          </cell>
          <cell r="D6">
            <v>40.188275617176842</v>
          </cell>
          <cell r="L6">
            <v>33.671316845049184</v>
          </cell>
        </row>
        <row r="7">
          <cell r="A7">
            <v>4</v>
          </cell>
          <cell r="B7">
            <v>70.949638111574998</v>
          </cell>
          <cell r="C7">
            <v>47.552469476771755</v>
          </cell>
          <cell r="D7">
            <v>40.565079264289864</v>
          </cell>
          <cell r="L7">
            <v>69.791167455006331</v>
          </cell>
        </row>
        <row r="8">
          <cell r="A8">
            <v>5</v>
          </cell>
          <cell r="B8">
            <v>67.982592933576683</v>
          </cell>
          <cell r="C8">
            <v>30.066613825681884</v>
          </cell>
          <cell r="D8">
            <v>42.060863299036043</v>
          </cell>
          <cell r="L8">
            <v>58</v>
          </cell>
        </row>
        <row r="9">
          <cell r="A9">
            <v>6</v>
          </cell>
          <cell r="B9">
            <v>28.227145655863211</v>
          </cell>
          <cell r="C9">
            <v>17.126712947472225</v>
          </cell>
          <cell r="D9">
            <v>85.039014696493183</v>
          </cell>
          <cell r="L9">
            <v>22.912221582659509</v>
          </cell>
        </row>
        <row r="10">
          <cell r="A10">
            <v>7</v>
          </cell>
          <cell r="B10">
            <v>89.263527947130612</v>
          </cell>
          <cell r="C10">
            <v>59.463045910402336</v>
          </cell>
          <cell r="D10">
            <v>97.375846210296331</v>
          </cell>
          <cell r="L10">
            <v>79.937267723724318</v>
          </cell>
        </row>
        <row r="11">
          <cell r="A11">
            <v>8</v>
          </cell>
          <cell r="B11">
            <v>31.878979343899164</v>
          </cell>
          <cell r="C11">
            <v>-0.87524467932013295</v>
          </cell>
          <cell r="D11">
            <v>54.629653838251492</v>
          </cell>
          <cell r="L11">
            <v>24.333188386743743</v>
          </cell>
        </row>
        <row r="12">
          <cell r="A12">
            <v>9</v>
          </cell>
          <cell r="B12">
            <v>9.1476356251700857</v>
          </cell>
          <cell r="C12">
            <v>-27.064785500379575</v>
          </cell>
          <cell r="D12">
            <v>20.327047912014873</v>
          </cell>
          <cell r="L12">
            <v>5.7156600095548571</v>
          </cell>
        </row>
        <row r="13">
          <cell r="A13">
            <v>10</v>
          </cell>
          <cell r="B13">
            <v>56.303890953418964</v>
          </cell>
          <cell r="C13">
            <v>44.45727186461685</v>
          </cell>
          <cell r="D13">
            <v>77.933905040224261</v>
          </cell>
          <cell r="L13">
            <v>53.253150834732921</v>
          </cell>
        </row>
        <row r="14">
          <cell r="A14">
            <v>11</v>
          </cell>
          <cell r="B14">
            <v>51.741954859500957</v>
          </cell>
          <cell r="C14">
            <v>21.467921637925883</v>
          </cell>
          <cell r="D14">
            <v>12.78612104252465</v>
          </cell>
          <cell r="L14">
            <v>44.329172304759211</v>
          </cell>
        </row>
        <row r="15">
          <cell r="A15">
            <v>12</v>
          </cell>
          <cell r="B15">
            <v>51.410375675853246</v>
          </cell>
          <cell r="C15">
            <v>19.78531634551809</v>
          </cell>
          <cell r="D15">
            <v>14.347633191881437</v>
          </cell>
          <cell r="L15">
            <v>46</v>
          </cell>
        </row>
        <row r="16">
          <cell r="A16">
            <v>13</v>
          </cell>
          <cell r="B16">
            <v>33.977854804894378</v>
          </cell>
          <cell r="C16">
            <v>-2.7537467335772945</v>
          </cell>
          <cell r="D16">
            <v>95.465223733935673</v>
          </cell>
          <cell r="L16">
            <v>24.48765043612584</v>
          </cell>
        </row>
        <row r="17">
          <cell r="A17">
            <v>14</v>
          </cell>
          <cell r="B17">
            <v>43.203513843610899</v>
          </cell>
          <cell r="C17">
            <v>2.0441446091603908</v>
          </cell>
          <cell r="D17">
            <v>58.805148379172564</v>
          </cell>
          <cell r="L17">
            <v>38.832535640335394</v>
          </cell>
        </row>
        <row r="18">
          <cell r="A18">
            <v>15</v>
          </cell>
          <cell r="B18">
            <v>25.222475323957077</v>
          </cell>
          <cell r="C18">
            <v>-16.856803061058137</v>
          </cell>
          <cell r="D18">
            <v>4.0737767178522288</v>
          </cell>
          <cell r="L18">
            <v>19.798154205109377</v>
          </cell>
        </row>
        <row r="19">
          <cell r="A19">
            <v>16</v>
          </cell>
          <cell r="B19">
            <v>28.18208452579541</v>
          </cell>
          <cell r="C19">
            <v>12.334257122436789</v>
          </cell>
          <cell r="D19">
            <v>7.4250132513889788</v>
          </cell>
          <cell r="L19">
            <v>21.167186750505842</v>
          </cell>
        </row>
        <row r="20">
          <cell r="A20">
            <v>17</v>
          </cell>
          <cell r="B20">
            <v>28.721810572016626</v>
          </cell>
          <cell r="C20">
            <v>-17.535727507344269</v>
          </cell>
          <cell r="D20">
            <v>19.940127709935517</v>
          </cell>
          <cell r="L20">
            <v>22</v>
          </cell>
        </row>
        <row r="21">
          <cell r="A21">
            <v>18</v>
          </cell>
          <cell r="B21">
            <v>27.740312446855924</v>
          </cell>
          <cell r="C21">
            <v>-11.431430877457217</v>
          </cell>
          <cell r="D21">
            <v>20.187173582186844</v>
          </cell>
          <cell r="L21">
            <v>23</v>
          </cell>
        </row>
        <row r="22">
          <cell r="A22">
            <v>19</v>
          </cell>
          <cell r="B22">
            <v>40.468555291317486</v>
          </cell>
          <cell r="C22">
            <v>36.392737615589525</v>
          </cell>
          <cell r="D22">
            <v>70.213343240969991</v>
          </cell>
          <cell r="L22">
            <v>39.832914619039016</v>
          </cell>
        </row>
        <row r="23">
          <cell r="A23">
            <v>20</v>
          </cell>
          <cell r="B23">
            <v>67.298401691672254</v>
          </cell>
          <cell r="C23">
            <v>49.124742240732864</v>
          </cell>
          <cell r="D23">
            <v>49.640697061863115</v>
          </cell>
          <cell r="L23">
            <v>64.214344836904687</v>
          </cell>
        </row>
        <row r="24">
          <cell r="A24">
            <v>21</v>
          </cell>
          <cell r="B24">
            <v>29.198218630656399</v>
          </cell>
          <cell r="C24">
            <v>2.878579968817828</v>
          </cell>
          <cell r="L24">
            <v>24.991859016719616</v>
          </cell>
        </row>
        <row r="25">
          <cell r="A25">
            <v>22</v>
          </cell>
          <cell r="B25">
            <v>27.452644258646004</v>
          </cell>
          <cell r="C25">
            <v>1.4702109557458591</v>
          </cell>
          <cell r="L25">
            <v>23.322242302809471</v>
          </cell>
        </row>
        <row r="26">
          <cell r="A26">
            <v>23</v>
          </cell>
          <cell r="B26">
            <v>25.707069886635601</v>
          </cell>
          <cell r="C26">
            <v>6.1841942673886763E-2</v>
          </cell>
          <cell r="L26">
            <v>21.652625588899312</v>
          </cell>
        </row>
        <row r="27">
          <cell r="A27">
            <v>24</v>
          </cell>
          <cell r="B27">
            <v>23.961495514625199</v>
          </cell>
          <cell r="C27">
            <v>-1.3465270703980821</v>
          </cell>
          <cell r="L27">
            <v>19.98300887498916</v>
          </cell>
        </row>
        <row r="28">
          <cell r="A28">
            <v>25</v>
          </cell>
          <cell r="B28">
            <v>22.215921142614803</v>
          </cell>
          <cell r="C28">
            <v>-2.7548960834700509</v>
          </cell>
          <cell r="L28">
            <v>18.313392161079008</v>
          </cell>
        </row>
        <row r="29">
          <cell r="A29">
            <v>26</v>
          </cell>
          <cell r="B29">
            <v>20.470346770604401</v>
          </cell>
          <cell r="C29">
            <v>-4.1632650965420197</v>
          </cell>
          <cell r="L29">
            <v>16.643775447168856</v>
          </cell>
        </row>
        <row r="30">
          <cell r="A30">
            <v>27</v>
          </cell>
          <cell r="B30">
            <v>18.724772398593998</v>
          </cell>
          <cell r="C30">
            <v>-5.5716341096139885</v>
          </cell>
          <cell r="L30">
            <v>14.974158733258705</v>
          </cell>
        </row>
        <row r="31">
          <cell r="A31">
            <v>28</v>
          </cell>
          <cell r="B31">
            <v>16.979198026583603</v>
          </cell>
          <cell r="C31">
            <v>-6.9800031226859574</v>
          </cell>
          <cell r="L31">
            <v>13.304542019348554</v>
          </cell>
        </row>
        <row r="32">
          <cell r="A32">
            <v>29</v>
          </cell>
          <cell r="B32">
            <v>15.233623654573201</v>
          </cell>
          <cell r="C32">
            <v>-8.3883721357579333</v>
          </cell>
          <cell r="L32">
            <v>11.634925305438399</v>
          </cell>
        </row>
        <row r="33">
          <cell r="A33">
            <v>30</v>
          </cell>
          <cell r="B33">
            <v>13.488049282562798</v>
          </cell>
          <cell r="C33">
            <v>-9.7967411488299021</v>
          </cell>
          <cell r="L33">
            <v>9.9653085915282436</v>
          </cell>
        </row>
        <row r="34">
          <cell r="A34">
            <v>31</v>
          </cell>
          <cell r="B34">
            <v>11.742474910552403</v>
          </cell>
          <cell r="C34">
            <v>-11.205110161901871</v>
          </cell>
          <cell r="L34">
            <v>8.2956918776180952</v>
          </cell>
        </row>
        <row r="35">
          <cell r="A35">
            <v>32</v>
          </cell>
        </row>
        <row r="36">
          <cell r="A36">
            <v>33</v>
          </cell>
        </row>
        <row r="37">
          <cell r="A37">
            <v>34</v>
          </cell>
        </row>
        <row r="38">
          <cell r="A38">
            <v>35</v>
          </cell>
        </row>
        <row r="39">
          <cell r="A39">
            <v>36</v>
          </cell>
        </row>
        <row r="40">
          <cell r="A40">
            <v>37</v>
          </cell>
        </row>
        <row r="41">
          <cell r="A41">
            <v>38</v>
          </cell>
        </row>
        <row r="42">
          <cell r="A42">
            <v>39</v>
          </cell>
        </row>
        <row r="43">
          <cell r="A43">
            <v>40</v>
          </cell>
        </row>
        <row r="44">
          <cell r="A44">
            <v>41</v>
          </cell>
        </row>
        <row r="45">
          <cell r="A45">
            <v>42</v>
          </cell>
        </row>
        <row r="46">
          <cell r="A46">
            <v>43</v>
          </cell>
        </row>
        <row r="47">
          <cell r="A47">
            <v>44</v>
          </cell>
        </row>
        <row r="48">
          <cell r="A48">
            <v>45</v>
          </cell>
        </row>
        <row r="49">
          <cell r="A49">
            <v>46</v>
          </cell>
        </row>
        <row r="50">
          <cell r="A50">
            <v>47</v>
          </cell>
        </row>
        <row r="51">
          <cell r="A51">
            <v>48</v>
          </cell>
        </row>
        <row r="52">
          <cell r="A52">
            <v>49</v>
          </cell>
        </row>
        <row r="53">
          <cell r="A53">
            <v>50</v>
          </cell>
        </row>
        <row r="54">
          <cell r="A54">
            <v>51</v>
          </cell>
        </row>
        <row r="55">
          <cell r="A55">
            <v>52</v>
          </cell>
        </row>
        <row r="56">
          <cell r="A56">
            <v>53</v>
          </cell>
        </row>
        <row r="57">
          <cell r="A57">
            <v>54</v>
          </cell>
        </row>
        <row r="58">
          <cell r="A58">
            <v>55</v>
          </cell>
        </row>
        <row r="59">
          <cell r="A59">
            <v>56</v>
          </cell>
        </row>
        <row r="60">
          <cell r="A60">
            <v>57</v>
          </cell>
        </row>
        <row r="61">
          <cell r="A61">
            <v>58</v>
          </cell>
        </row>
        <row r="62">
          <cell r="A62">
            <v>59</v>
          </cell>
        </row>
        <row r="63">
          <cell r="A63">
            <v>60</v>
          </cell>
        </row>
        <row r="64">
          <cell r="A64">
            <v>61</v>
          </cell>
        </row>
        <row r="65">
          <cell r="A65">
            <v>62</v>
          </cell>
        </row>
        <row r="66">
          <cell r="A66">
            <v>63</v>
          </cell>
        </row>
        <row r="67">
          <cell r="A67">
            <v>64</v>
          </cell>
        </row>
        <row r="68">
          <cell r="A68">
            <v>65</v>
          </cell>
        </row>
        <row r="69">
          <cell r="A69">
            <v>66</v>
          </cell>
        </row>
        <row r="70">
          <cell r="A70">
            <v>67</v>
          </cell>
        </row>
        <row r="71">
          <cell r="A71">
            <v>68</v>
          </cell>
        </row>
        <row r="72">
          <cell r="A72">
            <v>69</v>
          </cell>
        </row>
        <row r="73">
          <cell r="A73">
            <v>70</v>
          </cell>
        </row>
        <row r="74">
          <cell r="A74">
            <v>71</v>
          </cell>
        </row>
        <row r="75">
          <cell r="A75">
            <v>72</v>
          </cell>
        </row>
        <row r="76">
          <cell r="A76">
            <v>73</v>
          </cell>
        </row>
        <row r="77">
          <cell r="A77">
            <v>74</v>
          </cell>
        </row>
        <row r="78">
          <cell r="A78">
            <v>75</v>
          </cell>
        </row>
        <row r="79">
          <cell r="A79">
            <v>76</v>
          </cell>
        </row>
        <row r="80">
          <cell r="A80">
            <v>77</v>
          </cell>
        </row>
        <row r="81">
          <cell r="A81">
            <v>78</v>
          </cell>
        </row>
        <row r="82">
          <cell r="A82">
            <v>79</v>
          </cell>
        </row>
        <row r="83">
          <cell r="A83">
            <v>80</v>
          </cell>
        </row>
        <row r="84">
          <cell r="A84">
            <v>81</v>
          </cell>
        </row>
        <row r="85">
          <cell r="A85">
            <v>82</v>
          </cell>
        </row>
        <row r="86">
          <cell r="A86">
            <v>83</v>
          </cell>
        </row>
        <row r="87">
          <cell r="A87">
            <v>84</v>
          </cell>
        </row>
        <row r="88">
          <cell r="A88">
            <v>85</v>
          </cell>
        </row>
        <row r="89">
          <cell r="A89">
            <v>86</v>
          </cell>
        </row>
        <row r="90">
          <cell r="A90">
            <v>87</v>
          </cell>
        </row>
        <row r="91">
          <cell r="A91">
            <v>88</v>
          </cell>
        </row>
        <row r="92">
          <cell r="A92">
            <v>89</v>
          </cell>
        </row>
        <row r="93">
          <cell r="A93">
            <v>90</v>
          </cell>
        </row>
        <row r="94">
          <cell r="A94">
            <v>91</v>
          </cell>
        </row>
        <row r="95">
          <cell r="A95">
            <v>92</v>
          </cell>
        </row>
        <row r="96">
          <cell r="A96">
            <v>93</v>
          </cell>
        </row>
        <row r="97">
          <cell r="A97">
            <v>94</v>
          </cell>
        </row>
        <row r="98">
          <cell r="A98">
            <v>95</v>
          </cell>
        </row>
        <row r="99">
          <cell r="A99">
            <v>96</v>
          </cell>
        </row>
        <row r="100">
          <cell r="A100">
            <v>97</v>
          </cell>
        </row>
        <row r="101">
          <cell r="A101">
            <v>98</v>
          </cell>
        </row>
        <row r="102">
          <cell r="A102">
            <v>99</v>
          </cell>
        </row>
        <row r="103">
          <cell r="A103">
            <v>100</v>
          </cell>
        </row>
        <row r="104">
          <cell r="A104">
            <v>101</v>
          </cell>
        </row>
        <row r="105">
          <cell r="A105">
            <v>102</v>
          </cell>
        </row>
        <row r="106">
          <cell r="A106">
            <v>103</v>
          </cell>
        </row>
        <row r="107">
          <cell r="A107">
            <v>104</v>
          </cell>
        </row>
        <row r="108">
          <cell r="A108">
            <v>105</v>
          </cell>
        </row>
        <row r="109">
          <cell r="A109">
            <v>106</v>
          </cell>
        </row>
        <row r="110">
          <cell r="A110">
            <v>107</v>
          </cell>
        </row>
        <row r="111">
          <cell r="A111">
            <v>108</v>
          </cell>
        </row>
        <row r="112">
          <cell r="A112">
            <v>109</v>
          </cell>
        </row>
        <row r="113">
          <cell r="A113">
            <v>110</v>
          </cell>
        </row>
        <row r="114">
          <cell r="A114">
            <v>111</v>
          </cell>
        </row>
        <row r="115">
          <cell r="A115">
            <v>112</v>
          </cell>
        </row>
        <row r="116">
          <cell r="A116">
            <v>113</v>
          </cell>
        </row>
        <row r="117">
          <cell r="A117">
            <v>114</v>
          </cell>
        </row>
        <row r="118">
          <cell r="A118">
            <v>115</v>
          </cell>
        </row>
        <row r="119">
          <cell r="A119">
            <v>116</v>
          </cell>
        </row>
        <row r="120">
          <cell r="A120">
            <v>117</v>
          </cell>
        </row>
        <row r="121">
          <cell r="A121">
            <v>118</v>
          </cell>
        </row>
        <row r="122">
          <cell r="A122">
            <v>119</v>
          </cell>
        </row>
        <row r="123">
          <cell r="A123">
            <v>120</v>
          </cell>
        </row>
        <row r="124">
          <cell r="A124">
            <v>121</v>
          </cell>
        </row>
        <row r="125">
          <cell r="A125">
            <v>122</v>
          </cell>
        </row>
        <row r="126">
          <cell r="A126">
            <v>123</v>
          </cell>
        </row>
        <row r="127">
          <cell r="A127">
            <v>124</v>
          </cell>
        </row>
        <row r="128">
          <cell r="A128">
            <v>125</v>
          </cell>
        </row>
        <row r="129">
          <cell r="A129">
            <v>126</v>
          </cell>
        </row>
        <row r="130">
          <cell r="A130">
            <v>127</v>
          </cell>
        </row>
        <row r="131">
          <cell r="A131">
            <v>128</v>
          </cell>
        </row>
        <row r="132">
          <cell r="A132">
            <v>129</v>
          </cell>
        </row>
        <row r="133">
          <cell r="A133">
            <v>130</v>
          </cell>
        </row>
        <row r="134">
          <cell r="A134">
            <v>131</v>
          </cell>
        </row>
        <row r="135">
          <cell r="A135">
            <v>132</v>
          </cell>
        </row>
        <row r="136">
          <cell r="A136">
            <v>133</v>
          </cell>
        </row>
        <row r="137">
          <cell r="A137">
            <v>134</v>
          </cell>
        </row>
        <row r="138">
          <cell r="A138">
            <v>135</v>
          </cell>
        </row>
        <row r="139">
          <cell r="A139">
            <v>136</v>
          </cell>
        </row>
        <row r="140">
          <cell r="A140">
            <v>137</v>
          </cell>
        </row>
        <row r="141">
          <cell r="A141">
            <v>138</v>
          </cell>
        </row>
        <row r="142">
          <cell r="A142">
            <v>139</v>
          </cell>
        </row>
        <row r="143">
          <cell r="A143">
            <v>140</v>
          </cell>
        </row>
        <row r="144">
          <cell r="A144">
            <v>141</v>
          </cell>
        </row>
        <row r="145">
          <cell r="A145">
            <v>142</v>
          </cell>
        </row>
        <row r="146">
          <cell r="A146">
            <v>143</v>
          </cell>
        </row>
        <row r="147">
          <cell r="A147">
            <v>144</v>
          </cell>
        </row>
        <row r="148">
          <cell r="A148">
            <v>145</v>
          </cell>
        </row>
        <row r="149">
          <cell r="A149">
            <v>146</v>
          </cell>
        </row>
        <row r="150">
          <cell r="A150">
            <v>147</v>
          </cell>
        </row>
        <row r="151">
          <cell r="A151">
            <v>148</v>
          </cell>
        </row>
        <row r="152">
          <cell r="A152">
            <v>149</v>
          </cell>
        </row>
        <row r="153">
          <cell r="A153">
            <v>150</v>
          </cell>
        </row>
      </sheetData>
      <sheetData sheetId="3">
        <row r="3">
          <cell r="AF3" t="str">
            <v>DL</v>
          </cell>
          <cell r="AG3">
            <v>1</v>
          </cell>
          <cell r="AH3">
            <v>2</v>
          </cell>
          <cell r="AI3">
            <v>3</v>
          </cell>
          <cell r="AJ3">
            <v>4</v>
          </cell>
          <cell r="AK3">
            <v>5</v>
          </cell>
          <cell r="AM3" t="str">
            <v>DU</v>
          </cell>
          <cell r="AN3">
            <v>1</v>
          </cell>
          <cell r="AO3">
            <v>2</v>
          </cell>
          <cell r="AP3">
            <v>3</v>
          </cell>
          <cell r="AQ3">
            <v>4</v>
          </cell>
          <cell r="AR3">
            <v>5</v>
          </cell>
        </row>
        <row r="4">
          <cell r="D4">
            <v>45.079409770290013</v>
          </cell>
          <cell r="L4">
            <v>1</v>
          </cell>
          <cell r="AF4">
            <v>0</v>
          </cell>
          <cell r="AG4">
            <v>1.08</v>
          </cell>
          <cell r="AH4">
            <v>0.95</v>
          </cell>
          <cell r="AI4">
            <v>0.82</v>
          </cell>
          <cell r="AJ4">
            <v>0.69</v>
          </cell>
          <cell r="AK4">
            <v>0.56000000000000005</v>
          </cell>
          <cell r="AM4">
            <v>0</v>
          </cell>
          <cell r="AN4">
            <v>1.36</v>
          </cell>
          <cell r="AO4">
            <v>1.54</v>
          </cell>
          <cell r="AP4">
            <v>1.75</v>
          </cell>
          <cell r="AQ4">
            <v>1.97</v>
          </cell>
          <cell r="AR4">
            <v>2.21</v>
          </cell>
        </row>
        <row r="5">
          <cell r="D5">
            <v>7.1354352280141198</v>
          </cell>
          <cell r="L5">
            <v>2</v>
          </cell>
          <cell r="AF5">
            <v>15</v>
          </cell>
          <cell r="AG5">
            <v>1.08</v>
          </cell>
          <cell r="AH5">
            <v>0.95</v>
          </cell>
          <cell r="AI5">
            <v>0.82</v>
          </cell>
          <cell r="AJ5">
            <v>0.69</v>
          </cell>
          <cell r="AK5">
            <v>0.56000000000000005</v>
          </cell>
          <cell r="AM5">
            <v>15</v>
          </cell>
          <cell r="AN5">
            <v>1.36</v>
          </cell>
          <cell r="AO5">
            <v>1.54</v>
          </cell>
          <cell r="AP5">
            <v>1.75</v>
          </cell>
          <cell r="AQ5">
            <v>1.97</v>
          </cell>
          <cell r="AR5">
            <v>2.21</v>
          </cell>
        </row>
        <row r="6">
          <cell r="D6">
            <v>40.188275617176842</v>
          </cell>
          <cell r="L6">
            <v>3</v>
          </cell>
          <cell r="AF6">
            <v>16</v>
          </cell>
          <cell r="AG6">
            <v>1.1000000000000001</v>
          </cell>
          <cell r="AH6">
            <v>0.98</v>
          </cell>
          <cell r="AI6">
            <v>0.86</v>
          </cell>
          <cell r="AJ6">
            <v>0.74</v>
          </cell>
          <cell r="AK6">
            <v>0.62</v>
          </cell>
          <cell r="AM6">
            <v>16</v>
          </cell>
          <cell r="AN6">
            <v>1.37</v>
          </cell>
          <cell r="AO6">
            <v>1.54</v>
          </cell>
          <cell r="AP6">
            <v>1.73</v>
          </cell>
          <cell r="AQ6">
            <v>1.93</v>
          </cell>
          <cell r="AR6">
            <v>2.15</v>
          </cell>
        </row>
        <row r="7">
          <cell r="D7">
            <v>40.565079264289864</v>
          </cell>
          <cell r="L7">
            <v>4</v>
          </cell>
          <cell r="AF7">
            <v>17</v>
          </cell>
          <cell r="AG7">
            <v>1.1299999999999999</v>
          </cell>
          <cell r="AH7">
            <v>1.02</v>
          </cell>
          <cell r="AI7">
            <v>0.9</v>
          </cell>
          <cell r="AJ7">
            <v>0.78</v>
          </cell>
          <cell r="AK7">
            <v>0.67</v>
          </cell>
          <cell r="AM7">
            <v>17</v>
          </cell>
          <cell r="AN7">
            <v>1.38</v>
          </cell>
          <cell r="AO7">
            <v>1.54</v>
          </cell>
          <cell r="AP7">
            <v>1.71</v>
          </cell>
          <cell r="AQ7">
            <v>1.9</v>
          </cell>
          <cell r="AR7">
            <v>2.1</v>
          </cell>
        </row>
        <row r="8">
          <cell r="D8">
            <v>42.060863299036043</v>
          </cell>
          <cell r="L8">
            <v>5</v>
          </cell>
          <cell r="AF8">
            <v>18</v>
          </cell>
          <cell r="AG8">
            <v>1.1599999999999999</v>
          </cell>
          <cell r="AH8">
            <v>1.05</v>
          </cell>
          <cell r="AI8">
            <v>0.93</v>
          </cell>
          <cell r="AJ8">
            <v>0.82</v>
          </cell>
          <cell r="AK8">
            <v>0.71</v>
          </cell>
          <cell r="AM8">
            <v>18</v>
          </cell>
          <cell r="AN8">
            <v>1.39</v>
          </cell>
          <cell r="AO8">
            <v>1.53</v>
          </cell>
          <cell r="AP8">
            <v>1.69</v>
          </cell>
          <cell r="AQ8">
            <v>1.87</v>
          </cell>
          <cell r="AR8">
            <v>2.06</v>
          </cell>
        </row>
        <row r="9">
          <cell r="D9">
            <v>85.039014696493183</v>
          </cell>
          <cell r="L9">
            <v>6</v>
          </cell>
          <cell r="AF9">
            <v>19</v>
          </cell>
          <cell r="AG9">
            <v>1.18</v>
          </cell>
          <cell r="AH9">
            <v>1.08</v>
          </cell>
          <cell r="AI9">
            <v>0.97</v>
          </cell>
          <cell r="AJ9">
            <v>0.86</v>
          </cell>
          <cell r="AK9">
            <v>0.75</v>
          </cell>
          <cell r="AM9">
            <v>19</v>
          </cell>
          <cell r="AN9">
            <v>1.4</v>
          </cell>
          <cell r="AO9">
            <v>1.53</v>
          </cell>
          <cell r="AP9">
            <v>1.68</v>
          </cell>
          <cell r="AQ9">
            <v>1.85</v>
          </cell>
          <cell r="AR9">
            <v>2.02</v>
          </cell>
        </row>
        <row r="10">
          <cell r="D10">
            <v>97.375846210296331</v>
          </cell>
          <cell r="L10">
            <v>7</v>
          </cell>
          <cell r="AF10">
            <v>20</v>
          </cell>
          <cell r="AG10">
            <v>1.2</v>
          </cell>
          <cell r="AH10">
            <v>1.1000000000000001</v>
          </cell>
          <cell r="AI10">
            <v>1</v>
          </cell>
          <cell r="AJ10">
            <v>0.9</v>
          </cell>
          <cell r="AK10">
            <v>0.79</v>
          </cell>
          <cell r="AM10">
            <v>20</v>
          </cell>
          <cell r="AN10">
            <v>1.41</v>
          </cell>
          <cell r="AO10">
            <v>1.54</v>
          </cell>
          <cell r="AP10">
            <v>1.68</v>
          </cell>
          <cell r="AQ10">
            <v>1.83</v>
          </cell>
          <cell r="AR10">
            <v>1.99</v>
          </cell>
        </row>
        <row r="11">
          <cell r="D11">
            <v>54.629653838251492</v>
          </cell>
          <cell r="L11">
            <v>8</v>
          </cell>
          <cell r="AF11">
            <v>21</v>
          </cell>
          <cell r="AG11">
            <v>1.22</v>
          </cell>
          <cell r="AH11">
            <v>1.1299999999999999</v>
          </cell>
          <cell r="AI11">
            <v>1.03</v>
          </cell>
          <cell r="AJ11">
            <v>0.93</v>
          </cell>
          <cell r="AK11">
            <v>0.83</v>
          </cell>
          <cell r="AM11">
            <v>21</v>
          </cell>
          <cell r="AN11">
            <v>1.42</v>
          </cell>
          <cell r="AO11">
            <v>1.54</v>
          </cell>
          <cell r="AP11">
            <v>1.67</v>
          </cell>
          <cell r="AQ11">
            <v>1.81</v>
          </cell>
          <cell r="AR11">
            <v>1.96</v>
          </cell>
        </row>
        <row r="12">
          <cell r="D12">
            <v>20.327047912014873</v>
          </cell>
          <cell r="L12">
            <v>9</v>
          </cell>
          <cell r="AF12">
            <v>22</v>
          </cell>
          <cell r="AG12">
            <v>1.24</v>
          </cell>
          <cell r="AH12">
            <v>1.1499999999999999</v>
          </cell>
          <cell r="AI12">
            <v>1.05</v>
          </cell>
          <cell r="AJ12">
            <v>0.96</v>
          </cell>
          <cell r="AK12">
            <v>0.86</v>
          </cell>
          <cell r="AM12">
            <v>22</v>
          </cell>
          <cell r="AN12">
            <v>1.43</v>
          </cell>
          <cell r="AO12">
            <v>1.54</v>
          </cell>
          <cell r="AP12">
            <v>1.66</v>
          </cell>
          <cell r="AQ12">
            <v>1.8</v>
          </cell>
          <cell r="AR12">
            <v>1.94</v>
          </cell>
        </row>
        <row r="13">
          <cell r="D13">
            <v>77.933905040224261</v>
          </cell>
          <cell r="L13">
            <v>10</v>
          </cell>
          <cell r="AF13">
            <v>23</v>
          </cell>
          <cell r="AG13">
            <v>1.26</v>
          </cell>
          <cell r="AH13">
            <v>1.17</v>
          </cell>
          <cell r="AI13">
            <v>1.08</v>
          </cell>
          <cell r="AJ13">
            <v>0.99</v>
          </cell>
          <cell r="AK13">
            <v>0.9</v>
          </cell>
          <cell r="AM13">
            <v>23</v>
          </cell>
          <cell r="AN13">
            <v>1.44</v>
          </cell>
          <cell r="AO13">
            <v>1.54</v>
          </cell>
          <cell r="AP13">
            <v>1.66</v>
          </cell>
          <cell r="AQ13">
            <v>1.79</v>
          </cell>
          <cell r="AR13">
            <v>1.92</v>
          </cell>
        </row>
        <row r="14">
          <cell r="D14">
            <v>12.78612104252465</v>
          </cell>
          <cell r="L14">
            <v>11</v>
          </cell>
          <cell r="AF14">
            <v>24</v>
          </cell>
          <cell r="AG14">
            <v>1.27</v>
          </cell>
          <cell r="AH14">
            <v>1.19</v>
          </cell>
          <cell r="AI14">
            <v>1.1000000000000001</v>
          </cell>
          <cell r="AJ14">
            <v>1.01</v>
          </cell>
          <cell r="AK14">
            <v>0.93</v>
          </cell>
          <cell r="AM14">
            <v>24</v>
          </cell>
          <cell r="AN14">
            <v>1.45</v>
          </cell>
          <cell r="AO14">
            <v>1.55</v>
          </cell>
          <cell r="AP14">
            <v>1.66</v>
          </cell>
          <cell r="AQ14">
            <v>1.78</v>
          </cell>
          <cell r="AR14">
            <v>1.9</v>
          </cell>
        </row>
        <row r="15">
          <cell r="D15">
            <v>14.347633191881437</v>
          </cell>
          <cell r="L15">
            <v>12</v>
          </cell>
          <cell r="AF15">
            <v>25</v>
          </cell>
          <cell r="AG15">
            <v>1.29</v>
          </cell>
          <cell r="AH15">
            <v>1.21</v>
          </cell>
          <cell r="AI15">
            <v>1.1200000000000001</v>
          </cell>
          <cell r="AJ15">
            <v>1.04</v>
          </cell>
          <cell r="AK15">
            <v>0.95</v>
          </cell>
          <cell r="AM15">
            <v>25</v>
          </cell>
          <cell r="AN15">
            <v>1.45</v>
          </cell>
          <cell r="AO15">
            <v>1.55</v>
          </cell>
          <cell r="AP15">
            <v>1.66</v>
          </cell>
          <cell r="AQ15">
            <v>1.77</v>
          </cell>
          <cell r="AR15">
            <v>1.89</v>
          </cell>
        </row>
        <row r="16">
          <cell r="D16">
            <v>95.465223733935673</v>
          </cell>
          <cell r="L16">
            <v>13</v>
          </cell>
          <cell r="AF16">
            <v>26</v>
          </cell>
          <cell r="AG16">
            <v>1.3</v>
          </cell>
          <cell r="AH16">
            <v>1.22</v>
          </cell>
          <cell r="AI16">
            <v>1.1399999999999999</v>
          </cell>
          <cell r="AJ16">
            <v>1.06</v>
          </cell>
          <cell r="AK16">
            <v>0.98</v>
          </cell>
          <cell r="AM16">
            <v>26</v>
          </cell>
          <cell r="AN16">
            <v>1.46</v>
          </cell>
          <cell r="AO16">
            <v>1.55</v>
          </cell>
          <cell r="AP16">
            <v>1.65</v>
          </cell>
          <cell r="AQ16">
            <v>1.76</v>
          </cell>
          <cell r="AR16">
            <v>1.88</v>
          </cell>
        </row>
        <row r="17">
          <cell r="D17">
            <v>58.805148379172564</v>
          </cell>
          <cell r="L17">
            <v>14</v>
          </cell>
          <cell r="AF17">
            <v>27</v>
          </cell>
          <cell r="AG17">
            <v>1.32</v>
          </cell>
          <cell r="AH17">
            <v>1.24</v>
          </cell>
          <cell r="AI17">
            <v>1.1599999999999999</v>
          </cell>
          <cell r="AJ17">
            <v>1.08</v>
          </cell>
          <cell r="AK17">
            <v>1.01</v>
          </cell>
          <cell r="AM17">
            <v>27</v>
          </cell>
          <cell r="AN17">
            <v>1.47</v>
          </cell>
          <cell r="AO17">
            <v>1.56</v>
          </cell>
          <cell r="AP17">
            <v>1.65</v>
          </cell>
          <cell r="AQ17">
            <v>1.76</v>
          </cell>
          <cell r="AR17">
            <v>1.86</v>
          </cell>
        </row>
        <row r="18">
          <cell r="D18">
            <v>4.0737767178522288</v>
          </cell>
          <cell r="L18">
            <v>15</v>
          </cell>
          <cell r="AF18">
            <v>28</v>
          </cell>
          <cell r="AG18">
            <v>1.33</v>
          </cell>
          <cell r="AH18">
            <v>1.26</v>
          </cell>
          <cell r="AI18">
            <v>1.18</v>
          </cell>
          <cell r="AJ18">
            <v>1.1000000000000001</v>
          </cell>
          <cell r="AK18">
            <v>1.03</v>
          </cell>
          <cell r="AM18">
            <v>28</v>
          </cell>
          <cell r="AN18">
            <v>1.48</v>
          </cell>
          <cell r="AO18">
            <v>1.56</v>
          </cell>
          <cell r="AP18">
            <v>1.65</v>
          </cell>
          <cell r="AQ18">
            <v>1.75</v>
          </cell>
          <cell r="AR18">
            <v>1.85</v>
          </cell>
        </row>
        <row r="19">
          <cell r="D19">
            <v>7.4250132513889788</v>
          </cell>
          <cell r="L19">
            <v>16</v>
          </cell>
          <cell r="AF19">
            <v>29</v>
          </cell>
          <cell r="AG19">
            <v>1.34</v>
          </cell>
          <cell r="AH19">
            <v>1.27</v>
          </cell>
          <cell r="AI19">
            <v>1.2</v>
          </cell>
          <cell r="AJ19">
            <v>1.1200000000000001</v>
          </cell>
          <cell r="AK19">
            <v>1.05</v>
          </cell>
          <cell r="AM19">
            <v>29</v>
          </cell>
          <cell r="AN19">
            <v>1.48</v>
          </cell>
          <cell r="AO19">
            <v>1.56</v>
          </cell>
          <cell r="AP19">
            <v>1.65</v>
          </cell>
          <cell r="AQ19">
            <v>1.74</v>
          </cell>
          <cell r="AR19">
            <v>1.84</v>
          </cell>
        </row>
        <row r="20">
          <cell r="D20">
            <v>19.940127709935517</v>
          </cell>
          <cell r="L20">
            <v>17</v>
          </cell>
          <cell r="AF20">
            <v>30</v>
          </cell>
          <cell r="AG20">
            <v>1.35</v>
          </cell>
          <cell r="AH20">
            <v>1.28</v>
          </cell>
          <cell r="AI20">
            <v>1.21</v>
          </cell>
          <cell r="AJ20">
            <v>1.1399999999999999</v>
          </cell>
          <cell r="AK20">
            <v>1.07</v>
          </cell>
          <cell r="AM20">
            <v>30</v>
          </cell>
          <cell r="AN20">
            <v>1.49</v>
          </cell>
          <cell r="AO20">
            <v>1.57</v>
          </cell>
          <cell r="AP20">
            <v>1.65</v>
          </cell>
          <cell r="AQ20">
            <v>1.74</v>
          </cell>
          <cell r="AR20">
            <v>1.83</v>
          </cell>
        </row>
        <row r="21">
          <cell r="D21">
            <v>20.187173582186844</v>
          </cell>
          <cell r="L21">
            <v>18</v>
          </cell>
          <cell r="AF21">
            <v>31</v>
          </cell>
          <cell r="AG21">
            <v>1.36</v>
          </cell>
          <cell r="AH21">
            <v>1.3</v>
          </cell>
          <cell r="AI21">
            <v>1.23</v>
          </cell>
          <cell r="AJ21">
            <v>1.1599999999999999</v>
          </cell>
          <cell r="AK21">
            <v>1.0900000000000001</v>
          </cell>
          <cell r="AM21">
            <v>31</v>
          </cell>
          <cell r="AN21">
            <v>1.5</v>
          </cell>
          <cell r="AO21">
            <v>1.57</v>
          </cell>
          <cell r="AP21">
            <v>1.65</v>
          </cell>
          <cell r="AQ21">
            <v>1.74</v>
          </cell>
          <cell r="AR21">
            <v>1.83</v>
          </cell>
        </row>
        <row r="22">
          <cell r="D22">
            <v>70.213343240969991</v>
          </cell>
          <cell r="L22">
            <v>19</v>
          </cell>
          <cell r="AF22">
            <v>32</v>
          </cell>
          <cell r="AG22">
            <v>1.37</v>
          </cell>
          <cell r="AH22">
            <v>1.31</v>
          </cell>
          <cell r="AI22">
            <v>1.24</v>
          </cell>
          <cell r="AJ22">
            <v>1.18</v>
          </cell>
          <cell r="AK22">
            <v>1.1100000000000001</v>
          </cell>
          <cell r="AM22">
            <v>32</v>
          </cell>
          <cell r="AN22">
            <v>1.5</v>
          </cell>
          <cell r="AO22">
            <v>1.57</v>
          </cell>
          <cell r="AP22">
            <v>1.65</v>
          </cell>
          <cell r="AQ22">
            <v>1.73</v>
          </cell>
          <cell r="AR22">
            <v>1.82</v>
          </cell>
        </row>
        <row r="23">
          <cell r="D23">
            <v>49.640697061863115</v>
          </cell>
          <cell r="L23">
            <v>20</v>
          </cell>
          <cell r="AF23">
            <v>33</v>
          </cell>
          <cell r="AG23">
            <v>1.38</v>
          </cell>
          <cell r="AH23">
            <v>1.32</v>
          </cell>
          <cell r="AI23">
            <v>1.26</v>
          </cell>
          <cell r="AJ23">
            <v>1.19</v>
          </cell>
          <cell r="AK23">
            <v>1.1299999999999999</v>
          </cell>
          <cell r="AM23">
            <v>33</v>
          </cell>
          <cell r="AN23">
            <v>1.51</v>
          </cell>
          <cell r="AO23">
            <v>1.58</v>
          </cell>
          <cell r="AP23">
            <v>1.65</v>
          </cell>
          <cell r="AQ23">
            <v>1.73</v>
          </cell>
          <cell r="AR23">
            <v>1.81</v>
          </cell>
        </row>
        <row r="24">
          <cell r="AF24">
            <v>34</v>
          </cell>
          <cell r="AG24">
            <v>1.39</v>
          </cell>
          <cell r="AH24">
            <v>1.33</v>
          </cell>
          <cell r="AI24">
            <v>1.27</v>
          </cell>
          <cell r="AJ24">
            <v>1.21</v>
          </cell>
          <cell r="AK24">
            <v>1.1499999999999999</v>
          </cell>
          <cell r="AM24">
            <v>34</v>
          </cell>
          <cell r="AN24">
            <v>1.51</v>
          </cell>
          <cell r="AO24">
            <v>1.58</v>
          </cell>
          <cell r="AP24">
            <v>1.65</v>
          </cell>
          <cell r="AQ24">
            <v>1.73</v>
          </cell>
          <cell r="AR24">
            <v>1.81</v>
          </cell>
        </row>
        <row r="25">
          <cell r="AF25">
            <v>35</v>
          </cell>
          <cell r="AG25">
            <v>1.4</v>
          </cell>
          <cell r="AH25">
            <v>1.34</v>
          </cell>
          <cell r="AI25">
            <v>1.28</v>
          </cell>
          <cell r="AJ25">
            <v>1.22</v>
          </cell>
          <cell r="AK25">
            <v>1.1599999999999999</v>
          </cell>
          <cell r="AM25">
            <v>35</v>
          </cell>
          <cell r="AN25">
            <v>1.52</v>
          </cell>
          <cell r="AO25">
            <v>1.58</v>
          </cell>
          <cell r="AP25">
            <v>1.65</v>
          </cell>
          <cell r="AQ25">
            <v>1.73</v>
          </cell>
          <cell r="AR25">
            <v>1.8</v>
          </cell>
        </row>
        <row r="26">
          <cell r="AF26">
            <v>36</v>
          </cell>
          <cell r="AG26">
            <v>1.41</v>
          </cell>
          <cell r="AH26">
            <v>1.35</v>
          </cell>
          <cell r="AI26">
            <v>1.29</v>
          </cell>
          <cell r="AJ26">
            <v>1.24</v>
          </cell>
          <cell r="AK26">
            <v>1.18</v>
          </cell>
          <cell r="AM26">
            <v>36</v>
          </cell>
          <cell r="AN26">
            <v>1.52</v>
          </cell>
          <cell r="AO26">
            <v>1.59</v>
          </cell>
          <cell r="AP26">
            <v>1.65</v>
          </cell>
          <cell r="AQ26">
            <v>1.73</v>
          </cell>
          <cell r="AR26">
            <v>1.8</v>
          </cell>
        </row>
        <row r="27">
          <cell r="AF27">
            <v>37</v>
          </cell>
          <cell r="AG27">
            <v>1.42</v>
          </cell>
          <cell r="AH27">
            <v>1.36</v>
          </cell>
          <cell r="AI27">
            <v>1.31</v>
          </cell>
          <cell r="AJ27">
            <v>1.25</v>
          </cell>
          <cell r="AK27">
            <v>1.19</v>
          </cell>
          <cell r="AM27">
            <v>37</v>
          </cell>
          <cell r="AN27">
            <v>1.53</v>
          </cell>
          <cell r="AO27">
            <v>1.59</v>
          </cell>
          <cell r="AP27">
            <v>1.66</v>
          </cell>
          <cell r="AQ27">
            <v>1.72</v>
          </cell>
          <cell r="AR27">
            <v>1.8</v>
          </cell>
        </row>
        <row r="28">
          <cell r="AF28">
            <v>38</v>
          </cell>
          <cell r="AG28">
            <v>1.43</v>
          </cell>
          <cell r="AH28">
            <v>1.37</v>
          </cell>
          <cell r="AI28">
            <v>1.32</v>
          </cell>
          <cell r="AJ28">
            <v>1.26</v>
          </cell>
          <cell r="AK28">
            <v>1.21</v>
          </cell>
          <cell r="AM28">
            <v>38</v>
          </cell>
          <cell r="AN28">
            <v>1.54</v>
          </cell>
          <cell r="AO28">
            <v>1.59</v>
          </cell>
          <cell r="AP28">
            <v>1.66</v>
          </cell>
          <cell r="AQ28">
            <v>1.72</v>
          </cell>
          <cell r="AR28">
            <v>1.79</v>
          </cell>
        </row>
        <row r="29">
          <cell r="AF29">
            <v>39</v>
          </cell>
          <cell r="AG29">
            <v>1.43</v>
          </cell>
          <cell r="AH29">
            <v>1.38</v>
          </cell>
          <cell r="AI29">
            <v>1.33</v>
          </cell>
          <cell r="AJ29">
            <v>1.27</v>
          </cell>
          <cell r="AK29">
            <v>1.22</v>
          </cell>
          <cell r="AM29">
            <v>39</v>
          </cell>
          <cell r="AN29">
            <v>1.54</v>
          </cell>
          <cell r="AO29">
            <v>1.6</v>
          </cell>
          <cell r="AP29">
            <v>1.66</v>
          </cell>
          <cell r="AQ29">
            <v>1.72</v>
          </cell>
          <cell r="AR29">
            <v>1.79</v>
          </cell>
        </row>
        <row r="30">
          <cell r="AF30">
            <v>40</v>
          </cell>
          <cell r="AG30">
            <v>1.44</v>
          </cell>
          <cell r="AH30">
            <v>1.39</v>
          </cell>
          <cell r="AI30">
            <v>1.34</v>
          </cell>
          <cell r="AJ30">
            <v>1.29</v>
          </cell>
          <cell r="AK30">
            <v>1.23</v>
          </cell>
          <cell r="AM30">
            <v>40</v>
          </cell>
          <cell r="AN30">
            <v>1.54</v>
          </cell>
          <cell r="AO30">
            <v>1.6</v>
          </cell>
          <cell r="AP30">
            <v>1.66</v>
          </cell>
          <cell r="AQ30">
            <v>1.72</v>
          </cell>
          <cell r="AR30">
            <v>1.79</v>
          </cell>
        </row>
        <row r="31">
          <cell r="AF31">
            <v>45</v>
          </cell>
          <cell r="AG31">
            <v>1.48</v>
          </cell>
          <cell r="AH31">
            <v>1.43</v>
          </cell>
          <cell r="AI31">
            <v>1.38</v>
          </cell>
          <cell r="AJ31">
            <v>1.34</v>
          </cell>
          <cell r="AK31">
            <v>1.29</v>
          </cell>
          <cell r="AM31">
            <v>45</v>
          </cell>
          <cell r="AN31">
            <v>1.57</v>
          </cell>
          <cell r="AO31">
            <v>1.62</v>
          </cell>
          <cell r="AP31">
            <v>1.67</v>
          </cell>
          <cell r="AQ31">
            <v>1.72</v>
          </cell>
          <cell r="AR31">
            <v>1.78</v>
          </cell>
        </row>
        <row r="32">
          <cell r="AF32">
            <v>50</v>
          </cell>
          <cell r="AG32">
            <v>1.5</v>
          </cell>
          <cell r="AH32">
            <v>1.46</v>
          </cell>
          <cell r="AI32">
            <v>1.42</v>
          </cell>
          <cell r="AJ32">
            <v>1.38</v>
          </cell>
          <cell r="AK32">
            <v>1.34</v>
          </cell>
          <cell r="AM32">
            <v>50</v>
          </cell>
          <cell r="AN32">
            <v>1.59</v>
          </cell>
          <cell r="AO32">
            <v>1.63</v>
          </cell>
          <cell r="AP32">
            <v>1.67</v>
          </cell>
          <cell r="AQ32">
            <v>1.72</v>
          </cell>
          <cell r="AR32">
            <v>1.77</v>
          </cell>
        </row>
        <row r="33">
          <cell r="AF33">
            <v>55</v>
          </cell>
          <cell r="AG33">
            <v>1.53</v>
          </cell>
          <cell r="AH33">
            <v>1.49</v>
          </cell>
          <cell r="AI33">
            <v>1.45</v>
          </cell>
          <cell r="AJ33">
            <v>1.41</v>
          </cell>
          <cell r="AK33">
            <v>1.38</v>
          </cell>
          <cell r="AM33">
            <v>55</v>
          </cell>
          <cell r="AN33">
            <v>1.6</v>
          </cell>
          <cell r="AO33">
            <v>1.64</v>
          </cell>
          <cell r="AP33">
            <v>1.68</v>
          </cell>
          <cell r="AQ33">
            <v>1.72</v>
          </cell>
          <cell r="AR33">
            <v>1.77</v>
          </cell>
        </row>
        <row r="34">
          <cell r="AF34">
            <v>60</v>
          </cell>
          <cell r="AG34">
            <v>1.55</v>
          </cell>
          <cell r="AH34">
            <v>1.51</v>
          </cell>
          <cell r="AI34">
            <v>1.48</v>
          </cell>
          <cell r="AJ34">
            <v>1.44</v>
          </cell>
          <cell r="AK34">
            <v>1.41</v>
          </cell>
          <cell r="AM34">
            <v>60</v>
          </cell>
          <cell r="AN34">
            <v>1.62</v>
          </cell>
          <cell r="AO34">
            <v>1.65</v>
          </cell>
          <cell r="AP34">
            <v>1.69</v>
          </cell>
          <cell r="AQ34">
            <v>1.73</v>
          </cell>
          <cell r="AR34">
            <v>1.77</v>
          </cell>
        </row>
        <row r="35">
          <cell r="AF35">
            <v>65</v>
          </cell>
          <cell r="AG35">
            <v>1.57</v>
          </cell>
          <cell r="AH35">
            <v>1.54</v>
          </cell>
          <cell r="AI35">
            <v>1.5</v>
          </cell>
          <cell r="AJ35">
            <v>1.47</v>
          </cell>
          <cell r="AK35">
            <v>1.44</v>
          </cell>
          <cell r="AM35">
            <v>65</v>
          </cell>
          <cell r="AN35">
            <v>1.63</v>
          </cell>
          <cell r="AO35">
            <v>1.66</v>
          </cell>
          <cell r="AP35">
            <v>1.7</v>
          </cell>
          <cell r="AQ35">
            <v>1.73</v>
          </cell>
          <cell r="AR35">
            <v>1.77</v>
          </cell>
        </row>
        <row r="36">
          <cell r="AF36">
            <v>70</v>
          </cell>
          <cell r="AG36">
            <v>1.58</v>
          </cell>
          <cell r="AH36">
            <v>1.55</v>
          </cell>
          <cell r="AI36">
            <v>1.52</v>
          </cell>
          <cell r="AJ36">
            <v>1.49</v>
          </cell>
          <cell r="AK36">
            <v>1.46</v>
          </cell>
          <cell r="AM36">
            <v>70</v>
          </cell>
          <cell r="AN36">
            <v>1.64</v>
          </cell>
          <cell r="AO36">
            <v>1.67</v>
          </cell>
          <cell r="AP36">
            <v>1.7</v>
          </cell>
          <cell r="AQ36">
            <v>1.74</v>
          </cell>
          <cell r="AR36">
            <v>1.77</v>
          </cell>
        </row>
        <row r="37">
          <cell r="AF37">
            <v>75</v>
          </cell>
          <cell r="AG37">
            <v>1.6</v>
          </cell>
          <cell r="AH37">
            <v>1.57</v>
          </cell>
          <cell r="AI37">
            <v>1.54</v>
          </cell>
          <cell r="AJ37">
            <v>1.51</v>
          </cell>
          <cell r="AK37">
            <v>1.49</v>
          </cell>
          <cell r="AM37">
            <v>75</v>
          </cell>
          <cell r="AN37">
            <v>1.65</v>
          </cell>
          <cell r="AO37">
            <v>1.68</v>
          </cell>
          <cell r="AP37">
            <v>1.71</v>
          </cell>
          <cell r="AQ37">
            <v>1.74</v>
          </cell>
          <cell r="AR37">
            <v>1.77</v>
          </cell>
        </row>
        <row r="38">
          <cell r="AF38">
            <v>80</v>
          </cell>
          <cell r="AG38">
            <v>1.61</v>
          </cell>
          <cell r="AH38">
            <v>1.59</v>
          </cell>
          <cell r="AI38">
            <v>1.56</v>
          </cell>
          <cell r="AJ38">
            <v>1.53</v>
          </cell>
          <cell r="AK38">
            <v>1.51</v>
          </cell>
          <cell r="AM38">
            <v>80</v>
          </cell>
          <cell r="AN38">
            <v>1.66</v>
          </cell>
          <cell r="AO38">
            <v>1.69</v>
          </cell>
          <cell r="AP38">
            <v>1.72</v>
          </cell>
          <cell r="AQ38">
            <v>1.74</v>
          </cell>
          <cell r="AR38">
            <v>1.77</v>
          </cell>
        </row>
        <row r="39">
          <cell r="AF39">
            <v>85</v>
          </cell>
          <cell r="AG39">
            <v>1.62</v>
          </cell>
          <cell r="AH39">
            <v>1.6</v>
          </cell>
          <cell r="AI39">
            <v>1.57</v>
          </cell>
          <cell r="AJ39">
            <v>1.55</v>
          </cell>
          <cell r="AK39">
            <v>1.52</v>
          </cell>
          <cell r="AM39">
            <v>85</v>
          </cell>
          <cell r="AN39">
            <v>1.67</v>
          </cell>
          <cell r="AO39">
            <v>1.7</v>
          </cell>
          <cell r="AP39">
            <v>1.72</v>
          </cell>
          <cell r="AQ39">
            <v>1.75</v>
          </cell>
          <cell r="AR39">
            <v>1.77</v>
          </cell>
        </row>
        <row r="40">
          <cell r="AF40">
            <v>90</v>
          </cell>
          <cell r="AG40">
            <v>1.63</v>
          </cell>
          <cell r="AH40">
            <v>1.61</v>
          </cell>
          <cell r="AI40">
            <v>1.59</v>
          </cell>
          <cell r="AJ40">
            <v>1.57</v>
          </cell>
          <cell r="AK40">
            <v>1.54</v>
          </cell>
          <cell r="AM40">
            <v>90</v>
          </cell>
          <cell r="AN40">
            <v>1.68</v>
          </cell>
          <cell r="AO40">
            <v>1.7</v>
          </cell>
          <cell r="AP40">
            <v>1.73</v>
          </cell>
          <cell r="AQ40">
            <v>1.75</v>
          </cell>
          <cell r="AR40">
            <v>1.78</v>
          </cell>
        </row>
        <row r="41">
          <cell r="AF41">
            <v>95</v>
          </cell>
          <cell r="AG41">
            <v>1.64</v>
          </cell>
          <cell r="AH41">
            <v>1.62</v>
          </cell>
          <cell r="AI41">
            <v>1.6</v>
          </cell>
          <cell r="AJ41">
            <v>1.58</v>
          </cell>
          <cell r="AK41">
            <v>1.56</v>
          </cell>
          <cell r="AM41">
            <v>95</v>
          </cell>
          <cell r="AN41">
            <v>1.69</v>
          </cell>
          <cell r="AO41">
            <v>1.71</v>
          </cell>
          <cell r="AP41">
            <v>1.73</v>
          </cell>
          <cell r="AQ41">
            <v>1.75</v>
          </cell>
          <cell r="AR41">
            <v>1.78</v>
          </cell>
        </row>
        <row r="42">
          <cell r="AF42">
            <v>100</v>
          </cell>
          <cell r="AG42">
            <v>1.65</v>
          </cell>
          <cell r="AH42">
            <v>1.63</v>
          </cell>
          <cell r="AI42">
            <v>1.61</v>
          </cell>
          <cell r="AJ42">
            <v>1.59</v>
          </cell>
          <cell r="AK42">
            <v>1.57</v>
          </cell>
          <cell r="AM42">
            <v>100</v>
          </cell>
          <cell r="AN42">
            <v>1.69</v>
          </cell>
          <cell r="AO42">
            <v>1.72</v>
          </cell>
          <cell r="AP42">
            <v>1.74</v>
          </cell>
          <cell r="AQ42">
            <v>1.76</v>
          </cell>
          <cell r="AR42">
            <v>1.78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Admin"/>
      <sheetName val="Sheet4"/>
      <sheetName val="Education"/>
      <sheetName val="Nr Education"/>
      <sheetName val="Health"/>
      <sheetName val="Nr Health"/>
      <sheetName val="Sheet3"/>
      <sheetName val="Other"/>
      <sheetName val="Admin (2)"/>
      <sheetName val="Permbledhese"/>
    </sheetNames>
    <sheetDataSet>
      <sheetData sheetId="0"/>
      <sheetData sheetId="1"/>
      <sheetData sheetId="2">
        <row r="1">
          <cell r="X1">
            <v>1032</v>
          </cell>
        </row>
        <row r="2">
          <cell r="Y2" t="str">
            <v>2008_3</v>
          </cell>
        </row>
      </sheetData>
      <sheetData sheetId="3"/>
      <sheetData sheetId="4"/>
      <sheetData sheetId="5">
        <row r="1">
          <cell r="X1">
            <v>91</v>
          </cell>
        </row>
        <row r="2">
          <cell r="Z2" t="str">
            <v>2008_3</v>
          </cell>
        </row>
      </sheetData>
      <sheetData sheetId="6"/>
      <sheetData sheetId="7">
        <row r="1">
          <cell r="V1">
            <v>135</v>
          </cell>
        </row>
        <row r="3">
          <cell r="X3" t="str">
            <v>2008_3</v>
          </cell>
        </row>
      </sheetData>
      <sheetData sheetId="8"/>
      <sheetData sheetId="9">
        <row r="1">
          <cell r="V1">
            <v>6</v>
          </cell>
        </row>
        <row r="2">
          <cell r="X2" t="str">
            <v>2008_3</v>
          </cell>
        </row>
      </sheetData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nstante v1 me total (2)"/>
      <sheetName val="v2005k (16)"/>
      <sheetName val="Renta"/>
      <sheetName val="Konstante v1 me total"/>
      <sheetName val="Konstante By Marku"/>
      <sheetName val="Konstante v2"/>
      <sheetName val="Enterp"/>
      <sheetName val="Chart1"/>
      <sheetName val="Konstante"/>
      <sheetName val="MoaroTables"/>
      <sheetName val="Antonela"/>
      <sheetName val="Antonella"/>
      <sheetName val="final V1"/>
      <sheetName val="Sheet1"/>
      <sheetName val="ConstantePisani(30)"/>
      <sheetName val="ConstantePisani(25)"/>
      <sheetName val="mrfnewp"/>
      <sheetName val="metoda rek florina"/>
      <sheetName val="Metoda me aplikim volumi"/>
      <sheetName val="RezFinal"/>
      <sheetName val="RezFinal30"/>
      <sheetName val="v2005"/>
      <sheetName val="v2005k"/>
      <sheetName val="stock"/>
      <sheetName val="GEneral05"/>
      <sheetName val="NOEDATA"/>
      <sheetName val="iNVESTIME05"/>
      <sheetName val="GEneral05 (2)"/>
      <sheetName val="Diferenca"/>
      <sheetName val="EmpInt"/>
      <sheetName val="Fisim"/>
      <sheetName val="Marzhet"/>
      <sheetName val="Deget 22_23_24(Zana)"/>
      <sheetName val="HG30"/>
      <sheetName val="HoldingGain"/>
      <sheetName val="RezFinalNace2"/>
      <sheetName val="v2005n2"/>
      <sheetName val="Sheet3"/>
      <sheetName val="gjendjet (25)"/>
      <sheetName val="gjendjet"/>
      <sheetName val="Rezultat"/>
      <sheetName val="Instruksione"/>
      <sheetName val="Hyrje"/>
      <sheetName val="Total Defl"/>
      <sheetName val="metoda rek florina 2"/>
      <sheetName val="viti2005versioni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MoF"/>
    </sheetNames>
    <sheetDataSet>
      <sheetData sheetId="0" refreshError="1">
        <row r="61">
          <cell r="A61" t="str">
            <v>Subsidies</v>
          </cell>
        </row>
        <row r="78">
          <cell r="D78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ctrlProp" Target="../ctrlProps/ctrlProp4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3:K43"/>
  <sheetViews>
    <sheetView showGridLines="0" topLeftCell="A13" workbookViewId="0">
      <selection activeCell="O18" sqref="O18"/>
    </sheetView>
  </sheetViews>
  <sheetFormatPr defaultColWidth="9.140625" defaultRowHeight="12.75"/>
  <cols>
    <col min="1" max="1" width="9.140625" style="141"/>
    <col min="2" max="2" width="10.140625" style="141" customWidth="1"/>
    <col min="3" max="7" width="9.140625" style="141"/>
    <col min="8" max="8" width="10.7109375" style="141" customWidth="1"/>
    <col min="9" max="9" width="10.28515625" style="141" customWidth="1"/>
    <col min="10" max="10" width="10" style="141" customWidth="1"/>
    <col min="11" max="16384" width="9.140625" style="141"/>
  </cols>
  <sheetData>
    <row r="3" spans="3:9" hidden="1"/>
    <row r="4" spans="3:9" ht="47.25" customHeight="1">
      <c r="C4" s="265" t="str">
        <f>CHOOSE('Permbajtja-Content'!$A$1,"Instituti i Statistikave","Institute of Statistics")</f>
        <v>Instituti i Statistikave</v>
      </c>
      <c r="D4" s="266"/>
      <c r="E4" s="266"/>
      <c r="F4" s="266"/>
      <c r="G4" s="266"/>
      <c r="H4" s="266"/>
      <c r="I4" s="266"/>
    </row>
    <row r="18" spans="1:11" ht="54.75" customHeight="1">
      <c r="B18" s="267" t="str">
        <f>CHOOSE('Permbajtja-Content'!$A$1,"Tabelat e Burim, Përdorimeve në Shqipëri, 2018 - 2022","Supply and Use tables in Albania, 2018 - 2022")</f>
        <v>Tabelat e Burim, Përdorimeve në Shqipëri, 2018 - 2022</v>
      </c>
      <c r="C18" s="267"/>
      <c r="D18" s="267"/>
      <c r="E18" s="267"/>
      <c r="F18" s="267"/>
      <c r="G18" s="267"/>
      <c r="H18" s="267"/>
    </row>
    <row r="20" spans="1:11">
      <c r="A20" s="141" t="s">
        <v>0</v>
      </c>
      <c r="B20" s="142" t="str">
        <f>CHOOSE('Permbajtja-Content'!$A$1,"(Rezultatet sipas klasifikimit NP 2008 dhe NVE Rev.2 në nivel (P64*A64)","(Results by CPA 2008 and NACE Rev.2 classifications at (P64*A64) level)")</f>
        <v>(Rezultatet sipas klasifikimit NP 2008 dhe NVE Rev.2 në nivel (P64*A64)</v>
      </c>
      <c r="C20" s="142"/>
      <c r="D20" s="142"/>
      <c r="E20" s="142"/>
      <c r="F20" s="142"/>
      <c r="G20" s="142"/>
      <c r="I20" s="150"/>
      <c r="J20" s="150"/>
      <c r="K20" s="150"/>
    </row>
    <row r="21" spans="1:11" ht="19.5" customHeight="1"/>
    <row r="23" spans="1:11" ht="18.75">
      <c r="E23" s="143"/>
    </row>
    <row r="24" spans="1:11" ht="18.75">
      <c r="C24" s="144"/>
      <c r="E24" s="145"/>
    </row>
    <row r="26" spans="1:11" ht="14.25">
      <c r="E26" s="145"/>
    </row>
    <row r="34" spans="1:11">
      <c r="A34" s="146" t="str">
        <f>CHOOSE('Permbajtja-Content'!$A$1,"Publikuar: 27.09.2024","Published: 27.09.2024")</f>
        <v>Publikuar: 27.09.2024</v>
      </c>
      <c r="C34" s="146"/>
      <c r="D34" s="146"/>
      <c r="E34" s="146"/>
      <c r="F34" s="146"/>
      <c r="G34" s="146"/>
      <c r="H34" s="146"/>
    </row>
    <row r="35" spans="1:11">
      <c r="A35" s="146" t="str">
        <f>CHOOSE('Permbajtja-Content'!$A$1,"Përditësimi i fundit: Shtator 2024","Last updated: September 2024")</f>
        <v>Përditësimi i fundit: Shtator 2024</v>
      </c>
      <c r="C35" s="146"/>
      <c r="D35" s="146"/>
      <c r="E35" s="146"/>
      <c r="F35" s="146"/>
      <c r="G35" s="146"/>
      <c r="H35" s="146"/>
    </row>
    <row r="36" spans="1:11">
      <c r="A36" s="147"/>
      <c r="C36" s="147"/>
      <c r="D36" s="147"/>
      <c r="E36" s="147"/>
      <c r="F36" s="147"/>
      <c r="G36" s="147"/>
      <c r="H36" s="147"/>
    </row>
    <row r="37" spans="1:11">
      <c r="A37" s="146" t="str">
        <f>CHOOSE('Permbajtja-Content'!$A$1,"Për pyetje në lidhje me këtë publikim ju lutemi të kontaktoni:","For inquiries about this publication please contact:")</f>
        <v>Për pyetje në lidhje me këtë publikim ju lutemi të kontaktoni:</v>
      </c>
      <c r="C37" s="146"/>
      <c r="D37" s="146"/>
      <c r="E37" s="146"/>
      <c r="F37" s="146"/>
      <c r="G37" s="146"/>
      <c r="H37" s="146"/>
    </row>
    <row r="38" spans="1:11">
      <c r="A38" s="146" t="str">
        <f>CHOOSE('Permbajtja-Content'!$A$1,"Tel +(355) 4 2222411 / +(355) 4 2233356 | Fax +(355) 4 2228300 ose E-Mail: info@instat.gov.al","Tel + (355) 4 2222411 / + (355) 4 2233356 | Fax + (355) 4 2228300 or E-Mail: info@instat.gov.al")</f>
        <v>Tel +(355) 4 2222411 / +(355) 4 2233356 | Fax +(355) 4 2228300 ose E-Mail: info@instat.gov.al</v>
      </c>
      <c r="C38" s="146"/>
      <c r="D38" s="146"/>
      <c r="E38" s="146"/>
      <c r="F38" s="146"/>
      <c r="G38" s="146"/>
      <c r="H38" s="146"/>
    </row>
    <row r="39" spans="1:11">
      <c r="A39" s="146"/>
      <c r="C39" s="146"/>
      <c r="D39" s="146"/>
      <c r="E39" s="146"/>
      <c r="F39" s="146"/>
      <c r="G39" s="146"/>
      <c r="H39" s="146"/>
    </row>
    <row r="40" spans="1:11">
      <c r="A40" s="148"/>
      <c r="C40" s="147"/>
      <c r="D40" s="147"/>
      <c r="E40" s="147"/>
      <c r="F40" s="147"/>
      <c r="G40" s="147"/>
      <c r="H40" s="147"/>
    </row>
    <row r="41" spans="1:11" ht="18.75">
      <c r="A41" s="149" t="str">
        <f>CHOOSE('Permbajtja-Content'!$A$1,"© Instituti i Statistikave, Tiranë 2024","© Institute of Statistics, Tirana 2024")</f>
        <v>© Instituti i Statistikave, Tiranë 2024</v>
      </c>
      <c r="C41" s="147"/>
      <c r="D41" s="147"/>
      <c r="E41" s="147"/>
      <c r="F41" s="147"/>
      <c r="G41" s="147"/>
      <c r="H41" s="147"/>
    </row>
    <row r="42" spans="1:11">
      <c r="A42" s="147" t="str">
        <f>CHOOSE('Permbajtja-Content'!$A$1,"Riprodhimi dhe shpërndarja e plotë apo e pjesshme janë të lejuara duke marrë të mirëqënë referimin si burim.","Reproduction and distribution of the full or partial are allowed assuming referral source.")</f>
        <v>Riprodhimi dhe shpërndarja e plotë apo e pjesshme janë të lejuara duke marrë të mirëqënë referimin si burim.</v>
      </c>
      <c r="C42" s="147"/>
      <c r="D42" s="147"/>
      <c r="E42" s="147"/>
      <c r="F42" s="147"/>
      <c r="G42" s="147"/>
      <c r="H42" s="147"/>
    </row>
    <row r="43" spans="1:11">
      <c r="B43" s="147"/>
      <c r="C43" s="147"/>
      <c r="D43" s="147"/>
      <c r="E43" s="147"/>
      <c r="F43" s="147"/>
      <c r="G43" s="147"/>
      <c r="H43" s="147"/>
      <c r="K43" s="141" t="s">
        <v>0</v>
      </c>
    </row>
  </sheetData>
  <mergeCells count="2">
    <mergeCell ref="C4:I4"/>
    <mergeCell ref="B18:H18"/>
  </mergeCells>
  <pageMargins left="0.7" right="0.7" top="0.75" bottom="0.75" header="0.3" footer="0.3"/>
  <pageSetup scale="9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Pict="0">
                <anchor moveWithCells="1" sizeWithCells="1">
                  <from>
                    <xdr:col>10</xdr:col>
                    <xdr:colOff>457200</xdr:colOff>
                    <xdr:row>5</xdr:row>
                    <xdr:rowOff>142875</xdr:rowOff>
                  </from>
                  <to>
                    <xdr:col>11</xdr:col>
                    <xdr:colOff>514350</xdr:colOff>
                    <xdr:row>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Pict="0">
                <anchor moveWithCells="1" sizeWithCells="1">
                  <from>
                    <xdr:col>10</xdr:col>
                    <xdr:colOff>457200</xdr:colOff>
                    <xdr:row>6</xdr:row>
                    <xdr:rowOff>142875</xdr:rowOff>
                  </from>
                  <to>
                    <xdr:col>11</xdr:col>
                    <xdr:colOff>533400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B193"/>
  <sheetViews>
    <sheetView showGridLines="0" zoomScale="80" zoomScaleNormal="80" workbookViewId="0">
      <pane xSplit="2" ySplit="10" topLeftCell="BB62" activePane="bottomRight" state="frozen"/>
      <selection pane="topRight"/>
      <selection pane="bottomLeft"/>
      <selection pane="bottomRight" activeCell="BU80" sqref="BQ76:BY81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2.85546875" style="3" customWidth="1"/>
    <col min="79" max="79" width="15.7109375" style="4" customWidth="1"/>
    <col min="80" max="16384" width="9.140625" style="3"/>
  </cols>
  <sheetData>
    <row r="1" spans="1:80">
      <c r="A1" s="5" t="s">
        <v>449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74" t="s">
        <v>500</v>
      </c>
      <c r="B2" s="274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450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74" t="s">
        <v>501</v>
      </c>
      <c r="B4" s="274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451</v>
      </c>
      <c r="BY4" s="45"/>
    </row>
    <row r="5" spans="1:80" ht="15" customHeight="1">
      <c r="A5" s="10"/>
      <c r="B5" s="11"/>
      <c r="C5" s="11"/>
      <c r="D5" s="268" t="s">
        <v>452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8" t="s">
        <v>452</v>
      </c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8" t="s">
        <v>452</v>
      </c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8" t="s">
        <v>452</v>
      </c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33"/>
      <c r="AW5" s="34"/>
      <c r="AX5" s="35" t="s">
        <v>452</v>
      </c>
      <c r="AY5" s="33"/>
      <c r="AZ5" s="33"/>
      <c r="BA5" s="33"/>
      <c r="BB5" s="33"/>
      <c r="BC5" s="33"/>
      <c r="BD5" s="289" t="s">
        <v>452</v>
      </c>
      <c r="BE5" s="290"/>
      <c r="BF5" s="290"/>
      <c r="BG5" s="290"/>
      <c r="BH5" s="290"/>
      <c r="BI5" s="290"/>
      <c r="BJ5" s="290"/>
      <c r="BK5" s="290"/>
      <c r="BL5" s="291"/>
      <c r="BM5" s="11"/>
      <c r="BN5" s="11"/>
      <c r="BO5" s="11"/>
      <c r="BP5" s="11"/>
      <c r="BQ5" s="284" t="s">
        <v>453</v>
      </c>
      <c r="BR5" s="292"/>
      <c r="BS5" s="292"/>
      <c r="BT5" s="292"/>
      <c r="BU5" s="292"/>
      <c r="BV5" s="292"/>
      <c r="BW5" s="292"/>
      <c r="BX5" s="292"/>
      <c r="BY5" s="293"/>
    </row>
    <row r="6" spans="1:80" ht="52.5" customHeight="1">
      <c r="A6" s="294" t="s">
        <v>454</v>
      </c>
      <c r="B6" s="295"/>
      <c r="C6" s="12" t="s">
        <v>33</v>
      </c>
      <c r="D6" s="13" t="s">
        <v>34</v>
      </c>
      <c r="E6" s="13" t="s">
        <v>35</v>
      </c>
      <c r="F6" s="13" t="s">
        <v>36</v>
      </c>
      <c r="G6" s="13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3" t="s">
        <v>42</v>
      </c>
      <c r="M6" s="13" t="s">
        <v>43</v>
      </c>
      <c r="N6" s="13" t="s">
        <v>44</v>
      </c>
      <c r="O6" s="13" t="s">
        <v>45</v>
      </c>
      <c r="P6" s="13" t="s">
        <v>46</v>
      </c>
      <c r="Q6" s="13" t="s">
        <v>47</v>
      </c>
      <c r="R6" s="13" t="s">
        <v>48</v>
      </c>
      <c r="S6" s="13" t="s">
        <v>49</v>
      </c>
      <c r="T6" s="13" t="s">
        <v>50</v>
      </c>
      <c r="U6" s="13" t="s">
        <v>51</v>
      </c>
      <c r="V6" s="13" t="s">
        <v>52</v>
      </c>
      <c r="W6" s="13" t="s">
        <v>53</v>
      </c>
      <c r="X6" s="13" t="s">
        <v>54</v>
      </c>
      <c r="Y6" s="13" t="s">
        <v>55</v>
      </c>
      <c r="Z6" s="13" t="s">
        <v>56</v>
      </c>
      <c r="AA6" s="13" t="s">
        <v>57</v>
      </c>
      <c r="AB6" s="13" t="s">
        <v>58</v>
      </c>
      <c r="AC6" s="13" t="s">
        <v>59</v>
      </c>
      <c r="AD6" s="13" t="s">
        <v>60</v>
      </c>
      <c r="AE6" s="13" t="s">
        <v>61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32" t="s">
        <v>68</v>
      </c>
      <c r="AM6" s="32" t="s">
        <v>69</v>
      </c>
      <c r="AN6" s="32" t="s">
        <v>70</v>
      </c>
      <c r="AO6" s="32" t="s">
        <v>71</v>
      </c>
      <c r="AP6" s="32" t="s">
        <v>72</v>
      </c>
      <c r="AQ6" s="32" t="s">
        <v>73</v>
      </c>
      <c r="AR6" s="32" t="s">
        <v>74</v>
      </c>
      <c r="AS6" s="32" t="s">
        <v>75</v>
      </c>
      <c r="AT6" s="32" t="s">
        <v>76</v>
      </c>
      <c r="AU6" s="32" t="s">
        <v>77</v>
      </c>
      <c r="AV6" s="32" t="s">
        <v>78</v>
      </c>
      <c r="AW6" s="32" t="s">
        <v>79</v>
      </c>
      <c r="AX6" s="32" t="s">
        <v>80</v>
      </c>
      <c r="AY6" s="32" t="s">
        <v>81</v>
      </c>
      <c r="AZ6" s="32" t="s">
        <v>82</v>
      </c>
      <c r="BA6" s="32" t="s">
        <v>83</v>
      </c>
      <c r="BB6" s="32" t="s">
        <v>84</v>
      </c>
      <c r="BC6" s="32" t="s">
        <v>85</v>
      </c>
      <c r="BD6" s="32" t="s">
        <v>86</v>
      </c>
      <c r="BE6" s="32" t="s">
        <v>87</v>
      </c>
      <c r="BF6" s="32" t="s">
        <v>88</v>
      </c>
      <c r="BG6" s="32" t="s">
        <v>89</v>
      </c>
      <c r="BH6" s="32" t="s">
        <v>90</v>
      </c>
      <c r="BI6" s="32" t="s">
        <v>91</v>
      </c>
      <c r="BJ6" s="32" t="s">
        <v>92</v>
      </c>
      <c r="BK6" s="32" t="s">
        <v>93</v>
      </c>
      <c r="BL6" s="32" t="s">
        <v>94</v>
      </c>
      <c r="BM6" s="32" t="s">
        <v>95</v>
      </c>
      <c r="BN6" s="32" t="s">
        <v>96</v>
      </c>
      <c r="BO6" s="32" t="s">
        <v>97</v>
      </c>
      <c r="BP6" s="36" t="s">
        <v>98</v>
      </c>
      <c r="BQ6" s="13" t="s">
        <v>455</v>
      </c>
      <c r="BR6" s="32" t="s">
        <v>456</v>
      </c>
      <c r="BS6" s="36" t="s">
        <v>457</v>
      </c>
      <c r="BT6" s="13" t="s">
        <v>458</v>
      </c>
      <c r="BU6" s="32" t="s">
        <v>459</v>
      </c>
      <c r="BV6" s="36" t="s">
        <v>460</v>
      </c>
      <c r="BW6" s="32" t="s">
        <v>461</v>
      </c>
      <c r="BX6" s="46" t="s">
        <v>462</v>
      </c>
      <c r="BY6" s="47" t="s">
        <v>463</v>
      </c>
    </row>
    <row r="7" spans="1:80" ht="15.75" customHeight="1">
      <c r="A7" s="270"/>
      <c r="B7" s="271"/>
      <c r="C7" s="14" t="s">
        <v>104</v>
      </c>
      <c r="D7" s="15" t="s">
        <v>105</v>
      </c>
      <c r="E7" s="15" t="s">
        <v>106</v>
      </c>
      <c r="F7" s="15" t="s">
        <v>107</v>
      </c>
      <c r="G7" s="15" t="s">
        <v>108</v>
      </c>
      <c r="H7" s="15" t="s">
        <v>109</v>
      </c>
      <c r="I7" s="15" t="s">
        <v>110</v>
      </c>
      <c r="J7" s="15" t="s">
        <v>111</v>
      </c>
      <c r="K7" s="15" t="s">
        <v>112</v>
      </c>
      <c r="L7" s="15" t="s">
        <v>113</v>
      </c>
      <c r="M7" s="15" t="s">
        <v>114</v>
      </c>
      <c r="N7" s="15" t="s">
        <v>115</v>
      </c>
      <c r="O7" s="15" t="s">
        <v>116</v>
      </c>
      <c r="P7" s="15" t="s">
        <v>117</v>
      </c>
      <c r="Q7" s="15" t="s">
        <v>118</v>
      </c>
      <c r="R7" s="15" t="s">
        <v>119</v>
      </c>
      <c r="S7" s="15" t="s">
        <v>120</v>
      </c>
      <c r="T7" s="15" t="s">
        <v>121</v>
      </c>
      <c r="U7" s="15" t="s">
        <v>122</v>
      </c>
      <c r="V7" s="15" t="s">
        <v>123</v>
      </c>
      <c r="W7" s="15" t="s">
        <v>124</v>
      </c>
      <c r="X7" s="15" t="s">
        <v>125</v>
      </c>
      <c r="Y7" s="15" t="s">
        <v>126</v>
      </c>
      <c r="Z7" s="15" t="s">
        <v>127</v>
      </c>
      <c r="AA7" s="15" t="s">
        <v>128</v>
      </c>
      <c r="AB7" s="15" t="s">
        <v>129</v>
      </c>
      <c r="AC7" s="15" t="s">
        <v>130</v>
      </c>
      <c r="AD7" s="15" t="s">
        <v>131</v>
      </c>
      <c r="AE7" s="15" t="s">
        <v>132</v>
      </c>
      <c r="AF7" s="15" t="s">
        <v>133</v>
      </c>
      <c r="AG7" s="15" t="s">
        <v>134</v>
      </c>
      <c r="AH7" s="15" t="s">
        <v>135</v>
      </c>
      <c r="AI7" s="15" t="s">
        <v>136</v>
      </c>
      <c r="AJ7" s="15" t="s">
        <v>137</v>
      </c>
      <c r="AK7" s="15" t="s">
        <v>138</v>
      </c>
      <c r="AL7" s="15" t="s">
        <v>139</v>
      </c>
      <c r="AM7" s="15" t="s">
        <v>140</v>
      </c>
      <c r="AN7" s="15" t="s">
        <v>141</v>
      </c>
      <c r="AO7" s="15" t="s">
        <v>142</v>
      </c>
      <c r="AP7" s="15" t="s">
        <v>143</v>
      </c>
      <c r="AQ7" s="15" t="s">
        <v>144</v>
      </c>
      <c r="AR7" s="15" t="s">
        <v>145</v>
      </c>
      <c r="AS7" s="15" t="s">
        <v>146</v>
      </c>
      <c r="AT7" s="15" t="s">
        <v>147</v>
      </c>
      <c r="AU7" s="15" t="s">
        <v>148</v>
      </c>
      <c r="AV7" s="15" t="s">
        <v>149</v>
      </c>
      <c r="AW7" s="15" t="s">
        <v>150</v>
      </c>
      <c r="AX7" s="15" t="s">
        <v>151</v>
      </c>
      <c r="AY7" s="15" t="s">
        <v>152</v>
      </c>
      <c r="AZ7" s="15" t="s">
        <v>153</v>
      </c>
      <c r="BA7" s="15" t="s">
        <v>154</v>
      </c>
      <c r="BB7" s="15" t="s">
        <v>155</v>
      </c>
      <c r="BC7" s="15" t="s">
        <v>156</v>
      </c>
      <c r="BD7" s="15" t="s">
        <v>157</v>
      </c>
      <c r="BE7" s="15" t="s">
        <v>158</v>
      </c>
      <c r="BF7" s="15" t="s">
        <v>159</v>
      </c>
      <c r="BG7" s="15" t="s">
        <v>160</v>
      </c>
      <c r="BH7" s="15" t="s">
        <v>161</v>
      </c>
      <c r="BI7" s="15" t="s">
        <v>162</v>
      </c>
      <c r="BJ7" s="15" t="s">
        <v>163</v>
      </c>
      <c r="BK7" s="15" t="s">
        <v>164</v>
      </c>
      <c r="BL7" s="15" t="s">
        <v>165</v>
      </c>
      <c r="BM7" s="15" t="s">
        <v>166</v>
      </c>
      <c r="BN7" s="15" t="s">
        <v>167</v>
      </c>
      <c r="BO7" s="15" t="s">
        <v>168</v>
      </c>
      <c r="BP7" s="37"/>
      <c r="BQ7" s="15" t="s">
        <v>464</v>
      </c>
      <c r="BR7" s="15" t="s">
        <v>465</v>
      </c>
      <c r="BS7" s="38" t="s">
        <v>466</v>
      </c>
      <c r="BT7" s="15" t="s">
        <v>467</v>
      </c>
      <c r="BU7" s="15" t="s">
        <v>468</v>
      </c>
      <c r="BV7" s="37" t="s">
        <v>469</v>
      </c>
      <c r="BW7" s="48" t="s">
        <v>470</v>
      </c>
      <c r="BX7" s="49" t="s">
        <v>471</v>
      </c>
      <c r="BY7" s="50" t="s">
        <v>472</v>
      </c>
    </row>
    <row r="8" spans="1:80" ht="52.5" customHeight="1">
      <c r="A8" s="270"/>
      <c r="B8" s="271"/>
      <c r="C8" s="16" t="s">
        <v>174</v>
      </c>
      <c r="D8" s="13" t="s">
        <v>175</v>
      </c>
      <c r="E8" s="13" t="s">
        <v>176</v>
      </c>
      <c r="F8" s="13" t="s">
        <v>177</v>
      </c>
      <c r="G8" s="13" t="s">
        <v>178</v>
      </c>
      <c r="H8" s="13" t="s">
        <v>179</v>
      </c>
      <c r="I8" s="13" t="s">
        <v>180</v>
      </c>
      <c r="J8" s="13" t="s">
        <v>181</v>
      </c>
      <c r="K8" s="13" t="s">
        <v>182</v>
      </c>
      <c r="L8" s="13" t="s">
        <v>183</v>
      </c>
      <c r="M8" s="13" t="s">
        <v>184</v>
      </c>
      <c r="N8" s="13" t="s">
        <v>185</v>
      </c>
      <c r="O8" s="13" t="s">
        <v>186</v>
      </c>
      <c r="P8" s="13" t="s">
        <v>187</v>
      </c>
      <c r="Q8" s="13" t="s">
        <v>188</v>
      </c>
      <c r="R8" s="13" t="s">
        <v>189</v>
      </c>
      <c r="S8" s="13" t="s">
        <v>190</v>
      </c>
      <c r="T8" s="13" t="s">
        <v>191</v>
      </c>
      <c r="U8" s="13" t="s">
        <v>192</v>
      </c>
      <c r="V8" s="13" t="s">
        <v>193</v>
      </c>
      <c r="W8" s="13" t="s">
        <v>194</v>
      </c>
      <c r="X8" s="13" t="s">
        <v>195</v>
      </c>
      <c r="Y8" s="13" t="s">
        <v>196</v>
      </c>
      <c r="Z8" s="13" t="s">
        <v>197</v>
      </c>
      <c r="AA8" s="13" t="s">
        <v>198</v>
      </c>
      <c r="AB8" s="13" t="s">
        <v>199</v>
      </c>
      <c r="AC8" s="13" t="s">
        <v>200</v>
      </c>
      <c r="AD8" s="13" t="s">
        <v>201</v>
      </c>
      <c r="AE8" s="13" t="s">
        <v>202</v>
      </c>
      <c r="AF8" s="13" t="s">
        <v>203</v>
      </c>
      <c r="AG8" s="13" t="s">
        <v>204</v>
      </c>
      <c r="AH8" s="13" t="s">
        <v>205</v>
      </c>
      <c r="AI8" s="13" t="s">
        <v>206</v>
      </c>
      <c r="AJ8" s="13" t="s">
        <v>207</v>
      </c>
      <c r="AK8" s="13" t="s">
        <v>208</v>
      </c>
      <c r="AL8" s="32" t="s">
        <v>209</v>
      </c>
      <c r="AM8" s="32" t="s">
        <v>210</v>
      </c>
      <c r="AN8" s="32" t="s">
        <v>211</v>
      </c>
      <c r="AO8" s="32" t="s">
        <v>212</v>
      </c>
      <c r="AP8" s="32" t="s">
        <v>213</v>
      </c>
      <c r="AQ8" s="32" t="s">
        <v>214</v>
      </c>
      <c r="AR8" s="32" t="s">
        <v>215</v>
      </c>
      <c r="AS8" s="32" t="s">
        <v>216</v>
      </c>
      <c r="AT8" s="32" t="s">
        <v>217</v>
      </c>
      <c r="AU8" s="32" t="s">
        <v>218</v>
      </c>
      <c r="AV8" s="32" t="s">
        <v>219</v>
      </c>
      <c r="AW8" s="32" t="s">
        <v>220</v>
      </c>
      <c r="AX8" s="32" t="s">
        <v>221</v>
      </c>
      <c r="AY8" s="32" t="s">
        <v>222</v>
      </c>
      <c r="AZ8" s="32" t="s">
        <v>223</v>
      </c>
      <c r="BA8" s="32" t="s">
        <v>224</v>
      </c>
      <c r="BB8" s="32" t="s">
        <v>225</v>
      </c>
      <c r="BC8" s="32" t="s">
        <v>226</v>
      </c>
      <c r="BD8" s="32" t="s">
        <v>227</v>
      </c>
      <c r="BE8" s="32" t="s">
        <v>228</v>
      </c>
      <c r="BF8" s="32" t="s">
        <v>229</v>
      </c>
      <c r="BG8" s="32" t="s">
        <v>230</v>
      </c>
      <c r="BH8" s="32" t="s">
        <v>231</v>
      </c>
      <c r="BI8" s="32" t="s">
        <v>232</v>
      </c>
      <c r="BJ8" s="32" t="s">
        <v>233</v>
      </c>
      <c r="BK8" s="32" t="s">
        <v>234</v>
      </c>
      <c r="BL8" s="32" t="s">
        <v>235</v>
      </c>
      <c r="BM8" s="32" t="s">
        <v>236</v>
      </c>
      <c r="BN8" s="32" t="s">
        <v>237</v>
      </c>
      <c r="BO8" s="32" t="s">
        <v>238</v>
      </c>
      <c r="BP8" s="37" t="s">
        <v>239</v>
      </c>
      <c r="BQ8" s="39" t="s">
        <v>473</v>
      </c>
      <c r="BR8" s="40" t="s">
        <v>474</v>
      </c>
      <c r="BS8" s="41" t="s">
        <v>475</v>
      </c>
      <c r="BT8" s="39" t="s">
        <v>476</v>
      </c>
      <c r="BU8" s="40" t="s">
        <v>477</v>
      </c>
      <c r="BV8" s="37" t="s">
        <v>478</v>
      </c>
      <c r="BW8" s="32" t="s">
        <v>479</v>
      </c>
      <c r="BX8" s="51" t="s">
        <v>480</v>
      </c>
      <c r="BY8" s="52" t="s">
        <v>481</v>
      </c>
    </row>
    <row r="9" spans="1:80" ht="15.75" customHeight="1">
      <c r="A9" s="272"/>
      <c r="B9" s="273"/>
      <c r="C9" s="17" t="s">
        <v>245</v>
      </c>
      <c r="D9" s="15" t="s">
        <v>105</v>
      </c>
      <c r="E9" s="15" t="s">
        <v>106</v>
      </c>
      <c r="F9" s="15" t="s">
        <v>107</v>
      </c>
      <c r="G9" s="15" t="s">
        <v>108</v>
      </c>
      <c r="H9" s="15" t="s">
        <v>109</v>
      </c>
      <c r="I9" s="15" t="s">
        <v>110</v>
      </c>
      <c r="J9" s="15" t="s">
        <v>111</v>
      </c>
      <c r="K9" s="15" t="s">
        <v>112</v>
      </c>
      <c r="L9" s="15" t="s">
        <v>113</v>
      </c>
      <c r="M9" s="15" t="s">
        <v>114</v>
      </c>
      <c r="N9" s="15" t="s">
        <v>115</v>
      </c>
      <c r="O9" s="15" t="s">
        <v>116</v>
      </c>
      <c r="P9" s="15" t="s">
        <v>117</v>
      </c>
      <c r="Q9" s="15" t="s">
        <v>118</v>
      </c>
      <c r="R9" s="15" t="s">
        <v>119</v>
      </c>
      <c r="S9" s="15" t="s">
        <v>120</v>
      </c>
      <c r="T9" s="15" t="s">
        <v>121</v>
      </c>
      <c r="U9" s="15" t="s">
        <v>122</v>
      </c>
      <c r="V9" s="15" t="s">
        <v>123</v>
      </c>
      <c r="W9" s="15" t="s">
        <v>124</v>
      </c>
      <c r="X9" s="15" t="s">
        <v>125</v>
      </c>
      <c r="Y9" s="15" t="s">
        <v>126</v>
      </c>
      <c r="Z9" s="15" t="s">
        <v>127</v>
      </c>
      <c r="AA9" s="15" t="s">
        <v>128</v>
      </c>
      <c r="AB9" s="15" t="s">
        <v>129</v>
      </c>
      <c r="AC9" s="15" t="s">
        <v>130</v>
      </c>
      <c r="AD9" s="15" t="s">
        <v>131</v>
      </c>
      <c r="AE9" s="15" t="s">
        <v>132</v>
      </c>
      <c r="AF9" s="15" t="s">
        <v>133</v>
      </c>
      <c r="AG9" s="15" t="s">
        <v>134</v>
      </c>
      <c r="AH9" s="15" t="s">
        <v>135</v>
      </c>
      <c r="AI9" s="15" t="s">
        <v>136</v>
      </c>
      <c r="AJ9" s="15" t="s">
        <v>137</v>
      </c>
      <c r="AK9" s="15" t="s">
        <v>138</v>
      </c>
      <c r="AL9" s="15" t="s">
        <v>139</v>
      </c>
      <c r="AM9" s="15" t="s">
        <v>140</v>
      </c>
      <c r="AN9" s="15" t="s">
        <v>141</v>
      </c>
      <c r="AO9" s="15" t="s">
        <v>142</v>
      </c>
      <c r="AP9" s="15" t="s">
        <v>143</v>
      </c>
      <c r="AQ9" s="15" t="s">
        <v>144</v>
      </c>
      <c r="AR9" s="15" t="s">
        <v>145</v>
      </c>
      <c r="AS9" s="15" t="s">
        <v>146</v>
      </c>
      <c r="AT9" s="15" t="s">
        <v>147</v>
      </c>
      <c r="AU9" s="15" t="s">
        <v>148</v>
      </c>
      <c r="AV9" s="15" t="s">
        <v>149</v>
      </c>
      <c r="AW9" s="15" t="s">
        <v>150</v>
      </c>
      <c r="AX9" s="15" t="s">
        <v>151</v>
      </c>
      <c r="AY9" s="15" t="s">
        <v>152</v>
      </c>
      <c r="AZ9" s="15" t="s">
        <v>153</v>
      </c>
      <c r="BA9" s="15" t="s">
        <v>154</v>
      </c>
      <c r="BB9" s="15" t="s">
        <v>155</v>
      </c>
      <c r="BC9" s="15" t="s">
        <v>156</v>
      </c>
      <c r="BD9" s="15" t="s">
        <v>157</v>
      </c>
      <c r="BE9" s="15" t="s">
        <v>158</v>
      </c>
      <c r="BF9" s="15" t="s">
        <v>159</v>
      </c>
      <c r="BG9" s="15" t="s">
        <v>160</v>
      </c>
      <c r="BH9" s="15" t="s">
        <v>161</v>
      </c>
      <c r="BI9" s="15" t="s">
        <v>162</v>
      </c>
      <c r="BJ9" s="15" t="s">
        <v>163</v>
      </c>
      <c r="BK9" s="15" t="s">
        <v>164</v>
      </c>
      <c r="BL9" s="15" t="s">
        <v>165</v>
      </c>
      <c r="BM9" s="15" t="s">
        <v>166</v>
      </c>
      <c r="BN9" s="15" t="s">
        <v>167</v>
      </c>
      <c r="BO9" s="15" t="s">
        <v>168</v>
      </c>
      <c r="BP9" s="38" t="s">
        <v>246</v>
      </c>
      <c r="BQ9" s="15" t="s">
        <v>464</v>
      </c>
      <c r="BR9" s="15" t="s">
        <v>465</v>
      </c>
      <c r="BS9" s="37" t="s">
        <v>466</v>
      </c>
      <c r="BT9" s="15" t="s">
        <v>467</v>
      </c>
      <c r="BU9" s="15" t="s">
        <v>468</v>
      </c>
      <c r="BV9" s="37" t="s">
        <v>469</v>
      </c>
      <c r="BW9" s="15" t="s">
        <v>470</v>
      </c>
      <c r="BX9" s="51" t="s">
        <v>471</v>
      </c>
      <c r="BY9" s="52" t="s">
        <v>472</v>
      </c>
      <c r="CA9" s="4" t="s">
        <v>0</v>
      </c>
    </row>
    <row r="10" spans="1:80">
      <c r="A10" s="18" t="s">
        <v>247</v>
      </c>
      <c r="B10" s="16" t="s">
        <v>33</v>
      </c>
      <c r="C10" s="19" t="s">
        <v>174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248</v>
      </c>
      <c r="B11" s="22" t="s">
        <v>249</v>
      </c>
      <c r="C11" s="23" t="s">
        <v>250</v>
      </c>
      <c r="D11" s="24">
        <v>85836.649908888299</v>
      </c>
      <c r="E11" s="24">
        <v>97.245301358455094</v>
      </c>
      <c r="F11" s="24">
        <v>2.9701873236708898</v>
      </c>
      <c r="G11" s="24">
        <v>76.356363006716194</v>
      </c>
      <c r="H11" s="24">
        <v>16000.3869327801</v>
      </c>
      <c r="I11" s="24">
        <v>839.67612302159205</v>
      </c>
      <c r="J11" s="24">
        <v>0.87890782998546602</v>
      </c>
      <c r="K11" s="24">
        <v>21.599564914764901</v>
      </c>
      <c r="L11" s="24">
        <v>4.2387554427842202</v>
      </c>
      <c r="M11" s="24">
        <v>4.6185833222082903E-3</v>
      </c>
      <c r="N11" s="24">
        <v>17.627114511052699</v>
      </c>
      <c r="O11" s="24">
        <v>221.999790607687</v>
      </c>
      <c r="P11" s="24">
        <v>0.24320411410819401</v>
      </c>
      <c r="Q11" s="24">
        <v>14.194556729178</v>
      </c>
      <c r="R11" s="24">
        <v>4.8678202649418996</v>
      </c>
      <c r="S11" s="24">
        <v>6.2035767244108797</v>
      </c>
      <c r="T11" s="24">
        <v>6.0354442350291297E-2</v>
      </c>
      <c r="U11" s="24">
        <v>0.80838540700030603</v>
      </c>
      <c r="V11" s="24">
        <v>2.6309987383737901</v>
      </c>
      <c r="W11" s="24">
        <v>1.8704656591641999E-2</v>
      </c>
      <c r="X11" s="24">
        <v>6.2764575406650102E-3</v>
      </c>
      <c r="Y11" s="24">
        <v>13.408873582725301</v>
      </c>
      <c r="Z11" s="24">
        <v>27.1870127378922</v>
      </c>
      <c r="AA11" s="24">
        <v>60.7761967115405</v>
      </c>
      <c r="AB11" s="24">
        <v>0</v>
      </c>
      <c r="AC11" s="24">
        <v>22.4497122010373</v>
      </c>
      <c r="AD11" s="24">
        <v>529.26276022787704</v>
      </c>
      <c r="AE11" s="24">
        <v>1.79392829267836E-5</v>
      </c>
      <c r="AF11" s="24">
        <v>5786.98283467086</v>
      </c>
      <c r="AG11" s="24">
        <v>178.685680590771</v>
      </c>
      <c r="AH11" s="24">
        <v>52.937284270444003</v>
      </c>
      <c r="AI11" s="24">
        <v>0.18276551034192801</v>
      </c>
      <c r="AJ11" s="24">
        <v>18.371937680386299</v>
      </c>
      <c r="AK11" s="24">
        <v>5.4969065437720603</v>
      </c>
      <c r="AL11" s="24">
        <v>2.08984335340856E-2</v>
      </c>
      <c r="AM11" s="24">
        <v>4589.4027180776202</v>
      </c>
      <c r="AN11" s="24">
        <v>1.69746929713284</v>
      </c>
      <c r="AO11" s="24">
        <v>57.909111147902799</v>
      </c>
      <c r="AP11" s="24">
        <v>5.6778921259588904</v>
      </c>
      <c r="AQ11" s="24">
        <v>2.3612161410716499E-2</v>
      </c>
      <c r="AR11" s="24">
        <v>10.162765540578301</v>
      </c>
      <c r="AS11" s="24">
        <v>5.5463171398697799</v>
      </c>
      <c r="AT11" s="24">
        <v>1.6581914848039301</v>
      </c>
      <c r="AU11" s="24">
        <v>61.971588271512701</v>
      </c>
      <c r="AV11" s="24">
        <v>428.58291976587702</v>
      </c>
      <c r="AW11" s="24">
        <v>12.643847578700999</v>
      </c>
      <c r="AX11" s="24">
        <v>16.785758327680501</v>
      </c>
      <c r="AY11" s="24">
        <v>6.3586283193112898</v>
      </c>
      <c r="AZ11" s="24">
        <v>4.2094491997486703</v>
      </c>
      <c r="BA11" s="24">
        <v>7.6998604564956699</v>
      </c>
      <c r="BB11" s="24">
        <v>9.04581640837475E-4</v>
      </c>
      <c r="BC11" s="24">
        <v>21.252803773775799</v>
      </c>
      <c r="BD11" s="24">
        <v>196.861283561043</v>
      </c>
      <c r="BE11" s="24">
        <v>0</v>
      </c>
      <c r="BF11" s="24">
        <v>24.853726330000601</v>
      </c>
      <c r="BG11" s="24">
        <v>45.8893343482125</v>
      </c>
      <c r="BH11" s="24">
        <v>0</v>
      </c>
      <c r="BI11" s="24">
        <v>8.3765231038816506</v>
      </c>
      <c r="BJ11" s="24">
        <v>0</v>
      </c>
      <c r="BK11" s="24">
        <v>25.147336659352298</v>
      </c>
      <c r="BL11" s="24">
        <v>45.8597156294991</v>
      </c>
      <c r="BM11" s="24">
        <v>0</v>
      </c>
      <c r="BN11" s="24">
        <v>0</v>
      </c>
      <c r="BO11" s="24">
        <v>0</v>
      </c>
      <c r="BP11" s="43">
        <v>115423.00208378601</v>
      </c>
      <c r="BQ11" s="24">
        <v>207691.225351881</v>
      </c>
      <c r="BR11" s="24">
        <v>0</v>
      </c>
      <c r="BS11" s="43">
        <v>207691.225351881</v>
      </c>
      <c r="BT11" s="24">
        <v>568.68897092644499</v>
      </c>
      <c r="BU11" s="24">
        <v>0</v>
      </c>
      <c r="BV11" s="43">
        <v>568.68897092644499</v>
      </c>
      <c r="BW11" s="24">
        <v>33769.985299806402</v>
      </c>
      <c r="BX11" s="43">
        <v>242029.899622614</v>
      </c>
      <c r="BY11" s="54">
        <v>357452.90170639899</v>
      </c>
      <c r="BZ11" s="56"/>
      <c r="CB11" s="55"/>
    </row>
    <row r="12" spans="1:80" ht="14.25" customHeight="1">
      <c r="A12" s="25" t="s">
        <v>251</v>
      </c>
      <c r="B12" s="22" t="s">
        <v>252</v>
      </c>
      <c r="C12" s="26" t="s">
        <v>253</v>
      </c>
      <c r="D12" s="24">
        <v>74.474535505193003</v>
      </c>
      <c r="E12" s="24">
        <v>1385.4805699190899</v>
      </c>
      <c r="F12" s="24">
        <v>1.36197325351683E-5</v>
      </c>
      <c r="G12" s="24">
        <v>551.76274875295996</v>
      </c>
      <c r="H12" s="24">
        <v>21.437248063863098</v>
      </c>
      <c r="I12" s="24">
        <v>0.750284015933665</v>
      </c>
      <c r="J12" s="24">
        <v>635.73997358870702</v>
      </c>
      <c r="K12" s="24">
        <v>8.6685787961518805E-4</v>
      </c>
      <c r="L12" s="24">
        <v>5.3495702568083198E-2</v>
      </c>
      <c r="M12" s="24">
        <v>0</v>
      </c>
      <c r="N12" s="24">
        <v>2.0037783271239201E-2</v>
      </c>
      <c r="O12" s="24">
        <v>6.2080771650511597</v>
      </c>
      <c r="P12" s="24">
        <v>1.18091029472756</v>
      </c>
      <c r="Q12" s="24">
        <v>4.1933452870443499</v>
      </c>
      <c r="R12" s="24">
        <v>3.4168690699020599</v>
      </c>
      <c r="S12" s="24">
        <v>2.8693254384201298E-4</v>
      </c>
      <c r="T12" s="24">
        <v>8.4054373898404498E-4</v>
      </c>
      <c r="U12" s="24">
        <v>5.9972060428634E-3</v>
      </c>
      <c r="V12" s="24">
        <v>0.16961601687519701</v>
      </c>
      <c r="W12" s="24">
        <v>7.4404782561640897E-4</v>
      </c>
      <c r="X12" s="24">
        <v>0</v>
      </c>
      <c r="Y12" s="24">
        <v>141.155366290942</v>
      </c>
      <c r="Z12" s="24">
        <v>0</v>
      </c>
      <c r="AA12" s="24">
        <v>4.2184102197388701E-4</v>
      </c>
      <c r="AB12" s="24">
        <v>0</v>
      </c>
      <c r="AC12" s="24">
        <v>3.6414607308114801</v>
      </c>
      <c r="AD12" s="24">
        <v>1435.4037371700299</v>
      </c>
      <c r="AE12" s="24">
        <v>0</v>
      </c>
      <c r="AF12" s="24">
        <v>23.874310788700502</v>
      </c>
      <c r="AG12" s="24">
        <v>65.947096638426103</v>
      </c>
      <c r="AH12" s="24">
        <v>6.7242105987106102</v>
      </c>
      <c r="AI12" s="24">
        <v>9.8017710949731805E-5</v>
      </c>
      <c r="AJ12" s="24">
        <v>3.35516335796245</v>
      </c>
      <c r="AK12" s="24">
        <v>1.99529199190588</v>
      </c>
      <c r="AL12" s="24">
        <v>4.1385738323351097E-5</v>
      </c>
      <c r="AM12" s="24">
        <v>190.19513236969601</v>
      </c>
      <c r="AN12" s="24">
        <v>2.07361729901262</v>
      </c>
      <c r="AO12" s="24">
        <v>0.41568925064683998</v>
      </c>
      <c r="AP12" s="24">
        <v>9.6539857665512407</v>
      </c>
      <c r="AQ12" s="24">
        <v>2.62491541999497E-5</v>
      </c>
      <c r="AR12" s="24">
        <v>9.7280959447483705E-5</v>
      </c>
      <c r="AS12" s="24">
        <v>3.6741600716725203E-5</v>
      </c>
      <c r="AT12" s="24">
        <v>1.90396714572708E-3</v>
      </c>
      <c r="AU12" s="24">
        <v>1.18444302487473E-4</v>
      </c>
      <c r="AV12" s="24">
        <v>9.8278815855043202</v>
      </c>
      <c r="AW12" s="24">
        <v>4.54583200745772E-4</v>
      </c>
      <c r="AX12" s="24">
        <v>5.2029105510608198E-5</v>
      </c>
      <c r="AY12" s="24">
        <v>2.8187574049686099E-4</v>
      </c>
      <c r="AZ12" s="24">
        <v>1.3809170190371399E-4</v>
      </c>
      <c r="BA12" s="24">
        <v>0</v>
      </c>
      <c r="BB12" s="24">
        <v>0</v>
      </c>
      <c r="BC12" s="24">
        <v>4.7854043094296204</v>
      </c>
      <c r="BD12" s="24">
        <v>7.3795695059957396</v>
      </c>
      <c r="BE12" s="24">
        <v>0</v>
      </c>
      <c r="BF12" s="24">
        <v>3.4903361457222401E-4</v>
      </c>
      <c r="BG12" s="24">
        <v>0.37907699306738302</v>
      </c>
      <c r="BH12" s="24">
        <v>3.57379399355963E-3</v>
      </c>
      <c r="BI12" s="24">
        <v>2.3407649929288601E-5</v>
      </c>
      <c r="BJ12" s="24">
        <v>0</v>
      </c>
      <c r="BK12" s="24">
        <v>0.36933572489426503</v>
      </c>
      <c r="BL12" s="24">
        <v>0.62614422708944495</v>
      </c>
      <c r="BM12" s="24">
        <v>1.1650565027842901</v>
      </c>
      <c r="BN12" s="24">
        <v>0</v>
      </c>
      <c r="BO12" s="24">
        <v>0</v>
      </c>
      <c r="BP12" s="43">
        <v>4593.8716082177598</v>
      </c>
      <c r="BQ12" s="24">
        <v>3046.10519005367</v>
      </c>
      <c r="BR12" s="24">
        <v>53.104743711506799</v>
      </c>
      <c r="BS12" s="43">
        <v>3099.2099337651798</v>
      </c>
      <c r="BT12" s="24">
        <v>989.76424076006799</v>
      </c>
      <c r="BU12" s="24">
        <v>0</v>
      </c>
      <c r="BV12" s="43">
        <v>989.76424076006799</v>
      </c>
      <c r="BW12" s="24">
        <v>22.185204879312401</v>
      </c>
      <c r="BX12" s="43">
        <v>4111.1593794045602</v>
      </c>
      <c r="BY12" s="54">
        <v>8705.03098762232</v>
      </c>
      <c r="BZ12" s="56"/>
      <c r="CB12" s="55"/>
    </row>
    <row r="13" spans="1:80" ht="14.25" customHeight="1">
      <c r="A13" s="25" t="s">
        <v>254</v>
      </c>
      <c r="B13" s="22" t="s">
        <v>255</v>
      </c>
      <c r="C13" s="26" t="s">
        <v>256</v>
      </c>
      <c r="D13" s="24">
        <v>1.4416592261983299E-4</v>
      </c>
      <c r="E13" s="24">
        <v>7.2564026131183605E-4</v>
      </c>
      <c r="F13" s="24">
        <v>1217.33202479582</v>
      </c>
      <c r="G13" s="24">
        <v>1.3046924610296299E-3</v>
      </c>
      <c r="H13" s="24">
        <v>39.908676514601403</v>
      </c>
      <c r="I13" s="24">
        <v>7.7320067210372102E-4</v>
      </c>
      <c r="J13" s="24">
        <v>1.06261917988297E-4</v>
      </c>
      <c r="K13" s="24">
        <v>5.3754645838658397E-4</v>
      </c>
      <c r="L13" s="24">
        <v>2.91599518913176E-3</v>
      </c>
      <c r="M13" s="24">
        <v>7.0622409722941802E-5</v>
      </c>
      <c r="N13" s="24">
        <v>2.81437677601434E-3</v>
      </c>
      <c r="O13" s="24">
        <v>1.7517017553767002E-5</v>
      </c>
      <c r="P13" s="24">
        <v>3.7176018806530997E-5</v>
      </c>
      <c r="Q13" s="24">
        <v>3.9895104890929597E-4</v>
      </c>
      <c r="R13" s="24">
        <v>3.9244896767916299E-5</v>
      </c>
      <c r="S13" s="24">
        <v>2.1579785467159499E-4</v>
      </c>
      <c r="T13" s="24">
        <v>2.8470481784262299E-4</v>
      </c>
      <c r="U13" s="24">
        <v>6.9874426701421201E-4</v>
      </c>
      <c r="V13" s="24">
        <v>9.1419330747075003E-4</v>
      </c>
      <c r="W13" s="24">
        <v>9.0673934156458806E-6</v>
      </c>
      <c r="X13" s="24">
        <v>0</v>
      </c>
      <c r="Y13" s="24">
        <v>6.5659426760163804</v>
      </c>
      <c r="Z13" s="24">
        <v>1.3082725959573301E-4</v>
      </c>
      <c r="AA13" s="24">
        <v>1.208916353186E-3</v>
      </c>
      <c r="AB13" s="24">
        <v>0</v>
      </c>
      <c r="AC13" s="24">
        <v>6.1088823001763598E-4</v>
      </c>
      <c r="AD13" s="24">
        <v>8.5872868362538192E-3</v>
      </c>
      <c r="AE13" s="24">
        <v>0</v>
      </c>
      <c r="AF13" s="24">
        <v>19.975411233560099</v>
      </c>
      <c r="AG13" s="24">
        <v>20.396193486355799</v>
      </c>
      <c r="AH13" s="24">
        <v>1.6658688579916699E-3</v>
      </c>
      <c r="AI13" s="24">
        <v>3.6858857938434202E-5</v>
      </c>
      <c r="AJ13" s="24">
        <v>3.0680371071803902E-4</v>
      </c>
      <c r="AK13" s="24">
        <v>9.1581850884895795E-3</v>
      </c>
      <c r="AL13" s="24">
        <v>8.1704754502781598E-5</v>
      </c>
      <c r="AM13" s="24">
        <v>2672.0822690424002</v>
      </c>
      <c r="AN13" s="24">
        <v>0.87046456843687603</v>
      </c>
      <c r="AO13" s="24">
        <v>28.519204890424302</v>
      </c>
      <c r="AP13" s="24">
        <v>5.1959371019470605E-4</v>
      </c>
      <c r="AQ13" s="24">
        <v>2.5910866722443599E-5</v>
      </c>
      <c r="AR13" s="24">
        <v>1.1203178643219E-4</v>
      </c>
      <c r="AS13" s="24">
        <v>8.0595758297878804E-5</v>
      </c>
      <c r="AT13" s="24">
        <v>1.54585123560897E-4</v>
      </c>
      <c r="AU13" s="24">
        <v>12.2628025690457</v>
      </c>
      <c r="AV13" s="24">
        <v>80.452766243078798</v>
      </c>
      <c r="AW13" s="24">
        <v>3.9886642997461499E-4</v>
      </c>
      <c r="AX13" s="24">
        <v>8.5597629057822207E-6</v>
      </c>
      <c r="AY13" s="24">
        <v>8.4316075986038503E-5</v>
      </c>
      <c r="AZ13" s="24">
        <v>7.7789291933350602E-2</v>
      </c>
      <c r="BA13" s="24">
        <v>5.6943285063695498E-3</v>
      </c>
      <c r="BB13" s="24">
        <v>8.2252742385004607E-6</v>
      </c>
      <c r="BC13" s="24">
        <v>1.3671696943374199E-4</v>
      </c>
      <c r="BD13" s="24">
        <v>23.964386245370999</v>
      </c>
      <c r="BE13" s="24">
        <v>0</v>
      </c>
      <c r="BF13" s="24">
        <v>9.2972686125796002</v>
      </c>
      <c r="BG13" s="24">
        <v>43.281766023930999</v>
      </c>
      <c r="BH13" s="24">
        <v>0</v>
      </c>
      <c r="BI13" s="24">
        <v>0.75827632264868605</v>
      </c>
      <c r="BJ13" s="24">
        <v>6.3809338664466697</v>
      </c>
      <c r="BK13" s="24">
        <v>0.320218849943464</v>
      </c>
      <c r="BL13" s="24">
        <v>3.1491886430497402</v>
      </c>
      <c r="BM13" s="24">
        <v>2.9257785345067102</v>
      </c>
      <c r="BN13" s="24">
        <v>0</v>
      </c>
      <c r="BO13" s="24">
        <v>0</v>
      </c>
      <c r="BP13" s="43">
        <v>4188.5623813790498</v>
      </c>
      <c r="BQ13" s="24">
        <v>3423.1768001082801</v>
      </c>
      <c r="BR13" s="24">
        <v>0</v>
      </c>
      <c r="BS13" s="43">
        <v>3423.1768001082801</v>
      </c>
      <c r="BT13" s="24">
        <v>0</v>
      </c>
      <c r="BU13" s="24">
        <v>0</v>
      </c>
      <c r="BV13" s="43">
        <v>0</v>
      </c>
      <c r="BW13" s="24">
        <v>1224.7667570189799</v>
      </c>
      <c r="BX13" s="43">
        <v>4647.9435571272597</v>
      </c>
      <c r="BY13" s="54">
        <v>8836.5059385063105</v>
      </c>
      <c r="BZ13" s="56"/>
      <c r="CB13" s="55"/>
    </row>
    <row r="14" spans="1:80" ht="14.25" customHeight="1">
      <c r="A14" s="25" t="s">
        <v>257</v>
      </c>
      <c r="B14" s="22" t="s">
        <v>258</v>
      </c>
      <c r="C14" s="26" t="s">
        <v>178</v>
      </c>
      <c r="D14" s="24">
        <v>230.82516589084301</v>
      </c>
      <c r="E14" s="24">
        <v>0.293472626995538</v>
      </c>
      <c r="F14" s="24">
        <v>2.7525012563165301E-3</v>
      </c>
      <c r="G14" s="24">
        <v>12336.5844568543</v>
      </c>
      <c r="H14" s="24">
        <v>53.832802265622398</v>
      </c>
      <c r="I14" s="24">
        <v>89.095178395031795</v>
      </c>
      <c r="J14" s="24">
        <v>462.603310300869</v>
      </c>
      <c r="K14" s="24">
        <v>0.86676932760506797</v>
      </c>
      <c r="L14" s="24">
        <v>0</v>
      </c>
      <c r="M14" s="24">
        <v>175.14365767971501</v>
      </c>
      <c r="N14" s="24">
        <v>125.889798403472</v>
      </c>
      <c r="O14" s="24">
        <v>31.575881965327099</v>
      </c>
      <c r="P14" s="24">
        <v>6.2900801756283302</v>
      </c>
      <c r="Q14" s="24">
        <v>3213.4770291670502</v>
      </c>
      <c r="R14" s="24">
        <v>6900.4572575568</v>
      </c>
      <c r="S14" s="24">
        <v>139.92214010320899</v>
      </c>
      <c r="T14" s="24">
        <v>2.4066342452699701</v>
      </c>
      <c r="U14" s="24">
        <v>9.4269834534174701E-6</v>
      </c>
      <c r="V14" s="24">
        <v>0.12459528024084</v>
      </c>
      <c r="W14" s="24">
        <v>7.0637913210497305E-4</v>
      </c>
      <c r="X14" s="24">
        <v>2.3667114523423101E-4</v>
      </c>
      <c r="Y14" s="24">
        <v>299.500432085071</v>
      </c>
      <c r="Z14" s="24">
        <v>4.3234932026196704</v>
      </c>
      <c r="AA14" s="24">
        <v>6.6917666934161701</v>
      </c>
      <c r="AB14" s="24">
        <v>0</v>
      </c>
      <c r="AC14" s="24">
        <v>26.930563702784202</v>
      </c>
      <c r="AD14" s="24">
        <v>24147.5498503946</v>
      </c>
      <c r="AE14" s="24">
        <v>2.35842564116224E-3</v>
      </c>
      <c r="AF14" s="24">
        <v>2248.0863683170201</v>
      </c>
      <c r="AG14" s="24">
        <v>2656.8427488409602</v>
      </c>
      <c r="AH14" s="24">
        <v>111.61390513825</v>
      </c>
      <c r="AI14" s="24">
        <v>0.10697384012458901</v>
      </c>
      <c r="AJ14" s="24">
        <v>1.4783609357344E-2</v>
      </c>
      <c r="AK14" s="24">
        <v>148.18780323246301</v>
      </c>
      <c r="AL14" s="24">
        <v>2.5630197046855901E-2</v>
      </c>
      <c r="AM14" s="24">
        <v>29.138181264900201</v>
      </c>
      <c r="AN14" s="24">
        <v>2.5237887481941602E-3</v>
      </c>
      <c r="AO14" s="24">
        <v>1.26504309842144</v>
      </c>
      <c r="AP14" s="24">
        <v>0.74413275549735403</v>
      </c>
      <c r="AQ14" s="24">
        <v>3.58524272474925E-3</v>
      </c>
      <c r="AR14" s="24">
        <v>86.044400427038596</v>
      </c>
      <c r="AS14" s="24">
        <v>16.6424223770114</v>
      </c>
      <c r="AT14" s="24">
        <v>0.30924799501133599</v>
      </c>
      <c r="AU14" s="24">
        <v>14.2930626649987</v>
      </c>
      <c r="AV14" s="24">
        <v>100.29936288031701</v>
      </c>
      <c r="AW14" s="24">
        <v>217.98930105254999</v>
      </c>
      <c r="AX14" s="24">
        <v>19.703361634291198</v>
      </c>
      <c r="AY14" s="24">
        <v>1.6643560780965201</v>
      </c>
      <c r="AZ14" s="24">
        <v>1.97465223385011</v>
      </c>
      <c r="BA14" s="24">
        <v>13.510190079927</v>
      </c>
      <c r="BB14" s="24">
        <v>2.9271286428324202E-4</v>
      </c>
      <c r="BC14" s="24">
        <v>8.4944299719663903</v>
      </c>
      <c r="BD14" s="24">
        <v>65.301823411773398</v>
      </c>
      <c r="BE14" s="24">
        <v>4.8994472793256901E-4</v>
      </c>
      <c r="BF14" s="24">
        <v>2.1780577734489799</v>
      </c>
      <c r="BG14" s="24">
        <v>42.936928783000198</v>
      </c>
      <c r="BH14" s="24">
        <v>2.50151028566265E-2</v>
      </c>
      <c r="BI14" s="24">
        <v>3.2961344923122297E-2</v>
      </c>
      <c r="BJ14" s="24">
        <v>0.143420659617295</v>
      </c>
      <c r="BK14" s="24">
        <v>14.845709815351499</v>
      </c>
      <c r="BL14" s="24">
        <v>1.1751336887799999</v>
      </c>
      <c r="BM14" s="24">
        <v>485.78052432193499</v>
      </c>
      <c r="BN14" s="24">
        <v>0</v>
      </c>
      <c r="BO14" s="24">
        <v>0</v>
      </c>
      <c r="BP14" s="43">
        <v>54543.767224000498</v>
      </c>
      <c r="BQ14" s="24">
        <v>67.3282278377892</v>
      </c>
      <c r="BR14" s="24">
        <v>29.8726945721364</v>
      </c>
      <c r="BS14" s="43">
        <v>97.200922409925596</v>
      </c>
      <c r="BT14" s="24">
        <v>0</v>
      </c>
      <c r="BU14" s="24">
        <v>3007.6394368194001</v>
      </c>
      <c r="BV14" s="43">
        <v>3007.6394368194001</v>
      </c>
      <c r="BW14" s="24">
        <v>32855.5445904878</v>
      </c>
      <c r="BX14" s="43">
        <v>35960.384949717103</v>
      </c>
      <c r="BY14" s="54">
        <v>90504.152173717594</v>
      </c>
      <c r="BZ14" s="56"/>
      <c r="CB14" s="55"/>
    </row>
    <row r="15" spans="1:80" ht="14.25" customHeight="1">
      <c r="A15" s="25" t="s">
        <v>259</v>
      </c>
      <c r="B15" s="22" t="s">
        <v>260</v>
      </c>
      <c r="C15" s="26" t="s">
        <v>261</v>
      </c>
      <c r="D15" s="24">
        <v>11294.2305089866</v>
      </c>
      <c r="E15" s="24">
        <v>0</v>
      </c>
      <c r="F15" s="24">
        <v>1228.98841679102</v>
      </c>
      <c r="G15" s="24">
        <v>258.94635555898998</v>
      </c>
      <c r="H15" s="24">
        <v>16530.9148492692</v>
      </c>
      <c r="I15" s="24">
        <v>119.203595740163</v>
      </c>
      <c r="J15" s="24">
        <v>20.484763459625299</v>
      </c>
      <c r="K15" s="24">
        <v>60.584759016428499</v>
      </c>
      <c r="L15" s="24">
        <v>23.491054936526702</v>
      </c>
      <c r="M15" s="24">
        <v>0.26031120361668397</v>
      </c>
      <c r="N15" s="24">
        <v>215.78431529198701</v>
      </c>
      <c r="O15" s="24">
        <v>46.7243505674262</v>
      </c>
      <c r="P15" s="24">
        <v>33.883153951258301</v>
      </c>
      <c r="Q15" s="24">
        <v>72.647173483913804</v>
      </c>
      <c r="R15" s="24">
        <v>135.853110324395</v>
      </c>
      <c r="S15" s="24">
        <v>76.106084967991407</v>
      </c>
      <c r="T15" s="24">
        <v>6.1453523683640703E-2</v>
      </c>
      <c r="U15" s="24">
        <v>1.5623232373317</v>
      </c>
      <c r="V15" s="24">
        <v>0</v>
      </c>
      <c r="W15" s="24">
        <v>4.4043054255257803E-3</v>
      </c>
      <c r="X15" s="24">
        <v>0</v>
      </c>
      <c r="Y15" s="24">
        <v>1848.3110760449199</v>
      </c>
      <c r="Z15" s="24">
        <v>4.8035982813665496</v>
      </c>
      <c r="AA15" s="24">
        <v>155.61389665214401</v>
      </c>
      <c r="AB15" s="24">
        <v>0</v>
      </c>
      <c r="AC15" s="24">
        <v>54.706996209615298</v>
      </c>
      <c r="AD15" s="24">
        <v>440.17558338574298</v>
      </c>
      <c r="AE15" s="24">
        <v>10.581098680736799</v>
      </c>
      <c r="AF15" s="24">
        <v>6031.4588645617896</v>
      </c>
      <c r="AG15" s="24">
        <v>2838.8131024827999</v>
      </c>
      <c r="AH15" s="24">
        <v>63.039434302630802</v>
      </c>
      <c r="AI15" s="24">
        <v>0</v>
      </c>
      <c r="AJ15" s="24">
        <v>668.91493956844101</v>
      </c>
      <c r="AK15" s="24">
        <v>9.3204331519836892</v>
      </c>
      <c r="AL15" s="24">
        <v>10.566548266619799</v>
      </c>
      <c r="AM15" s="24">
        <v>15550.842691243201</v>
      </c>
      <c r="AN15" s="24">
        <v>50.035884156554701</v>
      </c>
      <c r="AO15" s="24">
        <v>123.229306448344</v>
      </c>
      <c r="AP15" s="24">
        <v>205.40414160023201</v>
      </c>
      <c r="AQ15" s="24">
        <v>25.7020864810885</v>
      </c>
      <c r="AR15" s="24">
        <v>178.19223935678201</v>
      </c>
      <c r="AS15" s="24">
        <v>38.599390803142903</v>
      </c>
      <c r="AT15" s="24">
        <v>1.02854050851822</v>
      </c>
      <c r="AU15" s="24">
        <v>46.272613498408802</v>
      </c>
      <c r="AV15" s="24">
        <v>197.055822792566</v>
      </c>
      <c r="AW15" s="24">
        <v>105.40155288694299</v>
      </c>
      <c r="AX15" s="24">
        <v>1.0780173572781599</v>
      </c>
      <c r="AY15" s="24">
        <v>16.935787978223701</v>
      </c>
      <c r="AZ15" s="24">
        <v>19.846436737473098</v>
      </c>
      <c r="BA15" s="24">
        <v>37.968573286176102</v>
      </c>
      <c r="BB15" s="24">
        <v>7.7237159465030195E-2</v>
      </c>
      <c r="BC15" s="24">
        <v>23.5049426032244</v>
      </c>
      <c r="BD15" s="24">
        <v>668.73355789761899</v>
      </c>
      <c r="BE15" s="24">
        <v>1320.24022085969</v>
      </c>
      <c r="BF15" s="24">
        <v>1036.8990566949301</v>
      </c>
      <c r="BG15" s="24">
        <v>1412.38262038419</v>
      </c>
      <c r="BH15" s="24">
        <v>152.69254227914701</v>
      </c>
      <c r="BI15" s="24">
        <v>30.198892920467902</v>
      </c>
      <c r="BJ15" s="24">
        <v>165.18789132638599</v>
      </c>
      <c r="BK15" s="24">
        <v>59.466964757404398</v>
      </c>
      <c r="BL15" s="24">
        <v>343.55096309420099</v>
      </c>
      <c r="BM15" s="24">
        <v>0.47924461587838402</v>
      </c>
      <c r="BN15" s="24">
        <v>0</v>
      </c>
      <c r="BO15" s="24">
        <v>0</v>
      </c>
      <c r="BP15" s="43">
        <v>64067.043775931998</v>
      </c>
      <c r="BQ15" s="24">
        <v>270798.66380158998</v>
      </c>
      <c r="BR15" s="24">
        <v>0</v>
      </c>
      <c r="BS15" s="43">
        <v>270798.66380158998</v>
      </c>
      <c r="BT15" s="24">
        <v>0</v>
      </c>
      <c r="BU15" s="24">
        <v>3297.3383201010301</v>
      </c>
      <c r="BV15" s="43">
        <v>3297.3383201010301</v>
      </c>
      <c r="BW15" s="24">
        <v>32312.031636951699</v>
      </c>
      <c r="BX15" s="43">
        <v>306408.03375864303</v>
      </c>
      <c r="BY15" s="54">
        <v>370475.07753457502</v>
      </c>
      <c r="BZ15" s="56"/>
      <c r="CB15" s="55"/>
    </row>
    <row r="16" spans="1:80" ht="14.25" customHeight="1">
      <c r="A16" s="25" t="s">
        <v>262</v>
      </c>
      <c r="B16" s="22" t="s">
        <v>263</v>
      </c>
      <c r="C16" s="26" t="s">
        <v>264</v>
      </c>
      <c r="D16" s="24">
        <v>76.997774297828002</v>
      </c>
      <c r="E16" s="24">
        <v>0.734620428958212</v>
      </c>
      <c r="F16" s="24">
        <v>46.5761324657161</v>
      </c>
      <c r="G16" s="24">
        <v>1311.82831081003</v>
      </c>
      <c r="H16" s="24">
        <v>1430.23768915547</v>
      </c>
      <c r="I16" s="24">
        <v>6397.9467154848899</v>
      </c>
      <c r="J16" s="24">
        <v>18.7428073054528</v>
      </c>
      <c r="K16" s="24">
        <v>26.8708367297405</v>
      </c>
      <c r="L16" s="24">
        <v>0.106178258205709</v>
      </c>
      <c r="M16" s="24">
        <v>0.87438772486915495</v>
      </c>
      <c r="N16" s="24">
        <v>4.1454313670970701E-5</v>
      </c>
      <c r="O16" s="24">
        <v>5.6134847116125403E-2</v>
      </c>
      <c r="P16" s="24">
        <v>133.386053759996</v>
      </c>
      <c r="Q16" s="24">
        <v>222.11611183989999</v>
      </c>
      <c r="R16" s="24">
        <v>561.70212479248403</v>
      </c>
      <c r="S16" s="24">
        <v>188.32200816254701</v>
      </c>
      <c r="T16" s="24">
        <v>0</v>
      </c>
      <c r="U16" s="24">
        <v>0.123916992038023</v>
      </c>
      <c r="V16" s="24">
        <v>0</v>
      </c>
      <c r="W16" s="24">
        <v>0</v>
      </c>
      <c r="X16" s="24">
        <v>0</v>
      </c>
      <c r="Y16" s="24">
        <v>504.01211724505998</v>
      </c>
      <c r="Z16" s="24">
        <v>13.500530734245</v>
      </c>
      <c r="AA16" s="24">
        <v>18.301524892608601</v>
      </c>
      <c r="AB16" s="24">
        <v>0</v>
      </c>
      <c r="AC16" s="24">
        <v>28.162005720834699</v>
      </c>
      <c r="AD16" s="24">
        <v>332.54062197752</v>
      </c>
      <c r="AE16" s="24">
        <v>22.846404585019499</v>
      </c>
      <c r="AF16" s="24">
        <v>699.46542518165597</v>
      </c>
      <c r="AG16" s="24">
        <v>376.95796468426801</v>
      </c>
      <c r="AH16" s="24">
        <v>108.220988452604</v>
      </c>
      <c r="AI16" s="24">
        <v>0.98157677516585196</v>
      </c>
      <c r="AJ16" s="24">
        <v>17.329762988556499</v>
      </c>
      <c r="AK16" s="24">
        <v>14.636882996340301</v>
      </c>
      <c r="AL16" s="24">
        <v>3.2674000667775198</v>
      </c>
      <c r="AM16" s="24">
        <v>112.36310738539299</v>
      </c>
      <c r="AN16" s="24">
        <v>23.124212827753301</v>
      </c>
      <c r="AO16" s="24">
        <v>43.856222039485203</v>
      </c>
      <c r="AP16" s="24">
        <v>71.442108264396694</v>
      </c>
      <c r="AQ16" s="24">
        <v>96.869433819243199</v>
      </c>
      <c r="AR16" s="24">
        <v>16.9483631707147</v>
      </c>
      <c r="AS16" s="24">
        <v>4.7927606284811199</v>
      </c>
      <c r="AT16" s="24">
        <v>8.8116105382122195E-2</v>
      </c>
      <c r="AU16" s="24">
        <v>6.2449682399453899</v>
      </c>
      <c r="AV16" s="24">
        <v>57.030017668027803</v>
      </c>
      <c r="AW16" s="24">
        <v>184.953690520131</v>
      </c>
      <c r="AX16" s="24">
        <v>3.2287942951397599</v>
      </c>
      <c r="AY16" s="24">
        <v>92.021322205347801</v>
      </c>
      <c r="AZ16" s="24">
        <v>60.218394271367799</v>
      </c>
      <c r="BA16" s="24">
        <v>3.3554084774580599</v>
      </c>
      <c r="BB16" s="24">
        <v>0</v>
      </c>
      <c r="BC16" s="24">
        <v>173.92883391611201</v>
      </c>
      <c r="BD16" s="24">
        <v>2351.42360793536</v>
      </c>
      <c r="BE16" s="24">
        <v>1442.2320465881501</v>
      </c>
      <c r="BF16" s="24">
        <v>21.993888005817102</v>
      </c>
      <c r="BG16" s="24">
        <v>259.56244474594001</v>
      </c>
      <c r="BH16" s="24">
        <v>8.2585258545654003</v>
      </c>
      <c r="BI16" s="24">
        <v>240.708888043939</v>
      </c>
      <c r="BJ16" s="24">
        <v>2.7702914416859801</v>
      </c>
      <c r="BK16" s="24">
        <v>10.703837332170201</v>
      </c>
      <c r="BL16" s="24">
        <v>87.660722875422294</v>
      </c>
      <c r="BM16" s="24">
        <v>77.3990729296072</v>
      </c>
      <c r="BN16" s="24">
        <v>0</v>
      </c>
      <c r="BO16" s="24">
        <v>0</v>
      </c>
      <c r="BP16" s="43">
        <v>18010.0241303972</v>
      </c>
      <c r="BQ16" s="24">
        <v>57885.294982574203</v>
      </c>
      <c r="BR16" s="24">
        <v>0</v>
      </c>
      <c r="BS16" s="43">
        <v>57885.294982574203</v>
      </c>
      <c r="BT16" s="24">
        <v>0</v>
      </c>
      <c r="BU16" s="24">
        <v>769.82010554697797</v>
      </c>
      <c r="BV16" s="43">
        <v>769.82010554697797</v>
      </c>
      <c r="BW16" s="24">
        <v>41737.761866109402</v>
      </c>
      <c r="BX16" s="43">
        <v>100392.876954231</v>
      </c>
      <c r="BY16" s="54">
        <v>118402.901084628</v>
      </c>
      <c r="BZ16" s="56"/>
      <c r="CB16" s="55"/>
    </row>
    <row r="17" spans="1:80" ht="14.25" customHeight="1">
      <c r="A17" s="25" t="s">
        <v>265</v>
      </c>
      <c r="B17" s="22" t="s">
        <v>266</v>
      </c>
      <c r="C17" s="26" t="s">
        <v>267</v>
      </c>
      <c r="D17" s="24">
        <v>88.576342293551704</v>
      </c>
      <c r="E17" s="24">
        <v>0</v>
      </c>
      <c r="F17" s="24">
        <v>2.31828927372425</v>
      </c>
      <c r="G17" s="24">
        <v>1437.30427687918</v>
      </c>
      <c r="H17" s="24">
        <v>87.082070206255594</v>
      </c>
      <c r="I17" s="24">
        <v>346.253708778852</v>
      </c>
      <c r="J17" s="24">
        <v>1366.99753839612</v>
      </c>
      <c r="K17" s="24">
        <v>5.0086986240058798E-3</v>
      </c>
      <c r="L17" s="24">
        <v>0</v>
      </c>
      <c r="M17" s="24">
        <v>9.8786445248449305E-6</v>
      </c>
      <c r="N17" s="24">
        <v>20.454188352964501</v>
      </c>
      <c r="O17" s="24">
        <v>0.89815353691348598</v>
      </c>
      <c r="P17" s="24">
        <v>93.0867285666436</v>
      </c>
      <c r="Q17" s="24">
        <v>191.09935382742799</v>
      </c>
      <c r="R17" s="24">
        <v>604.15744426126696</v>
      </c>
      <c r="S17" s="24">
        <v>187.412284327073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1980.43020933713</v>
      </c>
      <c r="Z17" s="24">
        <v>6.2394110138881302</v>
      </c>
      <c r="AA17" s="24">
        <v>28.265378351752101</v>
      </c>
      <c r="AB17" s="24">
        <v>0</v>
      </c>
      <c r="AC17" s="24">
        <v>8.0892182566756397</v>
      </c>
      <c r="AD17" s="24">
        <v>7074.6492727713903</v>
      </c>
      <c r="AE17" s="24">
        <v>1.12033665000586</v>
      </c>
      <c r="AF17" s="24">
        <v>335.53633060153197</v>
      </c>
      <c r="AG17" s="24">
        <v>107.538130159503</v>
      </c>
      <c r="AH17" s="24">
        <v>51.507316669945602</v>
      </c>
      <c r="AI17" s="24">
        <v>2.1770088146026199</v>
      </c>
      <c r="AJ17" s="24">
        <v>193.06027759908801</v>
      </c>
      <c r="AK17" s="24">
        <v>2.5955873760154899</v>
      </c>
      <c r="AL17" s="24">
        <v>3.5170960031248302</v>
      </c>
      <c r="AM17" s="24">
        <v>547.17158346434201</v>
      </c>
      <c r="AN17" s="24">
        <v>6.0026173237793596</v>
      </c>
      <c r="AO17" s="24">
        <v>14.971760844049999</v>
      </c>
      <c r="AP17" s="24">
        <v>243.979287041758</v>
      </c>
      <c r="AQ17" s="24">
        <v>17.205672408301201</v>
      </c>
      <c r="AR17" s="24">
        <v>12.231994918597699</v>
      </c>
      <c r="AS17" s="24">
        <v>13.2258432132755</v>
      </c>
      <c r="AT17" s="24">
        <v>0.246387572653957</v>
      </c>
      <c r="AU17" s="24">
        <v>3.67363806568736</v>
      </c>
      <c r="AV17" s="24">
        <v>227.22854157833299</v>
      </c>
      <c r="AW17" s="24">
        <v>348.153564108426</v>
      </c>
      <c r="AX17" s="24">
        <v>1.0863107299952199</v>
      </c>
      <c r="AY17" s="24">
        <v>33.547254368279198</v>
      </c>
      <c r="AZ17" s="24">
        <v>10.6401147326822</v>
      </c>
      <c r="BA17" s="24">
        <v>2.25342386614401</v>
      </c>
      <c r="BB17" s="24">
        <v>0</v>
      </c>
      <c r="BC17" s="24">
        <v>27.767116018270301</v>
      </c>
      <c r="BD17" s="24">
        <v>142.47468043631599</v>
      </c>
      <c r="BE17" s="24">
        <v>0</v>
      </c>
      <c r="BF17" s="24">
        <v>15.252207517278899</v>
      </c>
      <c r="BG17" s="24">
        <v>0</v>
      </c>
      <c r="BH17" s="24">
        <v>0</v>
      </c>
      <c r="BI17" s="24">
        <v>4.3026024319145799</v>
      </c>
      <c r="BJ17" s="24">
        <v>0</v>
      </c>
      <c r="BK17" s="24">
        <v>65.702586009312498</v>
      </c>
      <c r="BL17" s="24">
        <v>18.369650234761099</v>
      </c>
      <c r="BM17" s="24">
        <v>5.4576235734973499E-2</v>
      </c>
      <c r="BN17" s="24">
        <v>0</v>
      </c>
      <c r="BO17" s="24">
        <v>0</v>
      </c>
      <c r="BP17" s="43">
        <v>15975.9123840018</v>
      </c>
      <c r="BQ17" s="24">
        <v>5214.4373104470696</v>
      </c>
      <c r="BR17" s="24">
        <v>0</v>
      </c>
      <c r="BS17" s="43">
        <v>5214.4373104470696</v>
      </c>
      <c r="BT17" s="24">
        <v>0</v>
      </c>
      <c r="BU17" s="24">
        <v>409.57853370501698</v>
      </c>
      <c r="BV17" s="43">
        <v>409.57853370501698</v>
      </c>
      <c r="BW17" s="24">
        <v>1663.8325417886299</v>
      </c>
      <c r="BX17" s="43">
        <v>7287.8483859407197</v>
      </c>
      <c r="BY17" s="54">
        <v>23263.760769942499</v>
      </c>
      <c r="BZ17" s="56"/>
      <c r="CB17" s="55"/>
    </row>
    <row r="18" spans="1:80" ht="14.25" customHeight="1">
      <c r="A18" s="25" t="s">
        <v>268</v>
      </c>
      <c r="B18" s="22" t="s">
        <v>269</v>
      </c>
      <c r="C18" s="26" t="s">
        <v>270</v>
      </c>
      <c r="D18" s="24">
        <v>287.28120454701502</v>
      </c>
      <c r="E18" s="24">
        <v>0</v>
      </c>
      <c r="F18" s="24">
        <v>51.400297442653198</v>
      </c>
      <c r="G18" s="24">
        <v>60.308294317123803</v>
      </c>
      <c r="H18" s="24">
        <v>5077.9318866715603</v>
      </c>
      <c r="I18" s="24">
        <v>442.025054203298</v>
      </c>
      <c r="J18" s="24">
        <v>193.702700668397</v>
      </c>
      <c r="K18" s="24">
        <v>76.516555815563706</v>
      </c>
      <c r="L18" s="24">
        <v>2053.4805868119101</v>
      </c>
      <c r="M18" s="24">
        <v>0.19617564943882701</v>
      </c>
      <c r="N18" s="24">
        <v>0</v>
      </c>
      <c r="O18" s="24">
        <v>39.197640658324303</v>
      </c>
      <c r="P18" s="24">
        <v>33.141723070031198</v>
      </c>
      <c r="Q18" s="24">
        <v>1036.41209834506</v>
      </c>
      <c r="R18" s="24">
        <v>71.142771953666298</v>
      </c>
      <c r="S18" s="24">
        <v>22.3033714441287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53.123441024470097</v>
      </c>
      <c r="Z18" s="24">
        <v>2.8530469204031998</v>
      </c>
      <c r="AA18" s="24">
        <v>67.946769687770598</v>
      </c>
      <c r="AB18" s="24">
        <v>0</v>
      </c>
      <c r="AC18" s="24">
        <v>26.217674192012801</v>
      </c>
      <c r="AD18" s="24">
        <v>253.311390048531</v>
      </c>
      <c r="AE18" s="24">
        <v>0.89082111981989098</v>
      </c>
      <c r="AF18" s="24">
        <v>180.39575399245501</v>
      </c>
      <c r="AG18" s="24">
        <v>115.467777743455</v>
      </c>
      <c r="AH18" s="24">
        <v>56.067202643382103</v>
      </c>
      <c r="AI18" s="24">
        <v>0.478679407121191</v>
      </c>
      <c r="AJ18" s="24">
        <v>566.10279698479997</v>
      </c>
      <c r="AK18" s="24">
        <v>56.139958431003699</v>
      </c>
      <c r="AL18" s="24">
        <v>54.0711929957777</v>
      </c>
      <c r="AM18" s="24">
        <v>141.531721272662</v>
      </c>
      <c r="AN18" s="24">
        <v>642.03670545954799</v>
      </c>
      <c r="AO18" s="24">
        <v>368.48127016966799</v>
      </c>
      <c r="AP18" s="24">
        <v>2654.1415342231899</v>
      </c>
      <c r="AQ18" s="24">
        <v>35.791141402435599</v>
      </c>
      <c r="AR18" s="24">
        <v>78.760711451699606</v>
      </c>
      <c r="AS18" s="24">
        <v>24.534801501186799</v>
      </c>
      <c r="AT18" s="24">
        <v>0.407692211957149</v>
      </c>
      <c r="AU18" s="24">
        <v>18.059023456362102</v>
      </c>
      <c r="AV18" s="24">
        <v>271.45598032802002</v>
      </c>
      <c r="AW18" s="24">
        <v>776.77171596440303</v>
      </c>
      <c r="AX18" s="24">
        <v>7.2930858896807198</v>
      </c>
      <c r="AY18" s="24">
        <v>244.26675539727501</v>
      </c>
      <c r="AZ18" s="24">
        <v>166.69173798040899</v>
      </c>
      <c r="BA18" s="24">
        <v>1.78943985272664</v>
      </c>
      <c r="BB18" s="24">
        <v>0</v>
      </c>
      <c r="BC18" s="24">
        <v>702.96316642705597</v>
      </c>
      <c r="BD18" s="24">
        <v>661.11169533682005</v>
      </c>
      <c r="BE18" s="24">
        <v>1253.1926877656199</v>
      </c>
      <c r="BF18" s="24">
        <v>72.259215496300996</v>
      </c>
      <c r="BG18" s="24">
        <v>6.1438492735763504</v>
      </c>
      <c r="BH18" s="24">
        <v>3.1597352372114198</v>
      </c>
      <c r="BI18" s="24">
        <v>41.562853816539899</v>
      </c>
      <c r="BJ18" s="24">
        <v>7.8305694325885994E-2</v>
      </c>
      <c r="BK18" s="24">
        <v>31.603899245317901</v>
      </c>
      <c r="BL18" s="24">
        <v>32.9854437292976</v>
      </c>
      <c r="BM18" s="24">
        <v>0.18709188079730901</v>
      </c>
      <c r="BN18" s="24">
        <v>0</v>
      </c>
      <c r="BO18" s="24">
        <v>0</v>
      </c>
      <c r="BP18" s="43">
        <v>19115.368127253299</v>
      </c>
      <c r="BQ18" s="24">
        <v>2129.4486147071598</v>
      </c>
      <c r="BR18" s="24">
        <v>0</v>
      </c>
      <c r="BS18" s="43">
        <v>2129.4486147071598</v>
      </c>
      <c r="BT18" s="24">
        <v>0</v>
      </c>
      <c r="BU18" s="24">
        <v>40.226927451586299</v>
      </c>
      <c r="BV18" s="43">
        <v>40.226927451586299</v>
      </c>
      <c r="BW18" s="24">
        <v>1558.2496962257201</v>
      </c>
      <c r="BX18" s="43">
        <v>3727.92523838447</v>
      </c>
      <c r="BY18" s="54">
        <v>22843.293365637699</v>
      </c>
      <c r="BZ18" s="56"/>
      <c r="CB18" s="55"/>
    </row>
    <row r="19" spans="1:80" ht="14.25" customHeight="1">
      <c r="A19" s="25" t="s">
        <v>271</v>
      </c>
      <c r="B19" s="22" t="s">
        <v>272</v>
      </c>
      <c r="C19" s="26" t="s">
        <v>273</v>
      </c>
      <c r="D19" s="24">
        <v>1.4971009012156899E-2</v>
      </c>
      <c r="E19" s="24">
        <v>1.1921650417985199E-4</v>
      </c>
      <c r="F19" s="24">
        <v>1.7062737327073999E-4</v>
      </c>
      <c r="G19" s="24">
        <v>2.6285472749097401</v>
      </c>
      <c r="H19" s="24">
        <v>27.6452478099317</v>
      </c>
      <c r="I19" s="24">
        <v>48.9553273758955</v>
      </c>
      <c r="J19" s="24">
        <v>0.21461865644245801</v>
      </c>
      <c r="K19" s="24">
        <v>66.890164298069607</v>
      </c>
      <c r="L19" s="24">
        <v>740.65960913912295</v>
      </c>
      <c r="M19" s="24">
        <v>0</v>
      </c>
      <c r="N19" s="24">
        <v>4.1347278758731898E-2</v>
      </c>
      <c r="O19" s="24">
        <v>1.6979407012146499</v>
      </c>
      <c r="P19" s="24">
        <v>2.4251254937800399</v>
      </c>
      <c r="Q19" s="24">
        <v>3.8211364086832198</v>
      </c>
      <c r="R19" s="24">
        <v>3.0092166169508599E-4</v>
      </c>
      <c r="S19" s="24">
        <v>0.53388568834146</v>
      </c>
      <c r="T19" s="24">
        <v>0</v>
      </c>
      <c r="U19" s="24">
        <v>0.35745519291732503</v>
      </c>
      <c r="V19" s="24">
        <v>0</v>
      </c>
      <c r="W19" s="24">
        <v>0</v>
      </c>
      <c r="X19" s="24">
        <v>0</v>
      </c>
      <c r="Y19" s="24">
        <v>2.4416213748277298</v>
      </c>
      <c r="Z19" s="24">
        <v>0</v>
      </c>
      <c r="AA19" s="24">
        <v>2.8412928100922499E-5</v>
      </c>
      <c r="AB19" s="24">
        <v>0</v>
      </c>
      <c r="AC19" s="24">
        <v>4.3624885335172401</v>
      </c>
      <c r="AD19" s="24">
        <v>4.5442302602307896</v>
      </c>
      <c r="AE19" s="24">
        <v>8.6182465436969295E-4</v>
      </c>
      <c r="AF19" s="24">
        <v>186.3428022439</v>
      </c>
      <c r="AG19" s="24">
        <v>677.94166929898597</v>
      </c>
      <c r="AH19" s="24">
        <v>0.767017401981819</v>
      </c>
      <c r="AI19" s="24">
        <v>2.7288029025660798E-3</v>
      </c>
      <c r="AJ19" s="24">
        <v>9.5436377133257497E-6</v>
      </c>
      <c r="AK19" s="24">
        <v>20.481224152882</v>
      </c>
      <c r="AL19" s="24">
        <v>21.951769318234302</v>
      </c>
      <c r="AM19" s="24">
        <v>25.200078695912101</v>
      </c>
      <c r="AN19" s="24">
        <v>80.316276470091793</v>
      </c>
      <c r="AO19" s="24">
        <v>358.30620899670799</v>
      </c>
      <c r="AP19" s="24">
        <v>2724.14951533059</v>
      </c>
      <c r="AQ19" s="24">
        <v>0.80843624318683704</v>
      </c>
      <c r="AR19" s="24">
        <v>13.668469508756701</v>
      </c>
      <c r="AS19" s="24">
        <v>6.9210350918305901</v>
      </c>
      <c r="AT19" s="24">
        <v>0.12141528509862901</v>
      </c>
      <c r="AU19" s="24">
        <v>38.276069877316203</v>
      </c>
      <c r="AV19" s="24">
        <v>274.94959912340403</v>
      </c>
      <c r="AW19" s="24">
        <v>178.405390497941</v>
      </c>
      <c r="AX19" s="24">
        <v>3.31337299410737</v>
      </c>
      <c r="AY19" s="24">
        <v>60.624941757077501</v>
      </c>
      <c r="AZ19" s="24">
        <v>12.108164312581501</v>
      </c>
      <c r="BA19" s="24">
        <v>3.0386939547144601E-3</v>
      </c>
      <c r="BB19" s="24">
        <v>0</v>
      </c>
      <c r="BC19" s="24">
        <v>206.10914224230299</v>
      </c>
      <c r="BD19" s="24">
        <v>112.07207385808699</v>
      </c>
      <c r="BE19" s="24">
        <v>0</v>
      </c>
      <c r="BF19" s="24">
        <v>23.772325623282601</v>
      </c>
      <c r="BG19" s="24">
        <v>101.563603810256</v>
      </c>
      <c r="BH19" s="24">
        <v>0.37390102703922101</v>
      </c>
      <c r="BI19" s="24">
        <v>9.5047736429624905</v>
      </c>
      <c r="BJ19" s="24">
        <v>75.081657732347097</v>
      </c>
      <c r="BK19" s="24">
        <v>4.6173416608433504</v>
      </c>
      <c r="BL19" s="24">
        <v>10.284480874169301</v>
      </c>
      <c r="BM19" s="24">
        <v>114.75013475137099</v>
      </c>
      <c r="BN19" s="24">
        <v>0</v>
      </c>
      <c r="BO19" s="24">
        <v>0</v>
      </c>
      <c r="BP19" s="43">
        <v>6250.0238663625196</v>
      </c>
      <c r="BQ19" s="24">
        <v>0</v>
      </c>
      <c r="BR19" s="24">
        <v>177.012861008904</v>
      </c>
      <c r="BS19" s="43">
        <v>177.012861008904</v>
      </c>
      <c r="BT19" s="24">
        <v>0</v>
      </c>
      <c r="BU19" s="24">
        <v>69.202966792988505</v>
      </c>
      <c r="BV19" s="43">
        <v>69.202966792988505</v>
      </c>
      <c r="BW19" s="24">
        <v>0.15908084678394199</v>
      </c>
      <c r="BX19" s="43">
        <v>246.37490864867701</v>
      </c>
      <c r="BY19" s="54">
        <v>6496.3987750111901</v>
      </c>
      <c r="BZ19" s="56"/>
      <c r="CB19" s="55"/>
    </row>
    <row r="20" spans="1:80" ht="14.25" customHeight="1">
      <c r="A20" s="25" t="s">
        <v>274</v>
      </c>
      <c r="B20" s="22" t="s">
        <v>275</v>
      </c>
      <c r="C20" s="26" t="s">
        <v>276</v>
      </c>
      <c r="D20" s="24">
        <v>1284.80720600934</v>
      </c>
      <c r="E20" s="24">
        <v>10.1732092434096</v>
      </c>
      <c r="F20" s="24">
        <v>1366.78677558813</v>
      </c>
      <c r="G20" s="24">
        <v>4638.7657627405897</v>
      </c>
      <c r="H20" s="24">
        <v>691.18938372638002</v>
      </c>
      <c r="I20" s="24">
        <v>512.42076660277303</v>
      </c>
      <c r="J20" s="24">
        <v>459.68599370441501</v>
      </c>
      <c r="K20" s="24">
        <v>4.2919495394107496</v>
      </c>
      <c r="L20" s="24">
        <v>0</v>
      </c>
      <c r="M20" s="24">
        <v>1.7570453387766001</v>
      </c>
      <c r="N20" s="24">
        <v>0</v>
      </c>
      <c r="O20" s="24">
        <v>18.726279048087001</v>
      </c>
      <c r="P20" s="24">
        <v>49.508180157712097</v>
      </c>
      <c r="Q20" s="24">
        <v>4587.8980207361701</v>
      </c>
      <c r="R20" s="24">
        <v>1765.2753865234399</v>
      </c>
      <c r="S20" s="24">
        <v>152.900571029834</v>
      </c>
      <c r="T20" s="24">
        <v>0</v>
      </c>
      <c r="U20" s="24">
        <v>0</v>
      </c>
      <c r="V20" s="24">
        <v>0</v>
      </c>
      <c r="W20" s="24">
        <v>0.45271927872977502</v>
      </c>
      <c r="X20" s="24">
        <v>3.93222923790955E-2</v>
      </c>
      <c r="Y20" s="24">
        <v>48.470564600164401</v>
      </c>
      <c r="Z20" s="24">
        <v>49.656249800577697</v>
      </c>
      <c r="AA20" s="24">
        <v>5.1843598148843304</v>
      </c>
      <c r="AB20" s="24">
        <v>0</v>
      </c>
      <c r="AC20" s="24">
        <v>980.42662550096099</v>
      </c>
      <c r="AD20" s="24">
        <v>12337.8977032026</v>
      </c>
      <c r="AE20" s="24">
        <v>839.61343807614799</v>
      </c>
      <c r="AF20" s="24">
        <v>7364.03412475199</v>
      </c>
      <c r="AG20" s="24">
        <v>1906.8853373683501</v>
      </c>
      <c r="AH20" s="24">
        <v>3499.67525477243</v>
      </c>
      <c r="AI20" s="24">
        <v>317.760362343574</v>
      </c>
      <c r="AJ20" s="24">
        <v>0</v>
      </c>
      <c r="AK20" s="24">
        <v>1275.9909077377799</v>
      </c>
      <c r="AL20" s="24">
        <v>424.97313553336801</v>
      </c>
      <c r="AM20" s="24">
        <v>3369.02025935962</v>
      </c>
      <c r="AN20" s="24">
        <v>20.031809275251302</v>
      </c>
      <c r="AO20" s="24">
        <v>1494.3922945747499</v>
      </c>
      <c r="AP20" s="24">
        <v>1400.60408481587</v>
      </c>
      <c r="AQ20" s="24">
        <v>277.50027976618998</v>
      </c>
      <c r="AR20" s="24">
        <v>87.089846431948203</v>
      </c>
      <c r="AS20" s="24">
        <v>179.83478948513101</v>
      </c>
      <c r="AT20" s="24">
        <v>3.59794677911191</v>
      </c>
      <c r="AU20" s="24">
        <v>380.07979333759101</v>
      </c>
      <c r="AV20" s="24">
        <v>1663.1156135321301</v>
      </c>
      <c r="AW20" s="24">
        <v>2138.42933372065</v>
      </c>
      <c r="AX20" s="24">
        <v>157.65383198407099</v>
      </c>
      <c r="AY20" s="24">
        <v>365.13111643063399</v>
      </c>
      <c r="AZ20" s="24">
        <v>300.29003499651401</v>
      </c>
      <c r="BA20" s="24">
        <v>35.907591767609297</v>
      </c>
      <c r="BB20" s="24">
        <v>0</v>
      </c>
      <c r="BC20" s="24">
        <v>2641.3252218677399</v>
      </c>
      <c r="BD20" s="24">
        <v>1788.94760715344</v>
      </c>
      <c r="BE20" s="24">
        <v>1504.7707195815599</v>
      </c>
      <c r="BF20" s="24">
        <v>970.79235121499096</v>
      </c>
      <c r="BG20" s="24">
        <v>222.398662001053</v>
      </c>
      <c r="BH20" s="24">
        <v>12.720906793348</v>
      </c>
      <c r="BI20" s="24">
        <v>44.403621599042403</v>
      </c>
      <c r="BJ20" s="24">
        <v>4.11251688209137</v>
      </c>
      <c r="BK20" s="24">
        <v>83.949784563651903</v>
      </c>
      <c r="BL20" s="24">
        <v>82.040402296824595</v>
      </c>
      <c r="BM20" s="24">
        <v>2.8456343789049101</v>
      </c>
      <c r="BN20" s="24">
        <v>0</v>
      </c>
      <c r="BO20" s="24">
        <v>0</v>
      </c>
      <c r="BP20" s="43">
        <v>63826.232689652097</v>
      </c>
      <c r="BQ20" s="24">
        <v>29251.488552076102</v>
      </c>
      <c r="BR20" s="24">
        <v>0</v>
      </c>
      <c r="BS20" s="43">
        <v>29251.488552076102</v>
      </c>
      <c r="BT20" s="24">
        <v>2078.4722195624399</v>
      </c>
      <c r="BU20" s="24">
        <v>566.376597705275</v>
      </c>
      <c r="BV20" s="43">
        <v>2644.8488172677098</v>
      </c>
      <c r="BW20" s="24">
        <v>7679.4566164421803</v>
      </c>
      <c r="BX20" s="43">
        <v>39575.793985785996</v>
      </c>
      <c r="BY20" s="54">
        <v>103402.026675438</v>
      </c>
      <c r="BZ20" s="56"/>
      <c r="CB20" s="55"/>
    </row>
    <row r="21" spans="1:80" ht="14.25" customHeight="1">
      <c r="A21" s="25" t="s">
        <v>277</v>
      </c>
      <c r="B21" s="22" t="s">
        <v>278</v>
      </c>
      <c r="C21" s="26" t="s">
        <v>279</v>
      </c>
      <c r="D21" s="24">
        <v>3050.6361716769702</v>
      </c>
      <c r="E21" s="24">
        <v>7.2457426531497802E-3</v>
      </c>
      <c r="F21" s="24">
        <v>4.8152072789310703</v>
      </c>
      <c r="G21" s="24">
        <v>2235.6968550124602</v>
      </c>
      <c r="H21" s="24">
        <v>1776.3940976056001</v>
      </c>
      <c r="I21" s="24">
        <v>3827.23143706368</v>
      </c>
      <c r="J21" s="24">
        <v>350.10584816225003</v>
      </c>
      <c r="K21" s="24">
        <v>41.953739352116301</v>
      </c>
      <c r="L21" s="24">
        <v>0</v>
      </c>
      <c r="M21" s="24">
        <v>1.87947167167415</v>
      </c>
      <c r="N21" s="24">
        <v>0</v>
      </c>
      <c r="O21" s="24">
        <v>203.967527031439</v>
      </c>
      <c r="P21" s="24">
        <v>1287.6333895084199</v>
      </c>
      <c r="Q21" s="24">
        <v>1416.62737160082</v>
      </c>
      <c r="R21" s="24">
        <v>254.812328951003</v>
      </c>
      <c r="S21" s="24">
        <v>626.96706612387902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296.25414710288499</v>
      </c>
      <c r="Z21" s="24">
        <v>101.098544585143</v>
      </c>
      <c r="AA21" s="24">
        <v>210.39625498317301</v>
      </c>
      <c r="AB21" s="24">
        <v>0</v>
      </c>
      <c r="AC21" s="24">
        <v>439.89463882522199</v>
      </c>
      <c r="AD21" s="24">
        <v>3270.2767071026601</v>
      </c>
      <c r="AE21" s="24">
        <v>86.878597867391406</v>
      </c>
      <c r="AF21" s="24">
        <v>92.804067891716798</v>
      </c>
      <c r="AG21" s="24">
        <v>190.85173638574901</v>
      </c>
      <c r="AH21" s="24">
        <v>430.98128610963499</v>
      </c>
      <c r="AI21" s="24">
        <v>531.96374702623405</v>
      </c>
      <c r="AJ21" s="24">
        <v>1.35324843976089E-2</v>
      </c>
      <c r="AK21" s="24">
        <v>62.158828280496898</v>
      </c>
      <c r="AL21" s="24">
        <v>13.1069849905565</v>
      </c>
      <c r="AM21" s="24">
        <v>1060.90343251695</v>
      </c>
      <c r="AN21" s="24">
        <v>55.111551587041099</v>
      </c>
      <c r="AO21" s="24">
        <v>75.040466355353999</v>
      </c>
      <c r="AP21" s="24">
        <v>286.974194391156</v>
      </c>
      <c r="AQ21" s="24">
        <v>340.73694643255601</v>
      </c>
      <c r="AR21" s="24">
        <v>43.3480839833354</v>
      </c>
      <c r="AS21" s="24">
        <v>202.80256222194001</v>
      </c>
      <c r="AT21" s="24">
        <v>3.5065637799264402</v>
      </c>
      <c r="AU21" s="24">
        <v>46.344728287061201</v>
      </c>
      <c r="AV21" s="24">
        <v>132.213740459528</v>
      </c>
      <c r="AW21" s="24">
        <v>732.31162900261597</v>
      </c>
      <c r="AX21" s="24">
        <v>60.007541799188203</v>
      </c>
      <c r="AY21" s="24">
        <v>132.281682624425</v>
      </c>
      <c r="AZ21" s="24">
        <v>204.18339882221099</v>
      </c>
      <c r="BA21" s="24">
        <v>56.762188607207499</v>
      </c>
      <c r="BB21" s="24">
        <v>0</v>
      </c>
      <c r="BC21" s="24">
        <v>122.70000929964399</v>
      </c>
      <c r="BD21" s="24">
        <v>563.77241026050001</v>
      </c>
      <c r="BE21" s="24">
        <v>261.50194244259097</v>
      </c>
      <c r="BF21" s="24">
        <v>269.58286175559198</v>
      </c>
      <c r="BG21" s="24">
        <v>102.807799641166</v>
      </c>
      <c r="BH21" s="24">
        <v>12.145711894476101</v>
      </c>
      <c r="BI21" s="24">
        <v>114.591459956113</v>
      </c>
      <c r="BJ21" s="24">
        <v>1.4435517652587599</v>
      </c>
      <c r="BK21" s="24">
        <v>138.191809739728</v>
      </c>
      <c r="BL21" s="24">
        <v>38.2355822310927</v>
      </c>
      <c r="BM21" s="24">
        <v>1.2425977736435301</v>
      </c>
      <c r="BN21" s="24">
        <v>0</v>
      </c>
      <c r="BO21" s="24">
        <v>0</v>
      </c>
      <c r="BP21" s="43">
        <v>25864.151278047499</v>
      </c>
      <c r="BQ21" s="24">
        <v>32202.2444715007</v>
      </c>
      <c r="BR21" s="24">
        <v>0</v>
      </c>
      <c r="BS21" s="43">
        <v>32202.2444715007</v>
      </c>
      <c r="BT21" s="24">
        <v>0</v>
      </c>
      <c r="BU21" s="24">
        <v>239.376793449133</v>
      </c>
      <c r="BV21" s="43">
        <v>239.376793449133</v>
      </c>
      <c r="BW21" s="24">
        <v>3261.5211158337702</v>
      </c>
      <c r="BX21" s="43">
        <v>35703.142380783604</v>
      </c>
      <c r="BY21" s="54">
        <v>61567.293658830997</v>
      </c>
      <c r="BZ21" s="56"/>
      <c r="CB21" s="55"/>
    </row>
    <row r="22" spans="1:80" ht="14.25" customHeight="1">
      <c r="A22" s="25" t="s">
        <v>280</v>
      </c>
      <c r="B22" s="22" t="s">
        <v>281</v>
      </c>
      <c r="C22" s="26" t="s">
        <v>282</v>
      </c>
      <c r="D22" s="24">
        <v>1430.07554152803</v>
      </c>
      <c r="E22" s="24">
        <v>0</v>
      </c>
      <c r="F22" s="24">
        <v>63.648148890519302</v>
      </c>
      <c r="G22" s="24">
        <v>90.646094653843804</v>
      </c>
      <c r="H22" s="24">
        <v>230.26364007300401</v>
      </c>
      <c r="I22" s="24">
        <v>156.10575328691601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379.44650448391502</v>
      </c>
      <c r="P22" s="24">
        <v>1.49029417215976</v>
      </c>
      <c r="Q22" s="24">
        <v>2.8594091115412299</v>
      </c>
      <c r="R22" s="24">
        <v>1.48427037682876</v>
      </c>
      <c r="S22" s="24">
        <v>3.1955089266197501</v>
      </c>
      <c r="T22" s="24">
        <v>0</v>
      </c>
      <c r="U22" s="24">
        <v>0</v>
      </c>
      <c r="V22" s="24">
        <v>0</v>
      </c>
      <c r="W22" s="24">
        <v>0</v>
      </c>
      <c r="X22" s="24">
        <v>1.94009771378938E-4</v>
      </c>
      <c r="Y22" s="24">
        <v>3.8115862915960799</v>
      </c>
      <c r="Z22" s="24">
        <v>0.78171828023224399</v>
      </c>
      <c r="AA22" s="24">
        <v>0</v>
      </c>
      <c r="AB22" s="24">
        <v>0</v>
      </c>
      <c r="AC22" s="24">
        <v>50.0322555384341</v>
      </c>
      <c r="AD22" s="24">
        <v>32.960044744117397</v>
      </c>
      <c r="AE22" s="24">
        <v>1.22638733221117</v>
      </c>
      <c r="AF22" s="24">
        <v>49.156756296847703</v>
      </c>
      <c r="AG22" s="24">
        <v>220.93424357890899</v>
      </c>
      <c r="AH22" s="24">
        <v>6.2753141361490101</v>
      </c>
      <c r="AI22" s="24">
        <v>0</v>
      </c>
      <c r="AJ22" s="24">
        <v>42.856087923633503</v>
      </c>
      <c r="AK22" s="24">
        <v>28.203255713070899</v>
      </c>
      <c r="AL22" s="24">
        <v>9.7831231732888995</v>
      </c>
      <c r="AM22" s="24">
        <v>83.337195059606401</v>
      </c>
      <c r="AN22" s="24">
        <v>52.843143448593501</v>
      </c>
      <c r="AO22" s="24">
        <v>25.921837692751101</v>
      </c>
      <c r="AP22" s="24">
        <v>206.596128089784</v>
      </c>
      <c r="AQ22" s="24">
        <v>0.21877367970685599</v>
      </c>
      <c r="AR22" s="24">
        <v>8.6768239836123104</v>
      </c>
      <c r="AS22" s="24">
        <v>3.51812548421751</v>
      </c>
      <c r="AT22" s="24">
        <v>7.3858881052620104E-2</v>
      </c>
      <c r="AU22" s="24">
        <v>4.3034089131450202</v>
      </c>
      <c r="AV22" s="24">
        <v>39.879350113147403</v>
      </c>
      <c r="AW22" s="24">
        <v>216.18773051056399</v>
      </c>
      <c r="AX22" s="24">
        <v>8.7950098256787506</v>
      </c>
      <c r="AY22" s="24">
        <v>40.214348273019297</v>
      </c>
      <c r="AZ22" s="24">
        <v>15.3444211677079</v>
      </c>
      <c r="BA22" s="24">
        <v>25.013770163601801</v>
      </c>
      <c r="BB22" s="24">
        <v>0</v>
      </c>
      <c r="BC22" s="24">
        <v>103.473849122229</v>
      </c>
      <c r="BD22" s="24">
        <v>186.85297403376501</v>
      </c>
      <c r="BE22" s="24">
        <v>69.190614046115698</v>
      </c>
      <c r="BF22" s="24">
        <v>294.49332546756801</v>
      </c>
      <c r="BG22" s="24">
        <v>4581.0969137935799</v>
      </c>
      <c r="BH22" s="24">
        <v>4.6800649273839197</v>
      </c>
      <c r="BI22" s="24">
        <v>17.222186858859398</v>
      </c>
      <c r="BJ22" s="24">
        <v>0.307122077654649</v>
      </c>
      <c r="BK22" s="24">
        <v>44.710740211453398</v>
      </c>
      <c r="BL22" s="24">
        <v>16.196604615564802</v>
      </c>
      <c r="BM22" s="24">
        <v>1.9349235905689199</v>
      </c>
      <c r="BN22" s="24">
        <v>0</v>
      </c>
      <c r="BO22" s="24">
        <v>0</v>
      </c>
      <c r="BP22" s="43">
        <v>8856.3193765525702</v>
      </c>
      <c r="BQ22" s="24">
        <v>26966.942749613801</v>
      </c>
      <c r="BR22" s="24">
        <v>0</v>
      </c>
      <c r="BS22" s="43">
        <v>26966.942749613801</v>
      </c>
      <c r="BT22" s="24">
        <v>0</v>
      </c>
      <c r="BU22" s="24">
        <v>405.09108857351202</v>
      </c>
      <c r="BV22" s="43">
        <v>405.09108857351202</v>
      </c>
      <c r="BW22" s="24">
        <v>384.01870933760301</v>
      </c>
      <c r="BX22" s="43">
        <v>27756.052547524901</v>
      </c>
      <c r="BY22" s="54">
        <v>36612.371924077503</v>
      </c>
      <c r="BZ22" s="56"/>
      <c r="CB22" s="55"/>
    </row>
    <row r="23" spans="1:80" ht="14.25" customHeight="1">
      <c r="A23" s="25" t="s">
        <v>283</v>
      </c>
      <c r="B23" s="22" t="s">
        <v>284</v>
      </c>
      <c r="C23" s="26" t="s">
        <v>285</v>
      </c>
      <c r="D23" s="24">
        <v>752.63078674017004</v>
      </c>
      <c r="E23" s="24">
        <v>0</v>
      </c>
      <c r="F23" s="24">
        <v>58.443483990371803</v>
      </c>
      <c r="G23" s="24">
        <v>601.78472626132805</v>
      </c>
      <c r="H23" s="24">
        <v>1710.37688765967</v>
      </c>
      <c r="I23" s="24">
        <v>815.95462409297704</v>
      </c>
      <c r="J23" s="24">
        <v>99.710082435113705</v>
      </c>
      <c r="K23" s="24">
        <v>24.953955910071301</v>
      </c>
      <c r="L23" s="24">
        <v>0</v>
      </c>
      <c r="M23" s="24">
        <v>1.00716971872832</v>
      </c>
      <c r="N23" s="24">
        <v>1077.6163576076699</v>
      </c>
      <c r="O23" s="24">
        <v>790.750495774608</v>
      </c>
      <c r="P23" s="24">
        <v>1109.1274899725299</v>
      </c>
      <c r="Q23" s="24">
        <v>868.53618990844495</v>
      </c>
      <c r="R23" s="24">
        <v>301.03241422276699</v>
      </c>
      <c r="S23" s="24">
        <v>719.60638811235299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317.47535719535699</v>
      </c>
      <c r="Z23" s="24">
        <v>127.711643190763</v>
      </c>
      <c r="AA23" s="24">
        <v>346.73935834946798</v>
      </c>
      <c r="AB23" s="24">
        <v>0</v>
      </c>
      <c r="AC23" s="24">
        <v>479.209945293847</v>
      </c>
      <c r="AD23" s="24">
        <v>6175.1480555779099</v>
      </c>
      <c r="AE23" s="24">
        <v>1888.53331421146</v>
      </c>
      <c r="AF23" s="24">
        <v>1070.92795576602</v>
      </c>
      <c r="AG23" s="24">
        <v>804.53657630129896</v>
      </c>
      <c r="AH23" s="24">
        <v>247.66117702254201</v>
      </c>
      <c r="AI23" s="24">
        <v>7.6088258625734397</v>
      </c>
      <c r="AJ23" s="24">
        <v>35.973103923044299</v>
      </c>
      <c r="AK23" s="24">
        <v>74.927406742922699</v>
      </c>
      <c r="AL23" s="24">
        <v>47.916520692570501</v>
      </c>
      <c r="AM23" s="24">
        <v>379.354299506953</v>
      </c>
      <c r="AN23" s="24">
        <v>10.851891494647999</v>
      </c>
      <c r="AO23" s="24">
        <v>103.780891526042</v>
      </c>
      <c r="AP23" s="24">
        <v>1151.3165189711799</v>
      </c>
      <c r="AQ23" s="24">
        <v>120.38879974296999</v>
      </c>
      <c r="AR23" s="24">
        <v>177.33835922423401</v>
      </c>
      <c r="AS23" s="24">
        <v>105.92622876636101</v>
      </c>
      <c r="AT23" s="24">
        <v>1.81051387240206</v>
      </c>
      <c r="AU23" s="24">
        <v>21.4692091342474</v>
      </c>
      <c r="AV23" s="24">
        <v>176.83269013161501</v>
      </c>
      <c r="AW23" s="24">
        <v>439.295850196419</v>
      </c>
      <c r="AX23" s="24">
        <v>95.128398364515704</v>
      </c>
      <c r="AY23" s="24">
        <v>323.89818819676998</v>
      </c>
      <c r="AZ23" s="24">
        <v>79.4448927480706</v>
      </c>
      <c r="BA23" s="24">
        <v>20.4353170135015</v>
      </c>
      <c r="BB23" s="24">
        <v>0</v>
      </c>
      <c r="BC23" s="24">
        <v>63.699875981094998</v>
      </c>
      <c r="BD23" s="24">
        <v>741.13659205204794</v>
      </c>
      <c r="BE23" s="24">
        <v>0</v>
      </c>
      <c r="BF23" s="24">
        <v>190.014439663053</v>
      </c>
      <c r="BG23" s="24">
        <v>0</v>
      </c>
      <c r="BH23" s="24">
        <v>0</v>
      </c>
      <c r="BI23" s="24">
        <v>42.592286448375098</v>
      </c>
      <c r="BJ23" s="24">
        <v>0</v>
      </c>
      <c r="BK23" s="24">
        <v>76.025235920019995</v>
      </c>
      <c r="BL23" s="24">
        <v>60.8156879986132</v>
      </c>
      <c r="BM23" s="24">
        <v>9.1163382393077697E-2</v>
      </c>
      <c r="BN23" s="24">
        <v>0</v>
      </c>
      <c r="BO23" s="24">
        <v>0</v>
      </c>
      <c r="BP23" s="43">
        <v>24937.547622872102</v>
      </c>
      <c r="BQ23" s="24">
        <v>9576.7290234083193</v>
      </c>
      <c r="BR23" s="24">
        <v>0</v>
      </c>
      <c r="BS23" s="43">
        <v>9576.7290234083193</v>
      </c>
      <c r="BT23" s="24">
        <v>129.750984312762</v>
      </c>
      <c r="BU23" s="24">
        <v>18.570270421499799</v>
      </c>
      <c r="BV23" s="43">
        <v>148.321254734262</v>
      </c>
      <c r="BW23" s="24">
        <v>912.16235214406197</v>
      </c>
      <c r="BX23" s="43">
        <v>10637.2126302866</v>
      </c>
      <c r="BY23" s="54">
        <v>35574.760253158798</v>
      </c>
      <c r="BZ23" s="56"/>
      <c r="CB23" s="55"/>
    </row>
    <row r="24" spans="1:80" ht="14.25" customHeight="1">
      <c r="A24" s="25" t="s">
        <v>286</v>
      </c>
      <c r="B24" s="22" t="s">
        <v>287</v>
      </c>
      <c r="C24" s="26" t="s">
        <v>288</v>
      </c>
      <c r="D24" s="24">
        <v>376.54300566919898</v>
      </c>
      <c r="E24" s="24">
        <v>0</v>
      </c>
      <c r="F24" s="24">
        <v>51.810538061548598</v>
      </c>
      <c r="G24" s="24">
        <v>1906.63925619408</v>
      </c>
      <c r="H24" s="24">
        <v>1608.00695506391</v>
      </c>
      <c r="I24" s="24">
        <v>138.01213069542999</v>
      </c>
      <c r="J24" s="24">
        <v>816.92122354944797</v>
      </c>
      <c r="K24" s="24">
        <v>59.714700176921902</v>
      </c>
      <c r="L24" s="24">
        <v>0</v>
      </c>
      <c r="M24" s="24">
        <v>0.62871611281626805</v>
      </c>
      <c r="N24" s="24">
        <v>743.32700536053301</v>
      </c>
      <c r="O24" s="24">
        <v>620.14126768962501</v>
      </c>
      <c r="P24" s="24">
        <v>61.322531979726101</v>
      </c>
      <c r="Q24" s="24">
        <v>8704.7893099837293</v>
      </c>
      <c r="R24" s="24">
        <v>321.52118201252802</v>
      </c>
      <c r="S24" s="24">
        <v>448.445766426977</v>
      </c>
      <c r="T24" s="24">
        <v>0</v>
      </c>
      <c r="U24" s="24">
        <v>0</v>
      </c>
      <c r="V24" s="24">
        <v>5.23533907584497</v>
      </c>
      <c r="W24" s="24">
        <v>0</v>
      </c>
      <c r="X24" s="24">
        <v>0</v>
      </c>
      <c r="Y24" s="24">
        <v>95.389554695734205</v>
      </c>
      <c r="Z24" s="24">
        <v>220.21943840618599</v>
      </c>
      <c r="AA24" s="24">
        <v>2506.93849097271</v>
      </c>
      <c r="AB24" s="24">
        <v>0</v>
      </c>
      <c r="AC24" s="24">
        <v>50.164882014527301</v>
      </c>
      <c r="AD24" s="24">
        <v>40335.717992548904</v>
      </c>
      <c r="AE24" s="24">
        <v>20.933862347492301</v>
      </c>
      <c r="AF24" s="24">
        <v>1098.13317654709</v>
      </c>
      <c r="AG24" s="24">
        <v>2939.6479699444399</v>
      </c>
      <c r="AH24" s="24">
        <v>80.194298606533906</v>
      </c>
      <c r="AI24" s="24">
        <v>49.250917777546398</v>
      </c>
      <c r="AJ24" s="24">
        <v>0</v>
      </c>
      <c r="AK24" s="24">
        <v>11.4515493066068</v>
      </c>
      <c r="AL24" s="24">
        <v>3.42547798925442</v>
      </c>
      <c r="AM24" s="24">
        <v>910.735360778217</v>
      </c>
      <c r="AN24" s="24">
        <v>6.7237396241090002</v>
      </c>
      <c r="AO24" s="24">
        <v>230.590745764188</v>
      </c>
      <c r="AP24" s="24">
        <v>281.11015331555598</v>
      </c>
      <c r="AQ24" s="24">
        <v>19.055517617167901</v>
      </c>
      <c r="AR24" s="24">
        <v>33.307583961846703</v>
      </c>
      <c r="AS24" s="24">
        <v>45.476661782866302</v>
      </c>
      <c r="AT24" s="24">
        <v>0.76433375483087496</v>
      </c>
      <c r="AU24" s="24">
        <v>34.085016684234297</v>
      </c>
      <c r="AV24" s="24">
        <v>362.74674957723499</v>
      </c>
      <c r="AW24" s="24">
        <v>1180.6591825067301</v>
      </c>
      <c r="AX24" s="24">
        <v>18.143167273448199</v>
      </c>
      <c r="AY24" s="24">
        <v>26.060362542830799</v>
      </c>
      <c r="AZ24" s="24">
        <v>15.581235457777799</v>
      </c>
      <c r="BA24" s="24">
        <v>6.2850333905525</v>
      </c>
      <c r="BB24" s="24">
        <v>0</v>
      </c>
      <c r="BC24" s="24">
        <v>92.124973659826793</v>
      </c>
      <c r="BD24" s="24">
        <v>160.73279228554699</v>
      </c>
      <c r="BE24" s="24">
        <v>271.28372550330198</v>
      </c>
      <c r="BF24" s="24">
        <v>32.717373726476602</v>
      </c>
      <c r="BG24" s="24">
        <v>62.487798345601703</v>
      </c>
      <c r="BH24" s="24">
        <v>1.71040015268346</v>
      </c>
      <c r="BI24" s="24">
        <v>11.9600707797612</v>
      </c>
      <c r="BJ24" s="24">
        <v>0.11137948842319199</v>
      </c>
      <c r="BK24" s="24">
        <v>118.864878885246</v>
      </c>
      <c r="BL24" s="24">
        <v>199.353289235044</v>
      </c>
      <c r="BM24" s="24">
        <v>0.84274604613376403</v>
      </c>
      <c r="BN24" s="24">
        <v>0</v>
      </c>
      <c r="BO24" s="24">
        <v>0</v>
      </c>
      <c r="BP24" s="43">
        <v>67398.040811349099</v>
      </c>
      <c r="BQ24" s="24">
        <v>1060.6145562577599</v>
      </c>
      <c r="BR24" s="24">
        <v>0</v>
      </c>
      <c r="BS24" s="43">
        <v>1060.6145562577599</v>
      </c>
      <c r="BT24" s="24">
        <v>1911.7822669730599</v>
      </c>
      <c r="BU24" s="24">
        <v>1458.2016720772001</v>
      </c>
      <c r="BV24" s="43">
        <v>3369.9839390502598</v>
      </c>
      <c r="BW24" s="24">
        <v>8848.7459267809609</v>
      </c>
      <c r="BX24" s="43">
        <v>13279.344422089</v>
      </c>
      <c r="BY24" s="54">
        <v>80677.385233438006</v>
      </c>
      <c r="BZ24" s="56"/>
      <c r="CB24" s="55"/>
    </row>
    <row r="25" spans="1:80" ht="14.25" customHeight="1">
      <c r="A25" s="25" t="s">
        <v>289</v>
      </c>
      <c r="B25" s="22" t="s">
        <v>290</v>
      </c>
      <c r="C25" s="26" t="s">
        <v>291</v>
      </c>
      <c r="D25" s="24">
        <v>63.253785126897597</v>
      </c>
      <c r="E25" s="24">
        <v>0</v>
      </c>
      <c r="F25" s="24">
        <v>12.119485317620599</v>
      </c>
      <c r="G25" s="24">
        <v>2794.1498595435601</v>
      </c>
      <c r="H25" s="24">
        <v>161.180324450591</v>
      </c>
      <c r="I25" s="24">
        <v>265.76025721323401</v>
      </c>
      <c r="J25" s="24">
        <v>28.327451232984799</v>
      </c>
      <c r="K25" s="24">
        <v>895.90187362540701</v>
      </c>
      <c r="L25" s="24">
        <v>0</v>
      </c>
      <c r="M25" s="24">
        <v>1.63061096201279</v>
      </c>
      <c r="N25" s="24">
        <v>0</v>
      </c>
      <c r="O25" s="24">
        <v>12.0151377691486</v>
      </c>
      <c r="P25" s="24">
        <v>965.33461651058997</v>
      </c>
      <c r="Q25" s="24">
        <v>658.65284639699905</v>
      </c>
      <c r="R25" s="24">
        <v>5846.3062900018404</v>
      </c>
      <c r="S25" s="24">
        <v>9108.1493074253103</v>
      </c>
      <c r="T25" s="24">
        <v>0</v>
      </c>
      <c r="U25" s="24">
        <v>10.323096271032901</v>
      </c>
      <c r="V25" s="24">
        <v>37.697165601628498</v>
      </c>
      <c r="W25" s="24">
        <v>2.0433231728505499</v>
      </c>
      <c r="X25" s="24">
        <v>0</v>
      </c>
      <c r="Y25" s="24">
        <v>370.27405761426701</v>
      </c>
      <c r="Z25" s="24">
        <v>21.526422403518801</v>
      </c>
      <c r="AA25" s="24">
        <v>197.073698287843</v>
      </c>
      <c r="AB25" s="24">
        <v>0</v>
      </c>
      <c r="AC25" s="24">
        <v>4746.2390563262798</v>
      </c>
      <c r="AD25" s="24">
        <v>9645.3453829980608</v>
      </c>
      <c r="AE25" s="24">
        <v>8.1009617672932706</v>
      </c>
      <c r="AF25" s="24">
        <v>309.36700834977802</v>
      </c>
      <c r="AG25" s="24">
        <v>696.97216876043001</v>
      </c>
      <c r="AH25" s="24">
        <v>41.2937931768911</v>
      </c>
      <c r="AI25" s="24">
        <v>223.298174077407</v>
      </c>
      <c r="AJ25" s="24">
        <v>0</v>
      </c>
      <c r="AK25" s="24">
        <v>99.913572101403602</v>
      </c>
      <c r="AL25" s="24">
        <v>4.3729116066704297</v>
      </c>
      <c r="AM25" s="24">
        <v>181.92665474091399</v>
      </c>
      <c r="AN25" s="24">
        <v>1.9174437202658901</v>
      </c>
      <c r="AO25" s="24">
        <v>1670.28767796784</v>
      </c>
      <c r="AP25" s="24">
        <v>248.09179774359001</v>
      </c>
      <c r="AQ25" s="24">
        <v>711.53549943492897</v>
      </c>
      <c r="AR25" s="24">
        <v>48.454035044051601</v>
      </c>
      <c r="AS25" s="24">
        <v>11.4375664083805</v>
      </c>
      <c r="AT25" s="24">
        <v>0.225579945878574</v>
      </c>
      <c r="AU25" s="24">
        <v>10.9360941122086</v>
      </c>
      <c r="AV25" s="24">
        <v>1375.3922704525401</v>
      </c>
      <c r="AW25" s="24">
        <v>696.103578736538</v>
      </c>
      <c r="AX25" s="24">
        <v>16.5546135313921</v>
      </c>
      <c r="AY25" s="24">
        <v>264.45787759502099</v>
      </c>
      <c r="AZ25" s="24">
        <v>46.411424481134901</v>
      </c>
      <c r="BA25" s="24">
        <v>15.207281487420399</v>
      </c>
      <c r="BB25" s="24">
        <v>0</v>
      </c>
      <c r="BC25" s="24">
        <v>7.5441216904345696</v>
      </c>
      <c r="BD25" s="24">
        <v>369.71002578421002</v>
      </c>
      <c r="BE25" s="24">
        <v>0</v>
      </c>
      <c r="BF25" s="24">
        <v>19.203518049530899</v>
      </c>
      <c r="BG25" s="24">
        <v>0</v>
      </c>
      <c r="BH25" s="24">
        <v>0</v>
      </c>
      <c r="BI25" s="24">
        <v>6.2478073727906303</v>
      </c>
      <c r="BJ25" s="24">
        <v>0</v>
      </c>
      <c r="BK25" s="24">
        <v>17.717751256288501</v>
      </c>
      <c r="BL25" s="24">
        <v>406.34929294676402</v>
      </c>
      <c r="BM25" s="24">
        <v>4.7818823918567401E-3</v>
      </c>
      <c r="BN25" s="24">
        <v>0</v>
      </c>
      <c r="BO25" s="24">
        <v>0</v>
      </c>
      <c r="BP25" s="43">
        <v>43352.339332476098</v>
      </c>
      <c r="BQ25" s="24">
        <v>307.47729244118</v>
      </c>
      <c r="BR25" s="24">
        <v>16.532020894651101</v>
      </c>
      <c r="BS25" s="43">
        <v>324.009313335831</v>
      </c>
      <c r="BT25" s="24">
        <v>3498.8863245699299</v>
      </c>
      <c r="BU25" s="24">
        <v>223.21755789627801</v>
      </c>
      <c r="BV25" s="43">
        <v>3722.1038824662101</v>
      </c>
      <c r="BW25" s="24">
        <v>21076.8838759227</v>
      </c>
      <c r="BX25" s="43">
        <v>25122.9970717248</v>
      </c>
      <c r="BY25" s="54">
        <v>68475.336404200905</v>
      </c>
      <c r="BZ25" s="56"/>
      <c r="CB25" s="55"/>
    </row>
    <row r="26" spans="1:80" ht="14.25" customHeight="1">
      <c r="A26" s="25" t="s">
        <v>292</v>
      </c>
      <c r="B26" s="22" t="s">
        <v>293</v>
      </c>
      <c r="C26" s="26" t="s">
        <v>294</v>
      </c>
      <c r="D26" s="24">
        <v>1826.1896017384299</v>
      </c>
      <c r="E26" s="24">
        <v>0</v>
      </c>
      <c r="F26" s="24">
        <v>7.8755706252982298</v>
      </c>
      <c r="G26" s="24">
        <v>994.72288246627795</v>
      </c>
      <c r="H26" s="24">
        <v>1091.63799287348</v>
      </c>
      <c r="I26" s="24">
        <v>814.33489729937696</v>
      </c>
      <c r="J26" s="24">
        <v>79.544826205437303</v>
      </c>
      <c r="K26" s="24">
        <v>16.135814581681601</v>
      </c>
      <c r="L26" s="24">
        <v>0</v>
      </c>
      <c r="M26" s="24">
        <v>80.475732960043203</v>
      </c>
      <c r="N26" s="24">
        <v>0</v>
      </c>
      <c r="O26" s="24">
        <v>15.6284620152349</v>
      </c>
      <c r="P26" s="24">
        <v>77.221549522975494</v>
      </c>
      <c r="Q26" s="24">
        <v>292.53286133560903</v>
      </c>
      <c r="R26" s="24">
        <v>251.339805703683</v>
      </c>
      <c r="S26" s="24">
        <v>2937.17554079813</v>
      </c>
      <c r="T26" s="24">
        <v>0</v>
      </c>
      <c r="U26" s="24">
        <v>115.231145110821</v>
      </c>
      <c r="V26" s="24">
        <v>0</v>
      </c>
      <c r="W26" s="24">
        <v>2.33396403205046</v>
      </c>
      <c r="X26" s="24">
        <v>0</v>
      </c>
      <c r="Y26" s="24">
        <v>367.557729161221</v>
      </c>
      <c r="Z26" s="24">
        <v>138.847328364784</v>
      </c>
      <c r="AA26" s="24">
        <v>709.22414740690101</v>
      </c>
      <c r="AB26" s="24">
        <v>0</v>
      </c>
      <c r="AC26" s="24">
        <v>59.104470393350397</v>
      </c>
      <c r="AD26" s="24">
        <v>8655.1597414606804</v>
      </c>
      <c r="AE26" s="24">
        <v>65.942067450487301</v>
      </c>
      <c r="AF26" s="24">
        <v>920.85371913127506</v>
      </c>
      <c r="AG26" s="24">
        <v>190.54091880273401</v>
      </c>
      <c r="AH26" s="24">
        <v>38.771726754453702</v>
      </c>
      <c r="AI26" s="24">
        <v>9.4824590322373705</v>
      </c>
      <c r="AJ26" s="24">
        <v>0.63206519769003899</v>
      </c>
      <c r="AK26" s="24">
        <v>79.718706619487193</v>
      </c>
      <c r="AL26" s="24">
        <v>59.8677447590821</v>
      </c>
      <c r="AM26" s="24">
        <v>313.35265413636802</v>
      </c>
      <c r="AN26" s="24">
        <v>35.381848819695001</v>
      </c>
      <c r="AO26" s="24">
        <v>162.04945365744999</v>
      </c>
      <c r="AP26" s="24">
        <v>5302.3698059230301</v>
      </c>
      <c r="AQ26" s="24">
        <v>330.307850140379</v>
      </c>
      <c r="AR26" s="24">
        <v>75.873601062734807</v>
      </c>
      <c r="AS26" s="24">
        <v>121.64345238114301</v>
      </c>
      <c r="AT26" s="24">
        <v>10.474008686174001</v>
      </c>
      <c r="AU26" s="24">
        <v>59.284847068497598</v>
      </c>
      <c r="AV26" s="24">
        <v>161.99299876787299</v>
      </c>
      <c r="AW26" s="24">
        <v>417.97318966712697</v>
      </c>
      <c r="AX26" s="24">
        <v>25.826151325917198</v>
      </c>
      <c r="AY26" s="24">
        <v>29.294815647081101</v>
      </c>
      <c r="AZ26" s="24">
        <v>126.02083041174301</v>
      </c>
      <c r="BA26" s="24">
        <v>42.170750462633301</v>
      </c>
      <c r="BB26" s="24">
        <v>0</v>
      </c>
      <c r="BC26" s="24">
        <v>149.10640136224299</v>
      </c>
      <c r="BD26" s="24">
        <v>503.56040337526701</v>
      </c>
      <c r="BE26" s="24">
        <v>0</v>
      </c>
      <c r="BF26" s="24">
        <v>299.38533218946202</v>
      </c>
      <c r="BG26" s="24">
        <v>82.262755970205205</v>
      </c>
      <c r="BH26" s="24">
        <v>0</v>
      </c>
      <c r="BI26" s="24">
        <v>17.903081931024001</v>
      </c>
      <c r="BJ26" s="24">
        <v>0</v>
      </c>
      <c r="BK26" s="24">
        <v>47.519805235116301</v>
      </c>
      <c r="BL26" s="24">
        <v>380.60434530575401</v>
      </c>
      <c r="BM26" s="24">
        <v>0.17882657511647901</v>
      </c>
      <c r="BN26" s="24">
        <v>0</v>
      </c>
      <c r="BO26" s="24">
        <v>0</v>
      </c>
      <c r="BP26" s="43">
        <v>28592.620681904998</v>
      </c>
      <c r="BQ26" s="24">
        <v>20960.5351957696</v>
      </c>
      <c r="BR26" s="24">
        <v>0</v>
      </c>
      <c r="BS26" s="43">
        <v>20960.5351957696</v>
      </c>
      <c r="BT26" s="24">
        <v>1966.45707341762</v>
      </c>
      <c r="BU26" s="24">
        <v>207.78661967121201</v>
      </c>
      <c r="BV26" s="43">
        <v>2174.2436930888298</v>
      </c>
      <c r="BW26" s="24">
        <v>2924.77947096768</v>
      </c>
      <c r="BX26" s="43">
        <v>26059.5583598261</v>
      </c>
      <c r="BY26" s="54">
        <v>54652.179041731099</v>
      </c>
      <c r="BZ26" s="56"/>
      <c r="CB26" s="55"/>
    </row>
    <row r="27" spans="1:80" ht="14.25" customHeight="1">
      <c r="A27" s="25" t="s">
        <v>295</v>
      </c>
      <c r="B27" s="22" t="s">
        <v>296</v>
      </c>
      <c r="C27" s="26" t="s">
        <v>297</v>
      </c>
      <c r="D27" s="24">
        <v>35.682721408455699</v>
      </c>
      <c r="E27" s="24">
        <v>0</v>
      </c>
      <c r="F27" s="24">
        <v>1.88175051024094</v>
      </c>
      <c r="G27" s="24">
        <v>108.708877715822</v>
      </c>
      <c r="H27" s="24">
        <v>319.96540173303703</v>
      </c>
      <c r="I27" s="24">
        <v>12.3251347502491</v>
      </c>
      <c r="J27" s="24">
        <v>3.0664807160275198</v>
      </c>
      <c r="K27" s="24">
        <v>6.8227399862343496</v>
      </c>
      <c r="L27" s="24">
        <v>0</v>
      </c>
      <c r="M27" s="24">
        <v>116.356446091835</v>
      </c>
      <c r="N27" s="24">
        <v>0</v>
      </c>
      <c r="O27" s="24">
        <v>3.2798375413702798</v>
      </c>
      <c r="P27" s="24">
        <v>3.8014797241855902</v>
      </c>
      <c r="Q27" s="24">
        <v>34.477841642964499</v>
      </c>
      <c r="R27" s="24">
        <v>40.183968761882703</v>
      </c>
      <c r="S27" s="24">
        <v>25.579244679568902</v>
      </c>
      <c r="T27" s="24">
        <v>0</v>
      </c>
      <c r="U27" s="24">
        <v>0</v>
      </c>
      <c r="V27" s="24">
        <v>0</v>
      </c>
      <c r="W27" s="24">
        <v>0.44523177851163498</v>
      </c>
      <c r="X27" s="24">
        <v>0</v>
      </c>
      <c r="Y27" s="24">
        <v>7.1250548256104196</v>
      </c>
      <c r="Z27" s="24">
        <v>5.0788967308446402</v>
      </c>
      <c r="AA27" s="24">
        <v>173.11853581447801</v>
      </c>
      <c r="AB27" s="24">
        <v>0</v>
      </c>
      <c r="AC27" s="24">
        <v>2.5027944592817102</v>
      </c>
      <c r="AD27" s="24">
        <v>1205.1399934958199</v>
      </c>
      <c r="AE27" s="24">
        <v>80.745248885418903</v>
      </c>
      <c r="AF27" s="24">
        <v>50.0988677844488</v>
      </c>
      <c r="AG27" s="24">
        <v>251.95739286144499</v>
      </c>
      <c r="AH27" s="24">
        <v>52.114836680849301</v>
      </c>
      <c r="AI27" s="24">
        <v>10.245211846446701</v>
      </c>
      <c r="AJ27" s="24">
        <v>736.54269072261604</v>
      </c>
      <c r="AK27" s="24">
        <v>184.20457674762599</v>
      </c>
      <c r="AL27" s="24">
        <v>252.62262240019999</v>
      </c>
      <c r="AM27" s="24">
        <v>100.205658279883</v>
      </c>
      <c r="AN27" s="24">
        <v>94.989845796423396</v>
      </c>
      <c r="AO27" s="24">
        <v>327.79188196033698</v>
      </c>
      <c r="AP27" s="24">
        <v>1700.9930425970299</v>
      </c>
      <c r="AQ27" s="24">
        <v>577.04065223304099</v>
      </c>
      <c r="AR27" s="24">
        <v>249.53395827487699</v>
      </c>
      <c r="AS27" s="24">
        <v>76.896955450072099</v>
      </c>
      <c r="AT27" s="24">
        <v>1.5702791392131601</v>
      </c>
      <c r="AU27" s="24">
        <v>6.2716598548414098</v>
      </c>
      <c r="AV27" s="24">
        <v>145.38476933174201</v>
      </c>
      <c r="AW27" s="24">
        <v>170.434518180118</v>
      </c>
      <c r="AX27" s="24">
        <v>21.075499355203</v>
      </c>
      <c r="AY27" s="24">
        <v>33.892088006768297</v>
      </c>
      <c r="AZ27" s="24">
        <v>32.960204454228197</v>
      </c>
      <c r="BA27" s="24">
        <v>6.9503705420412203</v>
      </c>
      <c r="BB27" s="24">
        <v>0</v>
      </c>
      <c r="BC27" s="24">
        <v>50.589763445989199</v>
      </c>
      <c r="BD27" s="24">
        <v>260.14214329676702</v>
      </c>
      <c r="BE27" s="24">
        <v>0</v>
      </c>
      <c r="BF27" s="24">
        <v>139.23657426030499</v>
      </c>
      <c r="BG27" s="24">
        <v>0</v>
      </c>
      <c r="BH27" s="24">
        <v>0</v>
      </c>
      <c r="BI27" s="24">
        <v>22.2631071538251</v>
      </c>
      <c r="BJ27" s="24">
        <v>0</v>
      </c>
      <c r="BK27" s="24">
        <v>42.813760908769602</v>
      </c>
      <c r="BL27" s="24">
        <v>116.5196448255</v>
      </c>
      <c r="BM27" s="24">
        <v>0</v>
      </c>
      <c r="BN27" s="24">
        <v>0</v>
      </c>
      <c r="BO27" s="24">
        <v>0</v>
      </c>
      <c r="BP27" s="43">
        <v>7901.6302576424396</v>
      </c>
      <c r="BQ27" s="24">
        <v>23991.536690551999</v>
      </c>
      <c r="BR27" s="24">
        <v>0</v>
      </c>
      <c r="BS27" s="43">
        <v>23991.536690551999</v>
      </c>
      <c r="BT27" s="24">
        <v>2855.3993509932998</v>
      </c>
      <c r="BU27" s="24">
        <v>178.22573600905301</v>
      </c>
      <c r="BV27" s="43">
        <v>3033.62508700235</v>
      </c>
      <c r="BW27" s="24">
        <v>846.69610712078395</v>
      </c>
      <c r="BX27" s="43">
        <v>27871.857884675199</v>
      </c>
      <c r="BY27" s="54">
        <v>35773.488142317598</v>
      </c>
      <c r="BZ27" s="56"/>
      <c r="CB27" s="55"/>
    </row>
    <row r="28" spans="1:80" ht="14.25" customHeight="1">
      <c r="A28" s="25" t="s">
        <v>298</v>
      </c>
      <c r="B28" s="22" t="s">
        <v>299</v>
      </c>
      <c r="C28" s="26" t="s">
        <v>300</v>
      </c>
      <c r="D28" s="24">
        <v>257.92110888561598</v>
      </c>
      <c r="E28" s="24">
        <v>0.77654428854040702</v>
      </c>
      <c r="F28" s="24">
        <v>4.1711112012504898</v>
      </c>
      <c r="G28" s="24">
        <v>1698.8564227864799</v>
      </c>
      <c r="H28" s="24">
        <v>82.597132371850904</v>
      </c>
      <c r="I28" s="24">
        <v>106.20759777610201</v>
      </c>
      <c r="J28" s="24">
        <v>9.5065074893728294</v>
      </c>
      <c r="K28" s="24">
        <v>274.88424246066398</v>
      </c>
      <c r="L28" s="24">
        <v>0</v>
      </c>
      <c r="M28" s="24">
        <v>103.16828964290001</v>
      </c>
      <c r="N28" s="24">
        <v>0</v>
      </c>
      <c r="O28" s="24">
        <v>1.43043806169069</v>
      </c>
      <c r="P28" s="24">
        <v>38.079976891676203</v>
      </c>
      <c r="Q28" s="24">
        <v>155.30835094259299</v>
      </c>
      <c r="R28" s="24">
        <v>1191.1070261300599</v>
      </c>
      <c r="S28" s="24">
        <v>249.678917261148</v>
      </c>
      <c r="T28" s="24">
        <v>0</v>
      </c>
      <c r="U28" s="24">
        <v>0</v>
      </c>
      <c r="V28" s="24">
        <v>0</v>
      </c>
      <c r="W28" s="24">
        <v>2.9760496689525802</v>
      </c>
      <c r="X28" s="24">
        <v>1.15390563204003</v>
      </c>
      <c r="Y28" s="24">
        <v>149.97028725905801</v>
      </c>
      <c r="Z28" s="24">
        <v>31.7199113778072</v>
      </c>
      <c r="AA28" s="24">
        <v>701.61892521230095</v>
      </c>
      <c r="AB28" s="24">
        <v>0</v>
      </c>
      <c r="AC28" s="24">
        <v>46.619366747252599</v>
      </c>
      <c r="AD28" s="24">
        <v>3248.4636689937302</v>
      </c>
      <c r="AE28" s="24">
        <v>754.23989207731302</v>
      </c>
      <c r="AF28" s="24">
        <v>689.23230443089994</v>
      </c>
      <c r="AG28" s="24">
        <v>149.122097977745</v>
      </c>
      <c r="AH28" s="24">
        <v>84.432716058583495</v>
      </c>
      <c r="AI28" s="24">
        <v>11.3761143721864</v>
      </c>
      <c r="AJ28" s="24">
        <v>130.81214986572999</v>
      </c>
      <c r="AK28" s="24">
        <v>152.86975855473199</v>
      </c>
      <c r="AL28" s="24">
        <v>208.95247392098901</v>
      </c>
      <c r="AM28" s="24">
        <v>195.73326928438701</v>
      </c>
      <c r="AN28" s="24">
        <v>8.1345123775674093</v>
      </c>
      <c r="AO28" s="24">
        <v>223.29051070874999</v>
      </c>
      <c r="AP28" s="24">
        <v>3299.7051053494902</v>
      </c>
      <c r="AQ28" s="24">
        <v>286.23046858427898</v>
      </c>
      <c r="AR28" s="24">
        <v>70.663974966169604</v>
      </c>
      <c r="AS28" s="24">
        <v>134.06985094212899</v>
      </c>
      <c r="AT28" s="24">
        <v>2.43681873427095</v>
      </c>
      <c r="AU28" s="24">
        <v>31.427769410777898</v>
      </c>
      <c r="AV28" s="24">
        <v>273.01876200465398</v>
      </c>
      <c r="AW28" s="24">
        <v>929.68079407155096</v>
      </c>
      <c r="AX28" s="24">
        <v>88.9619204936009</v>
      </c>
      <c r="AY28" s="24">
        <v>83.258537605215295</v>
      </c>
      <c r="AZ28" s="24">
        <v>30.453896679785199</v>
      </c>
      <c r="BA28" s="24">
        <v>10.596216580675501</v>
      </c>
      <c r="BB28" s="24">
        <v>0</v>
      </c>
      <c r="BC28" s="24">
        <v>310.11225302743401</v>
      </c>
      <c r="BD28" s="24">
        <v>605.08539237489902</v>
      </c>
      <c r="BE28" s="24">
        <v>3239.0355274426001</v>
      </c>
      <c r="BF28" s="24">
        <v>43.083552347862799</v>
      </c>
      <c r="BG28" s="24">
        <v>10.7543436094371</v>
      </c>
      <c r="BH28" s="24">
        <v>2.46436160796799</v>
      </c>
      <c r="BI28" s="24">
        <v>779.34620802979396</v>
      </c>
      <c r="BJ28" s="24">
        <v>36.021744341370997</v>
      </c>
      <c r="BK28" s="24">
        <v>288.865519125238</v>
      </c>
      <c r="BL28" s="24">
        <v>52.121613248627803</v>
      </c>
      <c r="BM28" s="24">
        <v>8.1985566671912202E-2</v>
      </c>
      <c r="BN28" s="24">
        <v>0</v>
      </c>
      <c r="BO28" s="24">
        <v>0</v>
      </c>
      <c r="BP28" s="43">
        <v>21571.888196854499</v>
      </c>
      <c r="BQ28" s="24">
        <v>16801.493376235401</v>
      </c>
      <c r="BR28" s="24">
        <v>0</v>
      </c>
      <c r="BS28" s="43">
        <v>16801.493376235401</v>
      </c>
      <c r="BT28" s="24">
        <v>586.78880804975495</v>
      </c>
      <c r="BU28" s="24">
        <v>200.09555542205501</v>
      </c>
      <c r="BV28" s="43">
        <v>786.88436347181005</v>
      </c>
      <c r="BW28" s="24">
        <v>1809.35399946699</v>
      </c>
      <c r="BX28" s="43">
        <v>19397.7317391742</v>
      </c>
      <c r="BY28" s="54">
        <v>40969.619936028699</v>
      </c>
      <c r="BZ28" s="56"/>
      <c r="CB28" s="55"/>
    </row>
    <row r="29" spans="1:80" ht="14.25" customHeight="1">
      <c r="A29" s="25" t="s">
        <v>301</v>
      </c>
      <c r="B29" s="22" t="s">
        <v>302</v>
      </c>
      <c r="C29" s="26" t="s">
        <v>303</v>
      </c>
      <c r="D29" s="24">
        <v>295.81981258048501</v>
      </c>
      <c r="E29" s="24">
        <v>0</v>
      </c>
      <c r="F29" s="24">
        <v>16.63628601612</v>
      </c>
      <c r="G29" s="24">
        <v>3764.6434262378798</v>
      </c>
      <c r="H29" s="24">
        <v>723.89133184636501</v>
      </c>
      <c r="I29" s="24">
        <v>484.47815904896402</v>
      </c>
      <c r="J29" s="24">
        <v>182.74509782497199</v>
      </c>
      <c r="K29" s="24">
        <v>84.3440446222031</v>
      </c>
      <c r="L29" s="24">
        <v>0</v>
      </c>
      <c r="M29" s="24">
        <v>2.8579171260998199E-2</v>
      </c>
      <c r="N29" s="24">
        <v>0</v>
      </c>
      <c r="O29" s="24">
        <v>8.7562156614815603</v>
      </c>
      <c r="P29" s="24">
        <v>47.332332138797099</v>
      </c>
      <c r="Q29" s="24">
        <v>1514.4177123387799</v>
      </c>
      <c r="R29" s="24">
        <v>1540.68465538586</v>
      </c>
      <c r="S29" s="24">
        <v>254.90799480725801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73.724647865622202</v>
      </c>
      <c r="Z29" s="24">
        <v>197.916249174039</v>
      </c>
      <c r="AA29" s="24">
        <v>870.17879904442202</v>
      </c>
      <c r="AB29" s="24">
        <v>0</v>
      </c>
      <c r="AC29" s="24">
        <v>223.07562033358201</v>
      </c>
      <c r="AD29" s="24">
        <v>3599.5544714632501</v>
      </c>
      <c r="AE29" s="24">
        <v>5070.6306196364503</v>
      </c>
      <c r="AF29" s="24">
        <v>769.88580338932195</v>
      </c>
      <c r="AG29" s="24">
        <v>335.55074331331798</v>
      </c>
      <c r="AH29" s="24">
        <v>135.06356421627001</v>
      </c>
      <c r="AI29" s="24">
        <v>345.16540754284603</v>
      </c>
      <c r="AJ29" s="24">
        <v>0.29375832988511502</v>
      </c>
      <c r="AK29" s="24">
        <v>131.66794707786499</v>
      </c>
      <c r="AL29" s="24">
        <v>13.003573498699</v>
      </c>
      <c r="AM29" s="24">
        <v>394.183382117348</v>
      </c>
      <c r="AN29" s="24">
        <v>16.1296071729452</v>
      </c>
      <c r="AO29" s="24">
        <v>267.25763691222801</v>
      </c>
      <c r="AP29" s="24">
        <v>218.699133337593</v>
      </c>
      <c r="AQ29" s="24">
        <v>2041.7510202031001</v>
      </c>
      <c r="AR29" s="24">
        <v>315.630587908194</v>
      </c>
      <c r="AS29" s="24">
        <v>218.813467739923</v>
      </c>
      <c r="AT29" s="24">
        <v>4.8096194978207798</v>
      </c>
      <c r="AU29" s="24">
        <v>53.403539215463397</v>
      </c>
      <c r="AV29" s="24">
        <v>489.786850310506</v>
      </c>
      <c r="AW29" s="24">
        <v>2209.5395831271098</v>
      </c>
      <c r="AX29" s="24">
        <v>11.499880353517201</v>
      </c>
      <c r="AY29" s="24">
        <v>39.900193835396799</v>
      </c>
      <c r="AZ29" s="24">
        <v>116.052556178557</v>
      </c>
      <c r="BA29" s="24">
        <v>677.96663062560106</v>
      </c>
      <c r="BB29" s="24">
        <v>0</v>
      </c>
      <c r="BC29" s="24">
        <v>146.12856765364401</v>
      </c>
      <c r="BD29" s="24">
        <v>264.79972648710702</v>
      </c>
      <c r="BE29" s="24">
        <v>348.89856986122999</v>
      </c>
      <c r="BF29" s="24">
        <v>72.742392082133406</v>
      </c>
      <c r="BG29" s="24">
        <v>761.88090362842604</v>
      </c>
      <c r="BH29" s="24">
        <v>1.9114794414107901</v>
      </c>
      <c r="BI29" s="24">
        <v>43.520314221515697</v>
      </c>
      <c r="BJ29" s="24">
        <v>0</v>
      </c>
      <c r="BK29" s="24">
        <v>74.563496046481305</v>
      </c>
      <c r="BL29" s="24">
        <v>264.44284716256902</v>
      </c>
      <c r="BM29" s="24">
        <v>6.9279169832251894E-2</v>
      </c>
      <c r="BN29" s="24">
        <v>0</v>
      </c>
      <c r="BO29" s="24">
        <v>0</v>
      </c>
      <c r="BP29" s="43">
        <v>29738.778116855599</v>
      </c>
      <c r="BQ29" s="24">
        <v>10014.908796337901</v>
      </c>
      <c r="BR29" s="24">
        <v>0</v>
      </c>
      <c r="BS29" s="43">
        <v>10014.908796337901</v>
      </c>
      <c r="BT29" s="24">
        <v>10319.7731505927</v>
      </c>
      <c r="BU29" s="24">
        <v>219.27330713823301</v>
      </c>
      <c r="BV29" s="43">
        <v>10539.046457730999</v>
      </c>
      <c r="BW29" s="24">
        <v>5036.2849898632703</v>
      </c>
      <c r="BX29" s="43">
        <v>25590.240243932101</v>
      </c>
      <c r="BY29" s="54">
        <v>55329.018360787799</v>
      </c>
      <c r="BZ29" s="56"/>
      <c r="CB29" s="55"/>
    </row>
    <row r="30" spans="1:80" ht="14.25" customHeight="1">
      <c r="A30" s="25" t="s">
        <v>304</v>
      </c>
      <c r="B30" s="22" t="s">
        <v>305</v>
      </c>
      <c r="C30" s="26" t="s">
        <v>306</v>
      </c>
      <c r="D30" s="24">
        <v>29.583723049394099</v>
      </c>
      <c r="E30" s="24">
        <v>2.8243990468459702E-2</v>
      </c>
      <c r="F30" s="24">
        <v>23.6412561882461</v>
      </c>
      <c r="G30" s="24">
        <v>100.625514342945</v>
      </c>
      <c r="H30" s="24">
        <v>13.4483712951683</v>
      </c>
      <c r="I30" s="24">
        <v>60.653888275968598</v>
      </c>
      <c r="J30" s="24">
        <v>1.89656622788353</v>
      </c>
      <c r="K30" s="24">
        <v>3.3576791426611297E-2</v>
      </c>
      <c r="L30" s="24">
        <v>0</v>
      </c>
      <c r="M30" s="24">
        <v>0.381723494175366</v>
      </c>
      <c r="N30" s="24">
        <v>0</v>
      </c>
      <c r="O30" s="24">
        <v>0</v>
      </c>
      <c r="P30" s="24">
        <v>19.039182034716401</v>
      </c>
      <c r="Q30" s="24">
        <v>198.84460583426301</v>
      </c>
      <c r="R30" s="24">
        <v>4.9325174746598899</v>
      </c>
      <c r="S30" s="24">
        <v>28.930302418030099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5.2078053724778899</v>
      </c>
      <c r="Z30" s="24">
        <v>26.982630160589299</v>
      </c>
      <c r="AA30" s="24">
        <v>90.254827671741396</v>
      </c>
      <c r="AB30" s="24">
        <v>0</v>
      </c>
      <c r="AC30" s="24">
        <v>30.0323371993351</v>
      </c>
      <c r="AD30" s="24">
        <v>201.35085170694001</v>
      </c>
      <c r="AE30" s="24">
        <v>939.35998559374696</v>
      </c>
      <c r="AF30" s="24">
        <v>103.907471112856</v>
      </c>
      <c r="AG30" s="24">
        <v>37.065616063786599</v>
      </c>
      <c r="AH30" s="24">
        <v>50.983191597693803</v>
      </c>
      <c r="AI30" s="24">
        <v>3.7096017407157902</v>
      </c>
      <c r="AJ30" s="24">
        <v>0</v>
      </c>
      <c r="AK30" s="24">
        <v>35.188242066532197</v>
      </c>
      <c r="AL30" s="24">
        <v>0.738882937773924</v>
      </c>
      <c r="AM30" s="24">
        <v>8.5733296928466398</v>
      </c>
      <c r="AN30" s="24">
        <v>1.0104301236987601</v>
      </c>
      <c r="AO30" s="24">
        <v>5.3916847835695396</v>
      </c>
      <c r="AP30" s="24">
        <v>4.0452790237242704</v>
      </c>
      <c r="AQ30" s="24">
        <v>25.470593707080901</v>
      </c>
      <c r="AR30" s="24">
        <v>26.804307075681098</v>
      </c>
      <c r="AS30" s="24">
        <v>21.897518628432799</v>
      </c>
      <c r="AT30" s="24">
        <v>0.50218411347436498</v>
      </c>
      <c r="AU30" s="24">
        <v>1.2766984145836</v>
      </c>
      <c r="AV30" s="24">
        <v>43.718038307326701</v>
      </c>
      <c r="AW30" s="24">
        <v>382.03525432355298</v>
      </c>
      <c r="AX30" s="24">
        <v>1.11900080716739</v>
      </c>
      <c r="AY30" s="24">
        <v>2.1910990445474798</v>
      </c>
      <c r="AZ30" s="24">
        <v>1.5205177593296899</v>
      </c>
      <c r="BA30" s="24">
        <v>12.5007322107622</v>
      </c>
      <c r="BB30" s="24">
        <v>0</v>
      </c>
      <c r="BC30" s="24">
        <v>36.931579604371699</v>
      </c>
      <c r="BD30" s="24">
        <v>38.382925338324199</v>
      </c>
      <c r="BE30" s="24">
        <v>146.08961896263199</v>
      </c>
      <c r="BF30" s="24">
        <v>3.0445091617072499</v>
      </c>
      <c r="BG30" s="24">
        <v>51.256606894173203</v>
      </c>
      <c r="BH30" s="24">
        <v>9.4633656818556802E-2</v>
      </c>
      <c r="BI30" s="24">
        <v>1.5525308172893</v>
      </c>
      <c r="BJ30" s="24">
        <v>7.8271308187149405E-2</v>
      </c>
      <c r="BK30" s="24">
        <v>0.85873739945722904</v>
      </c>
      <c r="BL30" s="24">
        <v>15.004753258721401</v>
      </c>
      <c r="BM30" s="24">
        <v>5.0157953145472298</v>
      </c>
      <c r="BN30" s="24">
        <v>0</v>
      </c>
      <c r="BO30" s="24">
        <v>0</v>
      </c>
      <c r="BP30" s="43">
        <v>2843.1875443735398</v>
      </c>
      <c r="BQ30" s="24">
        <v>28041.739437214601</v>
      </c>
      <c r="BR30" s="24">
        <v>0</v>
      </c>
      <c r="BS30" s="43">
        <v>28041.739437214601</v>
      </c>
      <c r="BT30" s="24">
        <v>31016.632135196302</v>
      </c>
      <c r="BU30" s="24">
        <v>214.812117777162</v>
      </c>
      <c r="BV30" s="43">
        <v>31231.444252973499</v>
      </c>
      <c r="BW30" s="24">
        <v>2245.6926377729701</v>
      </c>
      <c r="BX30" s="43">
        <v>61518.876327961101</v>
      </c>
      <c r="BY30" s="54">
        <v>64362.063872334598</v>
      </c>
      <c r="BZ30" s="56"/>
      <c r="CB30" s="55"/>
    </row>
    <row r="31" spans="1:80" ht="14.25" customHeight="1">
      <c r="A31" s="25" t="s">
        <v>307</v>
      </c>
      <c r="B31" s="22" t="s">
        <v>308</v>
      </c>
      <c r="C31" s="26" t="s">
        <v>309</v>
      </c>
      <c r="D31" s="24">
        <v>25.4685376762956</v>
      </c>
      <c r="E31" s="24">
        <v>0</v>
      </c>
      <c r="F31" s="24">
        <v>1.85131319117139</v>
      </c>
      <c r="G31" s="24">
        <v>4.3087792906238001</v>
      </c>
      <c r="H31" s="24">
        <v>0.13840642160811101</v>
      </c>
      <c r="I31" s="24">
        <v>7.8379052455462894E-2</v>
      </c>
      <c r="J31" s="24">
        <v>4.5334319760956997E-2</v>
      </c>
      <c r="K31" s="24">
        <v>6.1300359749075798E-3</v>
      </c>
      <c r="L31" s="24">
        <v>0.15119393476746401</v>
      </c>
      <c r="M31" s="24">
        <v>5.0925918505198499E-4</v>
      </c>
      <c r="N31" s="24">
        <v>5.7421154377183797E-3</v>
      </c>
      <c r="O31" s="24">
        <v>1.3077365143798799E-3</v>
      </c>
      <c r="P31" s="24">
        <v>0.111519945466436</v>
      </c>
      <c r="Q31" s="24">
        <v>5.5927304896357798E-2</v>
      </c>
      <c r="R31" s="24">
        <v>2.6108831887232502</v>
      </c>
      <c r="S31" s="24">
        <v>0.48662864146679902</v>
      </c>
      <c r="T31" s="24">
        <v>0</v>
      </c>
      <c r="U31" s="24">
        <v>2.3199034666288999E-3</v>
      </c>
      <c r="V31" s="24">
        <v>0</v>
      </c>
      <c r="W31" s="24">
        <v>1.3641126920638201E-3</v>
      </c>
      <c r="X31" s="24">
        <v>0.811001512893049</v>
      </c>
      <c r="Y31" s="24">
        <v>2.07030224990537</v>
      </c>
      <c r="Z31" s="24">
        <v>0.42055044026468702</v>
      </c>
      <c r="AA31" s="24">
        <v>0.24061094871407299</v>
      </c>
      <c r="AB31" s="24">
        <v>0</v>
      </c>
      <c r="AC31" s="24">
        <v>0.59926961641060394</v>
      </c>
      <c r="AD31" s="24">
        <v>15.803027199022701</v>
      </c>
      <c r="AE31" s="24">
        <v>16.0526638838293</v>
      </c>
      <c r="AF31" s="24">
        <v>5.4040618110716503</v>
      </c>
      <c r="AG31" s="24">
        <v>1.8035384811728301</v>
      </c>
      <c r="AH31" s="24">
        <v>1.3819289579226901</v>
      </c>
      <c r="AI31" s="24">
        <v>8.6616186030663601E-3</v>
      </c>
      <c r="AJ31" s="24">
        <v>533.65514268668903</v>
      </c>
      <c r="AK31" s="24">
        <v>6.7123140733956097</v>
      </c>
      <c r="AL31" s="24">
        <v>0.58693552341784005</v>
      </c>
      <c r="AM31" s="24">
        <v>2.4777957515238098</v>
      </c>
      <c r="AN31" s="24">
        <v>0.13013194636882999</v>
      </c>
      <c r="AO31" s="24">
        <v>3.3670905008647098</v>
      </c>
      <c r="AP31" s="24">
        <v>0.96373509473022201</v>
      </c>
      <c r="AQ31" s="24">
        <v>1.15761604402792</v>
      </c>
      <c r="AR31" s="24">
        <v>0.65030012003362303</v>
      </c>
      <c r="AS31" s="24">
        <v>3.1078162736421399E-2</v>
      </c>
      <c r="AT31" s="24">
        <v>4.0953427695759699E-3</v>
      </c>
      <c r="AU31" s="24">
        <v>4.3593645981196399E-3</v>
      </c>
      <c r="AV31" s="24">
        <v>0.39937099524542402</v>
      </c>
      <c r="AW31" s="24">
        <v>5.3122584219706903</v>
      </c>
      <c r="AX31" s="24">
        <v>2.8465919400760798E-3</v>
      </c>
      <c r="AY31" s="24">
        <v>2.2472891883125499</v>
      </c>
      <c r="AZ31" s="24">
        <v>1.20622323574896E-2</v>
      </c>
      <c r="BA31" s="24">
        <v>1.62005877934908E-2</v>
      </c>
      <c r="BB31" s="24">
        <v>7.8711266269227507E-3</v>
      </c>
      <c r="BC31" s="24">
        <v>11.7558764118443</v>
      </c>
      <c r="BD31" s="24">
        <v>5.9182847363378004</v>
      </c>
      <c r="BE31" s="24">
        <v>0</v>
      </c>
      <c r="BF31" s="24">
        <v>0.653041288137724</v>
      </c>
      <c r="BG31" s="24">
        <v>9.4091321204988598E-3</v>
      </c>
      <c r="BH31" s="24">
        <v>0</v>
      </c>
      <c r="BI31" s="24">
        <v>0.28644748146103199</v>
      </c>
      <c r="BJ31" s="24">
        <v>0</v>
      </c>
      <c r="BK31" s="24">
        <v>0.43253987901236302</v>
      </c>
      <c r="BL31" s="24">
        <v>4.9067373065766704</v>
      </c>
      <c r="BM31" s="24">
        <v>0</v>
      </c>
      <c r="BN31" s="24">
        <v>0</v>
      </c>
      <c r="BO31" s="24">
        <v>0</v>
      </c>
      <c r="BP31" s="43">
        <v>661.62072284120995</v>
      </c>
      <c r="BQ31" s="24">
        <v>652.74131095817404</v>
      </c>
      <c r="BR31" s="24">
        <v>0</v>
      </c>
      <c r="BS31" s="43">
        <v>652.74131095817404</v>
      </c>
      <c r="BT31" s="24">
        <v>606.30633467149596</v>
      </c>
      <c r="BU31" s="24">
        <v>12.1669515528262</v>
      </c>
      <c r="BV31" s="43">
        <v>618.47328622432201</v>
      </c>
      <c r="BW31" s="24">
        <v>293.96697635656102</v>
      </c>
      <c r="BX31" s="43">
        <v>1565.1815735390601</v>
      </c>
      <c r="BY31" s="54">
        <v>2226.80229638027</v>
      </c>
      <c r="BZ31" s="56"/>
      <c r="CB31" s="55"/>
    </row>
    <row r="32" spans="1:80" ht="14.25" customHeight="1">
      <c r="A32" s="25" t="s">
        <v>310</v>
      </c>
      <c r="B32" s="22" t="s">
        <v>311</v>
      </c>
      <c r="C32" s="26" t="s">
        <v>312</v>
      </c>
      <c r="D32" s="24">
        <v>7.78385074927301</v>
      </c>
      <c r="E32" s="24">
        <v>4.72885315195321E-2</v>
      </c>
      <c r="F32" s="24">
        <v>1.24119839791986</v>
      </c>
      <c r="G32" s="24">
        <v>137.261446258153</v>
      </c>
      <c r="H32" s="24">
        <v>136.313660734563</v>
      </c>
      <c r="I32" s="24">
        <v>345.83028135854602</v>
      </c>
      <c r="J32" s="24">
        <v>15.1678092512847</v>
      </c>
      <c r="K32" s="24">
        <v>2.9968825970808102E-2</v>
      </c>
      <c r="L32" s="24">
        <v>0</v>
      </c>
      <c r="M32" s="24">
        <v>1.0853504754210399</v>
      </c>
      <c r="N32" s="24">
        <v>0</v>
      </c>
      <c r="O32" s="24">
        <v>10.966676222379</v>
      </c>
      <c r="P32" s="24">
        <v>45.748008672600598</v>
      </c>
      <c r="Q32" s="24">
        <v>87.987933802378706</v>
      </c>
      <c r="R32" s="24">
        <v>83.429782706331807</v>
      </c>
      <c r="S32" s="24">
        <v>14.1989210389038</v>
      </c>
      <c r="T32" s="24">
        <v>0</v>
      </c>
      <c r="U32" s="24">
        <v>0.156412334786486</v>
      </c>
      <c r="V32" s="24">
        <v>1.36083177705667E-4</v>
      </c>
      <c r="W32" s="24">
        <v>0</v>
      </c>
      <c r="X32" s="24">
        <v>8.7221217908357602E-6</v>
      </c>
      <c r="Y32" s="24">
        <v>39.883454119550201</v>
      </c>
      <c r="Z32" s="24">
        <v>3.4705262018997098</v>
      </c>
      <c r="AA32" s="24">
        <v>100.803368033189</v>
      </c>
      <c r="AB32" s="24">
        <v>0</v>
      </c>
      <c r="AC32" s="24">
        <v>37.572737356474697</v>
      </c>
      <c r="AD32" s="24">
        <v>182.661690588326</v>
      </c>
      <c r="AE32" s="24">
        <v>27.451749506220501</v>
      </c>
      <c r="AF32" s="24">
        <v>1684.73690626811</v>
      </c>
      <c r="AG32" s="24">
        <v>11.068608728551499</v>
      </c>
      <c r="AH32" s="24">
        <v>60.009109364605202</v>
      </c>
      <c r="AI32" s="24">
        <v>0.46263352064118801</v>
      </c>
      <c r="AJ32" s="24">
        <v>198.06232179942799</v>
      </c>
      <c r="AK32" s="24">
        <v>96.409713929108307</v>
      </c>
      <c r="AL32" s="24">
        <v>19.444626843107699</v>
      </c>
      <c r="AM32" s="24">
        <v>123.192736968367</v>
      </c>
      <c r="AN32" s="24">
        <v>3.7063857375021598</v>
      </c>
      <c r="AO32" s="24">
        <v>24.749454373633299</v>
      </c>
      <c r="AP32" s="24">
        <v>540.91065442464503</v>
      </c>
      <c r="AQ32" s="24">
        <v>58.507725729267001</v>
      </c>
      <c r="AR32" s="24">
        <v>111.231911762894</v>
      </c>
      <c r="AS32" s="24">
        <v>12.770897595903699</v>
      </c>
      <c r="AT32" s="24">
        <v>0.17719730030181399</v>
      </c>
      <c r="AU32" s="24">
        <v>18.051202062827901</v>
      </c>
      <c r="AV32" s="24">
        <v>32.400821896270699</v>
      </c>
      <c r="AW32" s="24">
        <v>50.076257431864498</v>
      </c>
      <c r="AX32" s="24">
        <v>18.509836384547398</v>
      </c>
      <c r="AY32" s="24">
        <v>16.5386960593579</v>
      </c>
      <c r="AZ32" s="24">
        <v>61.425489830483698</v>
      </c>
      <c r="BA32" s="24">
        <v>4.8915530990017002</v>
      </c>
      <c r="BB32" s="24">
        <v>0.109214103248545</v>
      </c>
      <c r="BC32" s="24">
        <v>23.4066880565593</v>
      </c>
      <c r="BD32" s="24">
        <v>198.51708081749999</v>
      </c>
      <c r="BE32" s="24">
        <v>0</v>
      </c>
      <c r="BF32" s="24">
        <v>64.9606201181968</v>
      </c>
      <c r="BG32" s="24">
        <v>0</v>
      </c>
      <c r="BH32" s="24">
        <v>0</v>
      </c>
      <c r="BI32" s="24">
        <v>22.7344420985958</v>
      </c>
      <c r="BJ32" s="24">
        <v>0</v>
      </c>
      <c r="BK32" s="24">
        <v>88.621780463853</v>
      </c>
      <c r="BL32" s="24">
        <v>47.816787564113497</v>
      </c>
      <c r="BM32" s="24">
        <v>0.324367902365026</v>
      </c>
      <c r="BN32" s="24">
        <v>0</v>
      </c>
      <c r="BO32" s="24">
        <v>0</v>
      </c>
      <c r="BP32" s="43">
        <v>4872.9179822058404</v>
      </c>
      <c r="BQ32" s="24">
        <v>33651.622260676799</v>
      </c>
      <c r="BR32" s="24">
        <v>0</v>
      </c>
      <c r="BS32" s="43">
        <v>33651.622260676799</v>
      </c>
      <c r="BT32" s="24">
        <v>1567.66548676307</v>
      </c>
      <c r="BU32" s="24">
        <v>210.37345244691701</v>
      </c>
      <c r="BV32" s="43">
        <v>1778.0389392099801</v>
      </c>
      <c r="BW32" s="24">
        <v>3899.0889645849402</v>
      </c>
      <c r="BX32" s="43">
        <v>39328.750164471698</v>
      </c>
      <c r="BY32" s="54">
        <v>44201.668146677599</v>
      </c>
      <c r="BZ32" s="56"/>
      <c r="CB32" s="55"/>
    </row>
    <row r="33" spans="1:80" ht="14.25" customHeight="1">
      <c r="A33" s="25" t="s">
        <v>313</v>
      </c>
      <c r="B33" s="22" t="s">
        <v>314</v>
      </c>
      <c r="C33" s="26" t="s">
        <v>315</v>
      </c>
      <c r="D33" s="24">
        <v>0</v>
      </c>
      <c r="E33" s="24">
        <v>22.036077138852601</v>
      </c>
      <c r="F33" s="24">
        <v>17.904198925316201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0.185090182171262</v>
      </c>
      <c r="N33" s="24">
        <v>0</v>
      </c>
      <c r="O33" s="24">
        <v>13.8485947799436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0.180913187846757</v>
      </c>
      <c r="AA33" s="24">
        <v>0</v>
      </c>
      <c r="AB33" s="24">
        <v>0</v>
      </c>
      <c r="AC33" s="24">
        <v>11.8195419327766</v>
      </c>
      <c r="AD33" s="24">
        <v>12.157508259127299</v>
      </c>
      <c r="AE33" s="24">
        <v>0.7431241370303</v>
      </c>
      <c r="AF33" s="24">
        <v>139.282326511815</v>
      </c>
      <c r="AG33" s="24">
        <v>102.566845716562</v>
      </c>
      <c r="AH33" s="24">
        <v>0.73530879728868304</v>
      </c>
      <c r="AI33" s="24">
        <v>0.108590115417973</v>
      </c>
      <c r="AJ33" s="24">
        <v>0</v>
      </c>
      <c r="AK33" s="24">
        <v>106.035228378125</v>
      </c>
      <c r="AL33" s="24">
        <v>6.4911639681137601</v>
      </c>
      <c r="AM33" s="24">
        <v>10.1241430305988</v>
      </c>
      <c r="AN33" s="24">
        <v>0.68009571784249201</v>
      </c>
      <c r="AO33" s="24">
        <v>5.9804509623373603</v>
      </c>
      <c r="AP33" s="24">
        <v>932.67175458199699</v>
      </c>
      <c r="AQ33" s="24">
        <v>9.9328842539676092</v>
      </c>
      <c r="AR33" s="24">
        <v>2.3132131674240202</v>
      </c>
      <c r="AS33" s="24">
        <v>1.47571533991643</v>
      </c>
      <c r="AT33" s="24">
        <v>2.1122197073981601E-2</v>
      </c>
      <c r="AU33" s="24">
        <v>1.7462614805715</v>
      </c>
      <c r="AV33" s="24">
        <v>30.335473124205201</v>
      </c>
      <c r="AW33" s="24">
        <v>122.581588782262</v>
      </c>
      <c r="AX33" s="24">
        <v>1.89776010692728</v>
      </c>
      <c r="AY33" s="24">
        <v>40.769079723736603</v>
      </c>
      <c r="AZ33" s="24">
        <v>6.3553377661611998</v>
      </c>
      <c r="BA33" s="24">
        <v>7.1010089625659106E-2</v>
      </c>
      <c r="BB33" s="24">
        <v>2.9280155414257401E-3</v>
      </c>
      <c r="BC33" s="24">
        <v>142.33068019683799</v>
      </c>
      <c r="BD33" s="24">
        <v>87.768858597426899</v>
      </c>
      <c r="BE33" s="24">
        <v>84.272132123651701</v>
      </c>
      <c r="BF33" s="24">
        <v>36.143775139458903</v>
      </c>
      <c r="BG33" s="24">
        <v>138.013682064845</v>
      </c>
      <c r="BH33" s="24">
        <v>1.25965321760436</v>
      </c>
      <c r="BI33" s="24">
        <v>21.148908139587299</v>
      </c>
      <c r="BJ33" s="24">
        <v>1.8255043968533899</v>
      </c>
      <c r="BK33" s="24">
        <v>0.11174674915972201</v>
      </c>
      <c r="BL33" s="24">
        <v>1.6431324921747501</v>
      </c>
      <c r="BM33" s="24">
        <v>288.92543205035798</v>
      </c>
      <c r="BN33" s="24">
        <v>0</v>
      </c>
      <c r="BO33" s="24">
        <v>0</v>
      </c>
      <c r="BP33" s="43">
        <v>2404.4968355385299</v>
      </c>
      <c r="BQ33" s="24">
        <v>89.706880109272902</v>
      </c>
      <c r="BR33" s="24">
        <v>19.796234807351901</v>
      </c>
      <c r="BS33" s="43">
        <v>109.50311491662499</v>
      </c>
      <c r="BT33" s="24">
        <v>0</v>
      </c>
      <c r="BU33" s="24">
        <v>-14.956990188022599</v>
      </c>
      <c r="BV33" s="43">
        <v>-14.956990188022599</v>
      </c>
      <c r="BW33" s="24">
        <v>0</v>
      </c>
      <c r="BX33" s="43">
        <v>94.546124728602294</v>
      </c>
      <c r="BY33" s="54">
        <v>2499.0429602671402</v>
      </c>
      <c r="BZ33" s="56"/>
      <c r="CB33" s="55"/>
    </row>
    <row r="34" spans="1:80" ht="14.25" customHeight="1">
      <c r="A34" s="25" t="s">
        <v>316</v>
      </c>
      <c r="B34" s="22" t="s">
        <v>317</v>
      </c>
      <c r="C34" s="26" t="s">
        <v>318</v>
      </c>
      <c r="D34" s="24">
        <v>1763.82938811844</v>
      </c>
      <c r="E34" s="24">
        <v>57.408109848125903</v>
      </c>
      <c r="F34" s="24">
        <v>0</v>
      </c>
      <c r="G34" s="24">
        <v>799.07151200333499</v>
      </c>
      <c r="H34" s="24">
        <v>1240.12761648227</v>
      </c>
      <c r="I34" s="24">
        <v>779.391250991795</v>
      </c>
      <c r="J34" s="24">
        <v>115.131014888338</v>
      </c>
      <c r="K34" s="24">
        <v>180.916983471305</v>
      </c>
      <c r="L34" s="24">
        <v>139.25905532372599</v>
      </c>
      <c r="M34" s="24">
        <v>42.026676236607898</v>
      </c>
      <c r="N34" s="24">
        <v>113.447444368424</v>
      </c>
      <c r="O34" s="24">
        <v>27.741749031441302</v>
      </c>
      <c r="P34" s="24">
        <v>137.974535555541</v>
      </c>
      <c r="Q34" s="24">
        <v>616.37053730529999</v>
      </c>
      <c r="R34" s="24">
        <v>629.38631219877402</v>
      </c>
      <c r="S34" s="24">
        <v>499.26417835910598</v>
      </c>
      <c r="T34" s="24">
        <v>1.66726297342327</v>
      </c>
      <c r="U34" s="24">
        <v>16.178038056279298</v>
      </c>
      <c r="V34" s="24">
        <v>17.1775699517897</v>
      </c>
      <c r="W34" s="24">
        <v>0</v>
      </c>
      <c r="X34" s="24">
        <v>0</v>
      </c>
      <c r="Y34" s="24">
        <v>193.74635278598601</v>
      </c>
      <c r="Z34" s="24">
        <v>28.4227017162385</v>
      </c>
      <c r="AA34" s="24">
        <v>245.96427087335101</v>
      </c>
      <c r="AB34" s="24">
        <v>0</v>
      </c>
      <c r="AC34" s="24">
        <v>257.797936586932</v>
      </c>
      <c r="AD34" s="24">
        <v>4444.3729171327795</v>
      </c>
      <c r="AE34" s="24">
        <v>151.08849231024601</v>
      </c>
      <c r="AF34" s="24">
        <v>1433.93673842721</v>
      </c>
      <c r="AG34" s="24">
        <v>629.74452297774303</v>
      </c>
      <c r="AH34" s="24">
        <v>1226.6661371414</v>
      </c>
      <c r="AI34" s="24">
        <v>62.563367349061899</v>
      </c>
      <c r="AJ34" s="24">
        <v>125.116213628794</v>
      </c>
      <c r="AK34" s="24">
        <v>402.80805431873398</v>
      </c>
      <c r="AL34" s="24">
        <v>126.676391419439</v>
      </c>
      <c r="AM34" s="24">
        <v>1210.53370684778</v>
      </c>
      <c r="AN34" s="24">
        <v>54.838409937145002</v>
      </c>
      <c r="AO34" s="24">
        <v>309.14868813782101</v>
      </c>
      <c r="AP34" s="24">
        <v>1359.00686807998</v>
      </c>
      <c r="AQ34" s="24">
        <v>332.009539761827</v>
      </c>
      <c r="AR34" s="24">
        <v>635.96254308993798</v>
      </c>
      <c r="AS34" s="24">
        <v>53.465478876740697</v>
      </c>
      <c r="AT34" s="24">
        <v>0</v>
      </c>
      <c r="AU34" s="24">
        <v>545.57607143644304</v>
      </c>
      <c r="AV34" s="24">
        <v>327.39804406032903</v>
      </c>
      <c r="AW34" s="24">
        <v>961.37187899632204</v>
      </c>
      <c r="AX34" s="24">
        <v>36.8656783039985</v>
      </c>
      <c r="AY34" s="24">
        <v>174.266364199469</v>
      </c>
      <c r="AZ34" s="24">
        <v>61.926332835324601</v>
      </c>
      <c r="BA34" s="24">
        <v>64.324127267222195</v>
      </c>
      <c r="BB34" s="24">
        <v>6.0369034967911501</v>
      </c>
      <c r="BC34" s="24">
        <v>378.77559988162801</v>
      </c>
      <c r="BD34" s="24">
        <v>666.95682086141301</v>
      </c>
      <c r="BE34" s="24">
        <v>1736.6654468761401</v>
      </c>
      <c r="BF34" s="24">
        <v>956.36699757511099</v>
      </c>
      <c r="BG34" s="24">
        <v>1459.8081215698901</v>
      </c>
      <c r="BH34" s="24">
        <v>75.099771949085493</v>
      </c>
      <c r="BI34" s="24">
        <v>144.42892724112599</v>
      </c>
      <c r="BJ34" s="24">
        <v>69.236302690229607</v>
      </c>
      <c r="BK34" s="24">
        <v>718.87035386163097</v>
      </c>
      <c r="BL34" s="24">
        <v>87.475290079969895</v>
      </c>
      <c r="BM34" s="24">
        <v>129.55799813935201</v>
      </c>
      <c r="BN34" s="24">
        <v>0</v>
      </c>
      <c r="BO34" s="24">
        <v>0</v>
      </c>
      <c r="BP34" s="43">
        <v>29061.245597884601</v>
      </c>
      <c r="BQ34" s="24">
        <v>32177.471085273799</v>
      </c>
      <c r="BR34" s="24">
        <v>86.328093377740501</v>
      </c>
      <c r="BS34" s="43">
        <v>32263.7991786516</v>
      </c>
      <c r="BT34" s="24">
        <v>7144.0820253912998</v>
      </c>
      <c r="BU34" s="24">
        <v>0</v>
      </c>
      <c r="BV34" s="43">
        <v>7144.0820253912998</v>
      </c>
      <c r="BW34" s="24">
        <v>3347.9383484443902</v>
      </c>
      <c r="BX34" s="43">
        <v>42755.819552487301</v>
      </c>
      <c r="BY34" s="54">
        <v>71817.065150371898</v>
      </c>
      <c r="BZ34" s="56"/>
      <c r="CB34" s="55"/>
    </row>
    <row r="35" spans="1:80" ht="14.25" customHeight="1">
      <c r="A35" s="25" t="s">
        <v>319</v>
      </c>
      <c r="B35" s="22" t="s">
        <v>320</v>
      </c>
      <c r="C35" s="26" t="s">
        <v>321</v>
      </c>
      <c r="D35" s="24">
        <v>1722.1345102155001</v>
      </c>
      <c r="E35" s="24">
        <v>9.0170844918904692E-3</v>
      </c>
      <c r="F35" s="24">
        <v>121.828595002123</v>
      </c>
      <c r="G35" s="24">
        <v>29.3118431716725</v>
      </c>
      <c r="H35" s="24">
        <v>40.752212143452098</v>
      </c>
      <c r="I35" s="24">
        <v>65.817622205423703</v>
      </c>
      <c r="J35" s="24">
        <v>3.5754554166103301</v>
      </c>
      <c r="K35" s="24">
        <v>1.4179209382739699</v>
      </c>
      <c r="L35" s="24">
        <v>0.32601903190301501</v>
      </c>
      <c r="M35" s="24">
        <v>0</v>
      </c>
      <c r="N35" s="24">
        <v>0.19550581853714299</v>
      </c>
      <c r="O35" s="24">
        <v>0</v>
      </c>
      <c r="P35" s="24">
        <v>0.34610163784133202</v>
      </c>
      <c r="Q35" s="24">
        <v>30.2064107978041</v>
      </c>
      <c r="R35" s="24">
        <v>0</v>
      </c>
      <c r="S35" s="24">
        <v>0.33280482356906499</v>
      </c>
      <c r="T35" s="24">
        <v>0</v>
      </c>
      <c r="U35" s="24">
        <v>0</v>
      </c>
      <c r="V35" s="24">
        <v>6.6752907159646098</v>
      </c>
      <c r="W35" s="24">
        <v>2.4121519851679301E-2</v>
      </c>
      <c r="X35" s="24">
        <v>8.0863556988057805E-3</v>
      </c>
      <c r="Y35" s="24">
        <v>0.42661690913838402</v>
      </c>
      <c r="Z35" s="24">
        <v>3.4751125081678298</v>
      </c>
      <c r="AA35" s="24">
        <v>27.363337254297299</v>
      </c>
      <c r="AB35" s="24">
        <v>5935.2569372540202</v>
      </c>
      <c r="AC35" s="24">
        <v>17.937912223755198</v>
      </c>
      <c r="AD35" s="24">
        <v>375.42507182325699</v>
      </c>
      <c r="AE35" s="24">
        <v>2.22489537185607</v>
      </c>
      <c r="AF35" s="24">
        <v>187.84087146934101</v>
      </c>
      <c r="AG35" s="24">
        <v>33.5870698023557</v>
      </c>
      <c r="AH35" s="24">
        <v>185.50461869025699</v>
      </c>
      <c r="AI35" s="24">
        <v>0</v>
      </c>
      <c r="AJ35" s="24">
        <v>0</v>
      </c>
      <c r="AK35" s="24">
        <v>26.922959701069601</v>
      </c>
      <c r="AL35" s="24">
        <v>3.5800077143695299</v>
      </c>
      <c r="AM35" s="24">
        <v>480.57280767091203</v>
      </c>
      <c r="AN35" s="24">
        <v>0.165634503812609</v>
      </c>
      <c r="AO35" s="24">
        <v>160.02625077200599</v>
      </c>
      <c r="AP35" s="24">
        <v>0.50608956385466097</v>
      </c>
      <c r="AQ35" s="24">
        <v>1.14380203893314</v>
      </c>
      <c r="AR35" s="24">
        <v>28.8570028892116</v>
      </c>
      <c r="AS35" s="24">
        <v>101.619449032787</v>
      </c>
      <c r="AT35" s="24">
        <v>1.55663763157577</v>
      </c>
      <c r="AU35" s="24">
        <v>41.826087825264899</v>
      </c>
      <c r="AV35" s="24">
        <v>41.7433259400675</v>
      </c>
      <c r="AW35" s="24">
        <v>96.234995833546506</v>
      </c>
      <c r="AX35" s="24">
        <v>3.3252459167573298</v>
      </c>
      <c r="AY35" s="24">
        <v>49.728668203901201</v>
      </c>
      <c r="AZ35" s="24">
        <v>3.5850903062352999</v>
      </c>
      <c r="BA35" s="24">
        <v>0.49534148794615301</v>
      </c>
      <c r="BB35" s="24">
        <v>0</v>
      </c>
      <c r="BC35" s="24">
        <v>123.76669201021301</v>
      </c>
      <c r="BD35" s="24">
        <v>27.840089048143501</v>
      </c>
      <c r="BE35" s="24">
        <v>577.27700552988301</v>
      </c>
      <c r="BF35" s="24">
        <v>170.87142385730601</v>
      </c>
      <c r="BG35" s="24">
        <v>1760.3195804641</v>
      </c>
      <c r="BH35" s="24">
        <v>23.574263830081598</v>
      </c>
      <c r="BI35" s="24">
        <v>406.20455532335501</v>
      </c>
      <c r="BJ35" s="24">
        <v>145.01078682320301</v>
      </c>
      <c r="BK35" s="24">
        <v>25.105837363572999</v>
      </c>
      <c r="BL35" s="24">
        <v>0.614929955647886</v>
      </c>
      <c r="BM35" s="24">
        <v>48.094440561169499</v>
      </c>
      <c r="BN35" s="24">
        <v>0</v>
      </c>
      <c r="BO35" s="24">
        <v>0</v>
      </c>
      <c r="BP35" s="43">
        <v>13142.5729619841</v>
      </c>
      <c r="BQ35" s="24">
        <v>5742.2155410468304</v>
      </c>
      <c r="BR35" s="24">
        <v>2987.7477925826101</v>
      </c>
      <c r="BS35" s="43">
        <v>8729.9633336294391</v>
      </c>
      <c r="BT35" s="24">
        <v>0</v>
      </c>
      <c r="BU35" s="24">
        <v>68.568263693330096</v>
      </c>
      <c r="BV35" s="43">
        <v>68.568263693330096</v>
      </c>
      <c r="BW35" s="24">
        <v>0</v>
      </c>
      <c r="BX35" s="43">
        <v>8798.5315973227698</v>
      </c>
      <c r="BY35" s="54">
        <v>21941.104559306899</v>
      </c>
      <c r="BZ35" s="56"/>
      <c r="CB35" s="55"/>
    </row>
    <row r="36" spans="1:80" ht="14.25" customHeight="1">
      <c r="A36" s="25" t="s">
        <v>322</v>
      </c>
      <c r="B36" s="22" t="s">
        <v>323</v>
      </c>
      <c r="C36" s="26" t="s">
        <v>200</v>
      </c>
      <c r="D36" s="24">
        <v>0.30036764463058202</v>
      </c>
      <c r="E36" s="24">
        <v>6.33486871844708E-3</v>
      </c>
      <c r="F36" s="24">
        <v>5.1659757136560504E-4</v>
      </c>
      <c r="G36" s="24">
        <v>172.28962927994499</v>
      </c>
      <c r="H36" s="24">
        <v>46.4963378163568</v>
      </c>
      <c r="I36" s="24">
        <v>79.624045830274099</v>
      </c>
      <c r="J36" s="24">
        <v>0.58805149871934403</v>
      </c>
      <c r="K36" s="24">
        <v>1155.5723586977199</v>
      </c>
      <c r="L36" s="24">
        <v>8.9852028494620095E-2</v>
      </c>
      <c r="M36" s="24">
        <v>10.9670275178401</v>
      </c>
      <c r="N36" s="24">
        <v>40.183346217237897</v>
      </c>
      <c r="O36" s="24">
        <v>2.0403932257245799E-4</v>
      </c>
      <c r="P36" s="24">
        <v>11.2156938040588</v>
      </c>
      <c r="Q36" s="24">
        <v>43.7540661441259</v>
      </c>
      <c r="R36" s="24">
        <v>1984.9020421412599</v>
      </c>
      <c r="S36" s="24">
        <v>2.48655128126356</v>
      </c>
      <c r="T36" s="24">
        <v>1.50337404318504E-4</v>
      </c>
      <c r="U36" s="24">
        <v>2.6756604444107702E-3</v>
      </c>
      <c r="V36" s="24">
        <v>6.7270610647945595E-2</v>
      </c>
      <c r="W36" s="24">
        <v>1.0523220343717101E-5</v>
      </c>
      <c r="X36" s="24">
        <v>0</v>
      </c>
      <c r="Y36" s="24">
        <v>1.91338136735493</v>
      </c>
      <c r="Z36" s="24">
        <v>1.36822976473236</v>
      </c>
      <c r="AA36" s="24">
        <v>999.90028290655005</v>
      </c>
      <c r="AB36" s="24">
        <v>0</v>
      </c>
      <c r="AC36" s="24">
        <v>118.37656409252401</v>
      </c>
      <c r="AD36" s="24">
        <v>96.9971964759592</v>
      </c>
      <c r="AE36" s="24">
        <v>18.669764302376102</v>
      </c>
      <c r="AF36" s="24">
        <v>260.76615127620499</v>
      </c>
      <c r="AG36" s="24">
        <v>5.00725194469093</v>
      </c>
      <c r="AH36" s="24">
        <v>0.28886806685241001</v>
      </c>
      <c r="AI36" s="24">
        <v>2.68297265501392E-2</v>
      </c>
      <c r="AJ36" s="24">
        <v>2.8275588972978202E-4</v>
      </c>
      <c r="AK36" s="24">
        <v>0.23768855618502699</v>
      </c>
      <c r="AL36" s="24">
        <v>7.3179094430864904</v>
      </c>
      <c r="AM36" s="24">
        <v>82.464944771653094</v>
      </c>
      <c r="AN36" s="24">
        <v>0.78822376599863497</v>
      </c>
      <c r="AO36" s="24">
        <v>8.9774236276357E-2</v>
      </c>
      <c r="AP36" s="24">
        <v>22.254214488554499</v>
      </c>
      <c r="AQ36" s="24">
        <v>1.4347473513841599E-3</v>
      </c>
      <c r="AR36" s="24">
        <v>0.27722011736969399</v>
      </c>
      <c r="AS36" s="24">
        <v>2.6684680536431101E-3</v>
      </c>
      <c r="AT36" s="24">
        <v>7.6022933180961805E-4</v>
      </c>
      <c r="AU36" s="24">
        <v>0.66783229569893199</v>
      </c>
      <c r="AV36" s="24">
        <v>0.19365864446116801</v>
      </c>
      <c r="AW36" s="24">
        <v>1.5856478867148101</v>
      </c>
      <c r="AX36" s="24">
        <v>5.2923453628428299E-3</v>
      </c>
      <c r="AY36" s="24">
        <v>0.27399194048925302</v>
      </c>
      <c r="AZ36" s="24">
        <v>4.3684033673538399E-3</v>
      </c>
      <c r="BA36" s="24">
        <v>2.6334624274481901E-4</v>
      </c>
      <c r="BB36" s="24">
        <v>9.4273357337918404E-2</v>
      </c>
      <c r="BC36" s="24">
        <v>0.37699125898897701</v>
      </c>
      <c r="BD36" s="24">
        <v>279.51931116267298</v>
      </c>
      <c r="BE36" s="24">
        <v>1.05996761680854E-3</v>
      </c>
      <c r="BF36" s="24">
        <v>0.751103123835686</v>
      </c>
      <c r="BG36" s="24">
        <v>7.0924330435302299</v>
      </c>
      <c r="BH36" s="24">
        <v>1.9648461866069201E-3</v>
      </c>
      <c r="BI36" s="24">
        <v>6.3086839679887499E-2</v>
      </c>
      <c r="BJ36" s="24">
        <v>1.7100718177214199E-2</v>
      </c>
      <c r="BK36" s="24">
        <v>0.25139920353585798</v>
      </c>
      <c r="BL36" s="24">
        <v>3.3680761919725302</v>
      </c>
      <c r="BM36" s="24">
        <v>4.4180837066103004E-3</v>
      </c>
      <c r="BN36" s="24">
        <v>0</v>
      </c>
      <c r="BO36" s="24">
        <v>0</v>
      </c>
      <c r="BP36" s="43">
        <v>5459.5684467023802</v>
      </c>
      <c r="BQ36" s="24">
        <v>3027.6046570468602</v>
      </c>
      <c r="BR36" s="24">
        <v>913.75913157761602</v>
      </c>
      <c r="BS36" s="43">
        <v>3941.3637886244801</v>
      </c>
      <c r="BT36" s="24">
        <v>0</v>
      </c>
      <c r="BU36" s="24">
        <v>10.147720464743699</v>
      </c>
      <c r="BV36" s="43">
        <v>10.147720464743699</v>
      </c>
      <c r="BW36" s="24">
        <v>3203.0108090290901</v>
      </c>
      <c r="BX36" s="43">
        <v>7154.5223181183101</v>
      </c>
      <c r="BY36" s="54">
        <v>12614.090764820699</v>
      </c>
      <c r="BZ36" s="56"/>
      <c r="CB36" s="55"/>
    </row>
    <row r="37" spans="1:80" ht="14.25" customHeight="1">
      <c r="A37" s="25" t="s">
        <v>324</v>
      </c>
      <c r="B37" s="22" t="s">
        <v>325</v>
      </c>
      <c r="C37" s="26" t="s">
        <v>326</v>
      </c>
      <c r="D37" s="24">
        <v>163.57207159233701</v>
      </c>
      <c r="E37" s="24">
        <v>13.544694006881899</v>
      </c>
      <c r="F37" s="24">
        <v>1.0436978304020299</v>
      </c>
      <c r="G37" s="24">
        <v>73.582110395600793</v>
      </c>
      <c r="H37" s="24">
        <v>91.879586756398993</v>
      </c>
      <c r="I37" s="24">
        <v>316.92182973652598</v>
      </c>
      <c r="J37" s="24">
        <v>1.7877925450211001</v>
      </c>
      <c r="K37" s="24">
        <v>32.611556116026499</v>
      </c>
      <c r="L37" s="24">
        <v>18.7542593411988</v>
      </c>
      <c r="M37" s="24">
        <v>0</v>
      </c>
      <c r="N37" s="24">
        <v>0.942122135069551</v>
      </c>
      <c r="O37" s="24">
        <v>0</v>
      </c>
      <c r="P37" s="24">
        <v>2.2939596896072301</v>
      </c>
      <c r="Q37" s="24">
        <v>1662.2951329627101</v>
      </c>
      <c r="R37" s="24">
        <v>785.23816941583902</v>
      </c>
      <c r="S37" s="24">
        <v>13.2971930077378</v>
      </c>
      <c r="T37" s="24">
        <v>1.80639060500333</v>
      </c>
      <c r="U37" s="24">
        <v>52.413966411635798</v>
      </c>
      <c r="V37" s="24">
        <v>40.030561948636098</v>
      </c>
      <c r="W37" s="24">
        <v>0.16968473485497701</v>
      </c>
      <c r="X37" s="24">
        <v>5.6895483500396402E-2</v>
      </c>
      <c r="Y37" s="24">
        <v>10.8074295134609</v>
      </c>
      <c r="Z37" s="24">
        <v>1.09513463081169</v>
      </c>
      <c r="AA37" s="24">
        <v>179.96566752872701</v>
      </c>
      <c r="AB37" s="24">
        <v>6.6659692141669594E-5</v>
      </c>
      <c r="AC37" s="24">
        <v>213.35983484855799</v>
      </c>
      <c r="AD37" s="24">
        <v>30756.74594796</v>
      </c>
      <c r="AE37" s="24">
        <v>157.60092644204201</v>
      </c>
      <c r="AF37" s="24">
        <v>1183.57094331449</v>
      </c>
      <c r="AG37" s="24">
        <v>71.2592543287209</v>
      </c>
      <c r="AH37" s="24">
        <v>147.89932964527</v>
      </c>
      <c r="AI37" s="24">
        <v>0</v>
      </c>
      <c r="AJ37" s="24">
        <v>2.3952278081436299E-2</v>
      </c>
      <c r="AK37" s="24">
        <v>1043.9043099703999</v>
      </c>
      <c r="AL37" s="24">
        <v>37.2416470320304</v>
      </c>
      <c r="AM37" s="24">
        <v>481.86081648618199</v>
      </c>
      <c r="AN37" s="24">
        <v>2.0632600886214201</v>
      </c>
      <c r="AO37" s="24">
        <v>50.509259582879899</v>
      </c>
      <c r="AP37" s="24">
        <v>401.07949535611101</v>
      </c>
      <c r="AQ37" s="24">
        <v>598.48965994552896</v>
      </c>
      <c r="AR37" s="24">
        <v>2.0902634209444302</v>
      </c>
      <c r="AS37" s="24">
        <v>0.970039547785437</v>
      </c>
      <c r="AT37" s="24">
        <v>9.9830062417514305E-3</v>
      </c>
      <c r="AU37" s="24">
        <v>5781.9588815028401</v>
      </c>
      <c r="AV37" s="24">
        <v>144.75733431409901</v>
      </c>
      <c r="AW37" s="24">
        <v>352.173613839815</v>
      </c>
      <c r="AX37" s="24">
        <v>45.930936916035598</v>
      </c>
      <c r="AY37" s="24">
        <v>516.70626706396604</v>
      </c>
      <c r="AZ37" s="24">
        <v>6.33694056641838</v>
      </c>
      <c r="BA37" s="24">
        <v>2.86061293160494</v>
      </c>
      <c r="BB37" s="24">
        <v>0</v>
      </c>
      <c r="BC37" s="24">
        <v>4740.6246608151996</v>
      </c>
      <c r="BD37" s="24">
        <v>202.08420082652799</v>
      </c>
      <c r="BE37" s="24">
        <v>637.11879429231499</v>
      </c>
      <c r="BF37" s="24">
        <v>166.19583120507599</v>
      </c>
      <c r="BG37" s="24">
        <v>1879.93589205393</v>
      </c>
      <c r="BH37" s="24">
        <v>25.461287617059501</v>
      </c>
      <c r="BI37" s="24">
        <v>454.71134319841201</v>
      </c>
      <c r="BJ37" s="24">
        <v>16.533277832629899</v>
      </c>
      <c r="BK37" s="24">
        <v>13.6047256914913</v>
      </c>
      <c r="BL37" s="24">
        <v>70.710082615655395</v>
      </c>
      <c r="BM37" s="24">
        <v>56.640268862477797</v>
      </c>
      <c r="BN37" s="24">
        <v>0</v>
      </c>
      <c r="BO37" s="24">
        <v>0</v>
      </c>
      <c r="BP37" s="43">
        <v>53727.133848447098</v>
      </c>
      <c r="BQ37" s="24">
        <v>14974.0094204863</v>
      </c>
      <c r="BR37" s="24">
        <v>4223.5758213340596</v>
      </c>
      <c r="BS37" s="43">
        <v>19197.585241820401</v>
      </c>
      <c r="BT37" s="24">
        <v>337667.88805569499</v>
      </c>
      <c r="BU37" s="24">
        <v>0</v>
      </c>
      <c r="BV37" s="43">
        <v>337667.88805569499</v>
      </c>
      <c r="BW37" s="24">
        <v>725.16407373852996</v>
      </c>
      <c r="BX37" s="43">
        <v>357590.63737125398</v>
      </c>
      <c r="BY37" s="54">
        <v>411317.77121970098</v>
      </c>
      <c r="BZ37" s="56"/>
      <c r="CB37" s="55"/>
    </row>
    <row r="38" spans="1:80" ht="14.25" customHeight="1">
      <c r="A38" s="25" t="s">
        <v>327</v>
      </c>
      <c r="B38" s="22" t="s">
        <v>328</v>
      </c>
      <c r="C38" s="26" t="s">
        <v>329</v>
      </c>
      <c r="D38" s="24">
        <v>237.888372953068</v>
      </c>
      <c r="E38" s="24">
        <v>0.16510077042584301</v>
      </c>
      <c r="F38" s="24">
        <v>0</v>
      </c>
      <c r="G38" s="24">
        <v>282.87135821939899</v>
      </c>
      <c r="H38" s="24">
        <v>92.320501194987301</v>
      </c>
      <c r="I38" s="24">
        <v>768.00472203176503</v>
      </c>
      <c r="J38" s="24">
        <v>3.7669292916744901</v>
      </c>
      <c r="K38" s="24">
        <v>237.787715217813</v>
      </c>
      <c r="L38" s="24">
        <v>29.7668216125291</v>
      </c>
      <c r="M38" s="24">
        <v>0</v>
      </c>
      <c r="N38" s="24">
        <v>0.38996155197821503</v>
      </c>
      <c r="O38" s="24">
        <v>0</v>
      </c>
      <c r="P38" s="24">
        <v>18.110762397713</v>
      </c>
      <c r="Q38" s="24">
        <v>75.560857163250304</v>
      </c>
      <c r="R38" s="24">
        <v>5.4411688061649997E-2</v>
      </c>
      <c r="S38" s="24">
        <v>21.6382128540907</v>
      </c>
      <c r="T38" s="24">
        <v>0.242116067857789</v>
      </c>
      <c r="U38" s="24">
        <v>8.4830632708795495</v>
      </c>
      <c r="V38" s="24">
        <v>0</v>
      </c>
      <c r="W38" s="24">
        <v>0</v>
      </c>
      <c r="X38" s="24">
        <v>0</v>
      </c>
      <c r="Y38" s="24">
        <v>61.840879004172201</v>
      </c>
      <c r="Z38" s="24">
        <v>236.779312893894</v>
      </c>
      <c r="AA38" s="24">
        <v>164.73557357028099</v>
      </c>
      <c r="AB38" s="24">
        <v>1.2426347649394001E-4</v>
      </c>
      <c r="AC38" s="24">
        <v>69.606479045659199</v>
      </c>
      <c r="AD38" s="24">
        <v>522.62744911912205</v>
      </c>
      <c r="AE38" s="24">
        <v>1215.31624607559</v>
      </c>
      <c r="AF38" s="24">
        <v>7825.2623157943199</v>
      </c>
      <c r="AG38" s="24">
        <v>413.03206868811702</v>
      </c>
      <c r="AH38" s="24">
        <v>28.0773506818004</v>
      </c>
      <c r="AI38" s="24">
        <v>4.1103053352105103</v>
      </c>
      <c r="AJ38" s="24">
        <v>580.85527492634196</v>
      </c>
      <c r="AK38" s="24">
        <v>527.09992916493002</v>
      </c>
      <c r="AL38" s="24">
        <v>17.115416767790901</v>
      </c>
      <c r="AM38" s="24">
        <v>59.768208145246</v>
      </c>
      <c r="AN38" s="24">
        <v>9.8428359658086908</v>
      </c>
      <c r="AO38" s="24">
        <v>8.4805269569049394E-2</v>
      </c>
      <c r="AP38" s="24">
        <v>617.88452509077797</v>
      </c>
      <c r="AQ38" s="24">
        <v>0.85062589829635404</v>
      </c>
      <c r="AR38" s="24">
        <v>38.6289006980764</v>
      </c>
      <c r="AS38" s="24">
        <v>40.250728675473397</v>
      </c>
      <c r="AT38" s="24">
        <v>0.77175925906748899</v>
      </c>
      <c r="AU38" s="24">
        <v>14.5806629572182</v>
      </c>
      <c r="AV38" s="24">
        <v>2679.4676964569298</v>
      </c>
      <c r="AW38" s="24">
        <v>888.61618297402799</v>
      </c>
      <c r="AX38" s="24">
        <v>3.2472507542571498</v>
      </c>
      <c r="AY38" s="24">
        <v>48.749580724939399</v>
      </c>
      <c r="AZ38" s="24">
        <v>2.72436751546475</v>
      </c>
      <c r="BA38" s="24">
        <v>51.511208761970799</v>
      </c>
      <c r="BB38" s="24">
        <v>7.1228923176737799</v>
      </c>
      <c r="BC38" s="24">
        <v>3920.5811682367998</v>
      </c>
      <c r="BD38" s="24">
        <v>117.59253686472</v>
      </c>
      <c r="BE38" s="24">
        <v>246.205586676824</v>
      </c>
      <c r="BF38" s="24">
        <v>17.739101491713399</v>
      </c>
      <c r="BG38" s="24">
        <v>457.72045523390699</v>
      </c>
      <c r="BH38" s="24">
        <v>4.2809137700990298</v>
      </c>
      <c r="BI38" s="24">
        <v>52.243561949361101</v>
      </c>
      <c r="BJ38" s="24">
        <v>0.143920692206504</v>
      </c>
      <c r="BK38" s="24">
        <v>0.55905580767955099</v>
      </c>
      <c r="BL38" s="24">
        <v>1.22790817496524E-2</v>
      </c>
      <c r="BM38" s="24">
        <v>248.516343895745</v>
      </c>
      <c r="BN38" s="24">
        <v>0</v>
      </c>
      <c r="BO38" s="24">
        <v>0</v>
      </c>
      <c r="BP38" s="43">
        <v>22973.2067867818</v>
      </c>
      <c r="BQ38" s="24">
        <v>11081.023701125499</v>
      </c>
      <c r="BR38" s="24">
        <v>0</v>
      </c>
      <c r="BS38" s="43">
        <v>11081.023701125499</v>
      </c>
      <c r="BT38" s="24">
        <v>0</v>
      </c>
      <c r="BU38" s="24">
        <v>0</v>
      </c>
      <c r="BV38" s="43">
        <v>0</v>
      </c>
      <c r="BW38" s="24">
        <v>931.10927281079103</v>
      </c>
      <c r="BX38" s="43">
        <v>12012.132973936299</v>
      </c>
      <c r="BY38" s="54">
        <v>34985.339760718103</v>
      </c>
      <c r="BZ38" s="56"/>
      <c r="CB38" s="55"/>
    </row>
    <row r="39" spans="1:80" ht="14.25" customHeight="1">
      <c r="A39" s="25" t="s">
        <v>330</v>
      </c>
      <c r="B39" s="22" t="s">
        <v>331</v>
      </c>
      <c r="C39" s="26" t="s">
        <v>332</v>
      </c>
      <c r="D39" s="24">
        <v>0</v>
      </c>
      <c r="E39" s="24">
        <v>0</v>
      </c>
      <c r="F39" s="24">
        <v>0</v>
      </c>
      <c r="G39" s="24">
        <v>278.20745674392299</v>
      </c>
      <c r="H39" s="24">
        <v>10.203744540853499</v>
      </c>
      <c r="I39" s="24">
        <v>95.065568599602798</v>
      </c>
      <c r="J39" s="24">
        <v>0.25591558622341798</v>
      </c>
      <c r="K39" s="24">
        <v>0.53816506659268804</v>
      </c>
      <c r="L39" s="24">
        <v>26.901371834361999</v>
      </c>
      <c r="M39" s="24">
        <v>0</v>
      </c>
      <c r="N39" s="24">
        <v>2.0155468906393699E-2</v>
      </c>
      <c r="O39" s="24">
        <v>0</v>
      </c>
      <c r="P39" s="24">
        <v>0.14746197945872699</v>
      </c>
      <c r="Q39" s="24">
        <v>0.799767320763212</v>
      </c>
      <c r="R39" s="24">
        <v>0</v>
      </c>
      <c r="S39" s="24">
        <v>11.3213592132171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3.7554890473987799</v>
      </c>
      <c r="Z39" s="24">
        <v>1.5291997913011099</v>
      </c>
      <c r="AA39" s="24">
        <v>7.5673013399617002</v>
      </c>
      <c r="AB39" s="24">
        <v>0</v>
      </c>
      <c r="AC39" s="24">
        <v>1.7737033540920699</v>
      </c>
      <c r="AD39" s="24">
        <v>792.67986180041396</v>
      </c>
      <c r="AE39" s="24">
        <v>5.6591496716170502</v>
      </c>
      <c r="AF39" s="24">
        <v>4991.59188719555</v>
      </c>
      <c r="AG39" s="24">
        <v>141.891484929641</v>
      </c>
      <c r="AH39" s="24">
        <v>162.75775721843999</v>
      </c>
      <c r="AI39" s="24">
        <v>0</v>
      </c>
      <c r="AJ39" s="24">
        <v>24.364287403899901</v>
      </c>
      <c r="AK39" s="24">
        <v>246.293611553082</v>
      </c>
      <c r="AL39" s="24">
        <v>0</v>
      </c>
      <c r="AM39" s="24">
        <v>52.357029382451998</v>
      </c>
      <c r="AN39" s="24">
        <v>15.0535228867494</v>
      </c>
      <c r="AO39" s="24">
        <v>83.849875140483505</v>
      </c>
      <c r="AP39" s="24">
        <v>5.6714784307061201</v>
      </c>
      <c r="AQ39" s="24">
        <v>33.824561982025202</v>
      </c>
      <c r="AR39" s="24">
        <v>392.546561501025</v>
      </c>
      <c r="AS39" s="24">
        <v>130.65644635804099</v>
      </c>
      <c r="AT39" s="24">
        <v>2.0352069883336101</v>
      </c>
      <c r="AU39" s="24">
        <v>6.4384476003806803</v>
      </c>
      <c r="AV39" s="24">
        <v>66.092819523871597</v>
      </c>
      <c r="AW39" s="24">
        <v>139.73975904718299</v>
      </c>
      <c r="AX39" s="24">
        <v>3.7048805564444098</v>
      </c>
      <c r="AY39" s="24">
        <v>83.555727550651497</v>
      </c>
      <c r="AZ39" s="24">
        <v>1.8428080094332</v>
      </c>
      <c r="BA39" s="24">
        <v>2.94864432736309E-2</v>
      </c>
      <c r="BB39" s="24">
        <v>0</v>
      </c>
      <c r="BC39" s="24">
        <v>1227.7350074421499</v>
      </c>
      <c r="BD39" s="24">
        <v>21.953945295212201</v>
      </c>
      <c r="BE39" s="24">
        <v>5.0889818891161998</v>
      </c>
      <c r="BF39" s="24">
        <v>128.043942412484</v>
      </c>
      <c r="BG39" s="24">
        <v>1558.01898800869</v>
      </c>
      <c r="BH39" s="24">
        <v>9.1441080121174103</v>
      </c>
      <c r="BI39" s="24">
        <v>207.37396790831201</v>
      </c>
      <c r="BJ39" s="24">
        <v>57.974713423874398</v>
      </c>
      <c r="BK39" s="24">
        <v>326.83713275255298</v>
      </c>
      <c r="BL39" s="24">
        <v>9.0924896797077999</v>
      </c>
      <c r="BM39" s="24">
        <v>2.4382743085684901</v>
      </c>
      <c r="BN39" s="24">
        <v>0</v>
      </c>
      <c r="BO39" s="24">
        <v>0</v>
      </c>
      <c r="BP39" s="43">
        <v>11374.4248621931</v>
      </c>
      <c r="BQ39" s="24">
        <v>0</v>
      </c>
      <c r="BR39" s="24">
        <v>15925.317594390801</v>
      </c>
      <c r="BS39" s="43">
        <v>15925.317594390801</v>
      </c>
      <c r="BT39" s="24">
        <v>0</v>
      </c>
      <c r="BU39" s="24">
        <v>0</v>
      </c>
      <c r="BV39" s="43">
        <v>0</v>
      </c>
      <c r="BW39" s="24">
        <v>1303.5529839072799</v>
      </c>
      <c r="BX39" s="43">
        <v>17228.870578298101</v>
      </c>
      <c r="BY39" s="54">
        <v>28603.295440491202</v>
      </c>
      <c r="BZ39" s="56"/>
      <c r="CB39" s="55"/>
    </row>
    <row r="40" spans="1:80" ht="14.25" customHeight="1">
      <c r="A40" s="25" t="s">
        <v>333</v>
      </c>
      <c r="B40" s="22" t="s">
        <v>334</v>
      </c>
      <c r="C40" s="26" t="s">
        <v>335</v>
      </c>
      <c r="D40" s="24">
        <v>0</v>
      </c>
      <c r="E40" s="24">
        <v>8.2007430858114994</v>
      </c>
      <c r="F40" s="24">
        <v>13.0230425894735</v>
      </c>
      <c r="G40" s="24">
        <v>348.65986478722101</v>
      </c>
      <c r="H40" s="24">
        <v>227.56533267012301</v>
      </c>
      <c r="I40" s="24">
        <v>570.06246006922004</v>
      </c>
      <c r="J40" s="24">
        <v>7.9626027560082404</v>
      </c>
      <c r="K40" s="24">
        <v>297.45922658830199</v>
      </c>
      <c r="L40" s="24">
        <v>19.448408217545701</v>
      </c>
      <c r="M40" s="24">
        <v>7.2055436768502706E-2</v>
      </c>
      <c r="N40" s="24">
        <v>0.60684316831351903</v>
      </c>
      <c r="O40" s="24">
        <v>13.035778184397399</v>
      </c>
      <c r="P40" s="24">
        <v>6.1981827569066503</v>
      </c>
      <c r="Q40" s="24">
        <v>44.031268067106801</v>
      </c>
      <c r="R40" s="24">
        <v>0.20013578065777499</v>
      </c>
      <c r="S40" s="24">
        <v>36.832000876951803</v>
      </c>
      <c r="T40" s="24">
        <v>0.63910388345348701</v>
      </c>
      <c r="U40" s="24">
        <v>149.64723484623099</v>
      </c>
      <c r="V40" s="24">
        <v>53.517397978441103</v>
      </c>
      <c r="W40" s="24">
        <v>0.18938508698173401</v>
      </c>
      <c r="X40" s="24">
        <v>6.3514896019689002E-2</v>
      </c>
      <c r="Y40" s="24">
        <v>166.07143463107201</v>
      </c>
      <c r="Z40" s="24">
        <v>24.1840162316476</v>
      </c>
      <c r="AA40" s="24">
        <v>62.679562129723998</v>
      </c>
      <c r="AB40" s="24">
        <v>5.0520073719122099E-5</v>
      </c>
      <c r="AC40" s="24">
        <v>342.46161690244901</v>
      </c>
      <c r="AD40" s="24">
        <v>1550.32161613886</v>
      </c>
      <c r="AE40" s="24">
        <v>428.09968128869099</v>
      </c>
      <c r="AF40" s="24">
        <v>778.081990151176</v>
      </c>
      <c r="AG40" s="24">
        <v>51.290571831896997</v>
      </c>
      <c r="AH40" s="24">
        <v>80.706485622608497</v>
      </c>
      <c r="AI40" s="24">
        <v>0.133309079399696</v>
      </c>
      <c r="AJ40" s="24">
        <v>8.8071455424323393</v>
      </c>
      <c r="AK40" s="24">
        <v>335.35664747483997</v>
      </c>
      <c r="AL40" s="24">
        <v>38.269076024247397</v>
      </c>
      <c r="AM40" s="24">
        <v>93.374909093502893</v>
      </c>
      <c r="AN40" s="24">
        <v>5.4415063220249804</v>
      </c>
      <c r="AO40" s="24">
        <v>39.5463813109263</v>
      </c>
      <c r="AP40" s="24">
        <v>456.10694654995802</v>
      </c>
      <c r="AQ40" s="24">
        <v>73.360777393225007</v>
      </c>
      <c r="AR40" s="24">
        <v>363.99612159979603</v>
      </c>
      <c r="AS40" s="24">
        <v>206.62866298472599</v>
      </c>
      <c r="AT40" s="24">
        <v>2.7733139200614199</v>
      </c>
      <c r="AU40" s="24">
        <v>13.972064157989299</v>
      </c>
      <c r="AV40" s="24">
        <v>51.875467568934901</v>
      </c>
      <c r="AW40" s="24">
        <v>705.23614505850003</v>
      </c>
      <c r="AX40" s="24">
        <v>18.419511142399699</v>
      </c>
      <c r="AY40" s="24">
        <v>30.203538805827201</v>
      </c>
      <c r="AZ40" s="24">
        <v>15.449544488839701</v>
      </c>
      <c r="BA40" s="24">
        <v>3.1532055660816703E-2</v>
      </c>
      <c r="BB40" s="24">
        <v>2.6199519615578102</v>
      </c>
      <c r="BC40" s="24">
        <v>1523.9882986405801</v>
      </c>
      <c r="BD40" s="24">
        <v>187.25022916338099</v>
      </c>
      <c r="BE40" s="24">
        <v>4478.5420324871402</v>
      </c>
      <c r="BF40" s="24">
        <v>603.25232825867499</v>
      </c>
      <c r="BG40" s="24">
        <v>2355.87663142268</v>
      </c>
      <c r="BH40" s="24">
        <v>65.432710709104597</v>
      </c>
      <c r="BI40" s="24">
        <v>549.91225155426503</v>
      </c>
      <c r="BJ40" s="24">
        <v>41.954710219227799</v>
      </c>
      <c r="BK40" s="24">
        <v>88.382459087695395</v>
      </c>
      <c r="BL40" s="24">
        <v>3.2867307003039401</v>
      </c>
      <c r="BM40" s="24">
        <v>1.2984219812140501</v>
      </c>
      <c r="BN40" s="24">
        <v>0</v>
      </c>
      <c r="BO40" s="24">
        <v>0</v>
      </c>
      <c r="BP40" s="43">
        <v>17642.0909639333</v>
      </c>
      <c r="BQ40" s="24">
        <v>0</v>
      </c>
      <c r="BR40" s="24">
        <v>4.3177168601576001</v>
      </c>
      <c r="BS40" s="43">
        <v>4.3177168601576001</v>
      </c>
      <c r="BT40" s="24">
        <v>0</v>
      </c>
      <c r="BU40" s="24">
        <v>0</v>
      </c>
      <c r="BV40" s="43">
        <v>0</v>
      </c>
      <c r="BW40" s="24">
        <v>0</v>
      </c>
      <c r="BX40" s="43">
        <v>4.3177168601576001</v>
      </c>
      <c r="BY40" s="54">
        <v>17646.4086807934</v>
      </c>
      <c r="BZ40" s="56"/>
      <c r="CB40" s="55"/>
    </row>
    <row r="41" spans="1:80" ht="14.25" customHeight="1">
      <c r="A41" s="25" t="s">
        <v>336</v>
      </c>
      <c r="B41" s="22" t="s">
        <v>337</v>
      </c>
      <c r="C41" s="26" t="s">
        <v>338</v>
      </c>
      <c r="D41" s="24">
        <v>366.86955208042099</v>
      </c>
      <c r="E41" s="24">
        <v>27.425814186195598</v>
      </c>
      <c r="F41" s="24">
        <v>20.048365450507902</v>
      </c>
      <c r="G41" s="24">
        <v>196.38103689769699</v>
      </c>
      <c r="H41" s="24">
        <v>17.364637202782799</v>
      </c>
      <c r="I41" s="24">
        <v>347.204070862501</v>
      </c>
      <c r="J41" s="24">
        <v>3.0529360156777101</v>
      </c>
      <c r="K41" s="24">
        <v>59.985275896582003</v>
      </c>
      <c r="L41" s="24">
        <v>11.862994529900799</v>
      </c>
      <c r="M41" s="24">
        <v>1.49239118827045E-2</v>
      </c>
      <c r="N41" s="24">
        <v>1.9670511229188401</v>
      </c>
      <c r="O41" s="24">
        <v>3.1876293460062703E-2</v>
      </c>
      <c r="P41" s="24">
        <v>2.52046788220804</v>
      </c>
      <c r="Q41" s="24">
        <v>36.236765031927803</v>
      </c>
      <c r="R41" s="24">
        <v>2.37957664380126</v>
      </c>
      <c r="S41" s="24">
        <v>10.222843555675199</v>
      </c>
      <c r="T41" s="24">
        <v>1.3094021050257201</v>
      </c>
      <c r="U41" s="24">
        <v>31.2318057192658</v>
      </c>
      <c r="V41" s="24">
        <v>15.026637217704501</v>
      </c>
      <c r="W41" s="24">
        <v>6.39540438057387E-2</v>
      </c>
      <c r="X41" s="24">
        <v>2.1440892450267798E-2</v>
      </c>
      <c r="Y41" s="24">
        <v>36.494430157687702</v>
      </c>
      <c r="Z41" s="24">
        <v>1.8828529712034701</v>
      </c>
      <c r="AA41" s="24">
        <v>50.5724199240193</v>
      </c>
      <c r="AB41" s="24">
        <v>8.8334888777476002E-6</v>
      </c>
      <c r="AC41" s="24">
        <v>16.026213222580001</v>
      </c>
      <c r="AD41" s="24">
        <v>309.84008566431902</v>
      </c>
      <c r="AE41" s="24">
        <v>56.992368433779802</v>
      </c>
      <c r="AF41" s="24">
        <v>1187.3557437919401</v>
      </c>
      <c r="AG41" s="24">
        <v>45.066452920217799</v>
      </c>
      <c r="AH41" s="24">
        <v>335.52162392959701</v>
      </c>
      <c r="AI41" s="24">
        <v>0.858038710836033</v>
      </c>
      <c r="AJ41" s="24">
        <v>0</v>
      </c>
      <c r="AK41" s="24">
        <v>75.539357175132594</v>
      </c>
      <c r="AL41" s="24">
        <v>5.8754602245284504</v>
      </c>
      <c r="AM41" s="24">
        <v>20.766679177292399</v>
      </c>
      <c r="AN41" s="24">
        <v>2.8450195026454099</v>
      </c>
      <c r="AO41" s="24">
        <v>3.5215628256120701</v>
      </c>
      <c r="AP41" s="24">
        <v>49.3127619347704</v>
      </c>
      <c r="AQ41" s="24">
        <v>5.3271478119945304</v>
      </c>
      <c r="AR41" s="24">
        <v>6.09275475289237</v>
      </c>
      <c r="AS41" s="24">
        <v>10.6317457997564</v>
      </c>
      <c r="AT41" s="24">
        <v>0.16110497801669499</v>
      </c>
      <c r="AU41" s="24">
        <v>12.5809323461513</v>
      </c>
      <c r="AV41" s="24">
        <v>10.904198293805701</v>
      </c>
      <c r="AW41" s="24">
        <v>80.453536273120207</v>
      </c>
      <c r="AX41" s="24">
        <v>0.617573708988022</v>
      </c>
      <c r="AY41" s="24">
        <v>9.1239185326982195</v>
      </c>
      <c r="AZ41" s="24">
        <v>2.9728553129596702</v>
      </c>
      <c r="BA41" s="24">
        <v>2.1706352869396899E-5</v>
      </c>
      <c r="BB41" s="24">
        <v>37.6690172298904</v>
      </c>
      <c r="BC41" s="24">
        <v>163.444357115098</v>
      </c>
      <c r="BD41" s="24">
        <v>145.183645439206</v>
      </c>
      <c r="BE41" s="24">
        <v>153.178160616437</v>
      </c>
      <c r="BF41" s="24">
        <v>618.24573855515803</v>
      </c>
      <c r="BG41" s="24">
        <v>58.404378451424499</v>
      </c>
      <c r="BH41" s="24">
        <v>2.0024128339282901</v>
      </c>
      <c r="BI41" s="24">
        <v>15.752241412793399</v>
      </c>
      <c r="BJ41" s="24">
        <v>1.5417954039863999</v>
      </c>
      <c r="BK41" s="24">
        <v>0.69496274634162303</v>
      </c>
      <c r="BL41" s="24">
        <v>0.763737183942655</v>
      </c>
      <c r="BM41" s="24">
        <v>3.5527516789134199</v>
      </c>
      <c r="BN41" s="24">
        <v>0</v>
      </c>
      <c r="BO41" s="24">
        <v>0</v>
      </c>
      <c r="BP41" s="43">
        <v>4688.9914951258897</v>
      </c>
      <c r="BQ41" s="24">
        <v>14790.6400737197</v>
      </c>
      <c r="BR41" s="24">
        <v>10.3194566822498</v>
      </c>
      <c r="BS41" s="43">
        <v>14800.9595304019</v>
      </c>
      <c r="BT41" s="24">
        <v>0</v>
      </c>
      <c r="BU41" s="24">
        <v>0</v>
      </c>
      <c r="BV41" s="43">
        <v>0</v>
      </c>
      <c r="BW41" s="24">
        <v>19483.216589928601</v>
      </c>
      <c r="BX41" s="43">
        <v>34284.1761203305</v>
      </c>
      <c r="BY41" s="54">
        <v>38973.167615456397</v>
      </c>
      <c r="BZ41" s="56"/>
      <c r="CB41" s="55"/>
    </row>
    <row r="42" spans="1:80" ht="14.25" customHeight="1">
      <c r="A42" s="25" t="s">
        <v>339</v>
      </c>
      <c r="B42" s="22" t="s">
        <v>340</v>
      </c>
      <c r="C42" s="26" t="s">
        <v>341</v>
      </c>
      <c r="D42" s="24">
        <v>0</v>
      </c>
      <c r="E42" s="24">
        <v>0</v>
      </c>
      <c r="F42" s="24">
        <v>0</v>
      </c>
      <c r="G42" s="24">
        <v>16.561316078252901</v>
      </c>
      <c r="H42" s="24">
        <v>2.6286547649979699</v>
      </c>
      <c r="I42" s="24">
        <v>196.20446060954501</v>
      </c>
      <c r="J42" s="24">
        <v>0.12678542008674301</v>
      </c>
      <c r="K42" s="24">
        <v>31.071731587178402</v>
      </c>
      <c r="L42" s="24">
        <v>0.77414268909395201</v>
      </c>
      <c r="M42" s="24">
        <v>0</v>
      </c>
      <c r="N42" s="24">
        <v>1.51853665583666E-2</v>
      </c>
      <c r="O42" s="24">
        <v>0</v>
      </c>
      <c r="P42" s="24">
        <v>3.2374303325474699E-3</v>
      </c>
      <c r="Q42" s="24">
        <v>1.16845269133334</v>
      </c>
      <c r="R42" s="24">
        <v>0</v>
      </c>
      <c r="S42" s="24">
        <v>2.2806047175542101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2.4662414427559001</v>
      </c>
      <c r="Z42" s="24">
        <v>0</v>
      </c>
      <c r="AA42" s="24">
        <v>0</v>
      </c>
      <c r="AB42" s="24">
        <v>0</v>
      </c>
      <c r="AC42" s="24">
        <v>0.38689225179271403</v>
      </c>
      <c r="AD42" s="24">
        <v>22.722077055070599</v>
      </c>
      <c r="AE42" s="24">
        <v>5.6802132515750703</v>
      </c>
      <c r="AF42" s="24">
        <v>115.894319182525</v>
      </c>
      <c r="AG42" s="24">
        <v>4.0832710478528602</v>
      </c>
      <c r="AH42" s="24">
        <v>32.317861269243402</v>
      </c>
      <c r="AI42" s="24">
        <v>10.7211627541847</v>
      </c>
      <c r="AJ42" s="24">
        <v>0</v>
      </c>
      <c r="AK42" s="24">
        <v>9.1723159829371301</v>
      </c>
      <c r="AL42" s="24">
        <v>0.21762110175555499</v>
      </c>
      <c r="AM42" s="24">
        <v>6.9416558176235501</v>
      </c>
      <c r="AN42" s="24">
        <v>0</v>
      </c>
      <c r="AO42" s="24">
        <v>0</v>
      </c>
      <c r="AP42" s="24">
        <v>1.5129542219838299</v>
      </c>
      <c r="AQ42" s="24">
        <v>0</v>
      </c>
      <c r="AR42" s="24">
        <v>0</v>
      </c>
      <c r="AS42" s="24">
        <v>0</v>
      </c>
      <c r="AT42" s="24">
        <v>0</v>
      </c>
      <c r="AU42" s="24">
        <v>3.49564150172155E-3</v>
      </c>
      <c r="AV42" s="24">
        <v>0.34027392109968502</v>
      </c>
      <c r="AW42" s="24">
        <v>0.33511519184056499</v>
      </c>
      <c r="AX42" s="24">
        <v>6.2828003514605896E-3</v>
      </c>
      <c r="AY42" s="24">
        <v>0.106840182387378</v>
      </c>
      <c r="AZ42" s="24">
        <v>0.32605814137804401</v>
      </c>
      <c r="BA42" s="24">
        <v>0</v>
      </c>
      <c r="BB42" s="24">
        <v>0</v>
      </c>
      <c r="BC42" s="24">
        <v>43.997163433931597</v>
      </c>
      <c r="BD42" s="24">
        <v>1.4808052903817499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0.55611678369919604</v>
      </c>
      <c r="BK42" s="24">
        <v>0</v>
      </c>
      <c r="BL42" s="24">
        <v>8.6388743355377204E-3</v>
      </c>
      <c r="BM42" s="24">
        <v>0</v>
      </c>
      <c r="BN42" s="24">
        <v>0</v>
      </c>
      <c r="BO42" s="24">
        <v>0</v>
      </c>
      <c r="BP42" s="43">
        <v>510.11194699514198</v>
      </c>
      <c r="BQ42" s="24">
        <v>19469.625766382</v>
      </c>
      <c r="BR42" s="24">
        <v>0</v>
      </c>
      <c r="BS42" s="43">
        <v>19469.625766382</v>
      </c>
      <c r="BT42" s="24">
        <v>0</v>
      </c>
      <c r="BU42" s="24">
        <v>0</v>
      </c>
      <c r="BV42" s="43">
        <v>0</v>
      </c>
      <c r="BW42" s="24">
        <v>2222.9222340884899</v>
      </c>
      <c r="BX42" s="43">
        <v>21692.548000470499</v>
      </c>
      <c r="BY42" s="54">
        <v>22202.6599474656</v>
      </c>
      <c r="BZ42" s="56"/>
      <c r="CB42" s="55"/>
    </row>
    <row r="43" spans="1:80" ht="14.25" customHeight="1">
      <c r="A43" s="25" t="s">
        <v>342</v>
      </c>
      <c r="B43" s="22" t="s">
        <v>343</v>
      </c>
      <c r="C43" s="26" t="s">
        <v>344</v>
      </c>
      <c r="D43" s="24">
        <v>0</v>
      </c>
      <c r="E43" s="24">
        <v>0</v>
      </c>
      <c r="F43" s="24">
        <v>0</v>
      </c>
      <c r="G43" s="24">
        <v>0.30083711379703099</v>
      </c>
      <c r="H43" s="24">
        <v>2.18083453001028E-2</v>
      </c>
      <c r="I43" s="24">
        <v>1.54916705554074E-2</v>
      </c>
      <c r="J43" s="24">
        <v>0</v>
      </c>
      <c r="K43" s="24">
        <v>0</v>
      </c>
      <c r="L43" s="24">
        <v>0</v>
      </c>
      <c r="M43" s="24">
        <v>0</v>
      </c>
      <c r="N43" s="24">
        <v>5.2808881143126497E-3</v>
      </c>
      <c r="O43" s="24">
        <v>0</v>
      </c>
      <c r="P43" s="24">
        <v>0</v>
      </c>
      <c r="Q43" s="24">
        <v>225.27101891944599</v>
      </c>
      <c r="R43" s="24">
        <v>29.6732884676466</v>
      </c>
      <c r="S43" s="24">
        <v>2.88470526432048E-3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8.6227622221498296E-2</v>
      </c>
      <c r="AB43" s="24">
        <v>0</v>
      </c>
      <c r="AC43" s="24">
        <v>9.8800023601050592E-3</v>
      </c>
      <c r="AD43" s="24">
        <v>2.6222475315964</v>
      </c>
      <c r="AE43" s="24">
        <v>0.26920411629020802</v>
      </c>
      <c r="AF43" s="24">
        <v>3.4091863806554898</v>
      </c>
      <c r="AG43" s="24">
        <v>4.3541619109787799</v>
      </c>
      <c r="AH43" s="24">
        <v>0.53274281849719796</v>
      </c>
      <c r="AI43" s="24">
        <v>0</v>
      </c>
      <c r="AJ43" s="24">
        <v>0</v>
      </c>
      <c r="AK43" s="24">
        <v>0.29469803696119301</v>
      </c>
      <c r="AL43" s="24">
        <v>0.37128522617509202</v>
      </c>
      <c r="AM43" s="24">
        <v>0.13793224440305099</v>
      </c>
      <c r="AN43" s="24">
        <v>0</v>
      </c>
      <c r="AO43" s="24">
        <v>0.68615244483379201</v>
      </c>
      <c r="AP43" s="24">
        <v>1.6377880961716399E-3</v>
      </c>
      <c r="AQ43" s="24">
        <v>0</v>
      </c>
      <c r="AR43" s="24">
        <v>0.279327631880954</v>
      </c>
      <c r="AS43" s="24">
        <v>0</v>
      </c>
      <c r="AT43" s="24">
        <v>0</v>
      </c>
      <c r="AU43" s="24">
        <v>0</v>
      </c>
      <c r="AV43" s="24">
        <v>1.13110812518138E-2</v>
      </c>
      <c r="AW43" s="24">
        <v>67.766677358905298</v>
      </c>
      <c r="AX43" s="24">
        <v>1.84467241582932</v>
      </c>
      <c r="AY43" s="24">
        <v>1.34305408934566E-2</v>
      </c>
      <c r="AZ43" s="24">
        <v>0.58142483753881102</v>
      </c>
      <c r="BA43" s="24">
        <v>0</v>
      </c>
      <c r="BB43" s="24">
        <v>0</v>
      </c>
      <c r="BC43" s="24">
        <v>342.34468011900998</v>
      </c>
      <c r="BD43" s="24">
        <v>7.9240906964681404E-2</v>
      </c>
      <c r="BE43" s="24">
        <v>401.49568137083799</v>
      </c>
      <c r="BF43" s="24">
        <v>4.2966582564703097</v>
      </c>
      <c r="BG43" s="24">
        <v>0.97165548724133699</v>
      </c>
      <c r="BH43" s="24">
        <v>2.69444176030726E-3</v>
      </c>
      <c r="BI43" s="24">
        <v>4.60935239248471</v>
      </c>
      <c r="BJ43" s="24">
        <v>1.5274056362438699</v>
      </c>
      <c r="BK43" s="24">
        <v>2.5162942079236501</v>
      </c>
      <c r="BL43" s="24">
        <v>3.35231882800835E-4</v>
      </c>
      <c r="BM43" s="24">
        <v>0</v>
      </c>
      <c r="BN43" s="24">
        <v>0</v>
      </c>
      <c r="BO43" s="24">
        <v>0</v>
      </c>
      <c r="BP43" s="43">
        <v>1096.4068081503101</v>
      </c>
      <c r="BQ43" s="24">
        <v>2210.2673035443499</v>
      </c>
      <c r="BR43" s="24">
        <v>0</v>
      </c>
      <c r="BS43" s="43">
        <v>2210.2673035443499</v>
      </c>
      <c r="BT43" s="24">
        <v>0</v>
      </c>
      <c r="BU43" s="24">
        <v>0</v>
      </c>
      <c r="BV43" s="43">
        <v>0</v>
      </c>
      <c r="BW43" s="24">
        <v>10365.967362813601</v>
      </c>
      <c r="BX43" s="43">
        <v>12576.234666357899</v>
      </c>
      <c r="BY43" s="54">
        <v>13672.6414745082</v>
      </c>
      <c r="BZ43" s="56"/>
      <c r="CB43" s="55"/>
    </row>
    <row r="44" spans="1:80" ht="14.25" customHeight="1">
      <c r="A44" s="25" t="s">
        <v>345</v>
      </c>
      <c r="B44" s="22" t="s">
        <v>346</v>
      </c>
      <c r="C44" s="26" t="s">
        <v>347</v>
      </c>
      <c r="D44" s="24">
        <v>0</v>
      </c>
      <c r="E44" s="24">
        <v>28.029641158502098</v>
      </c>
      <c r="F44" s="24">
        <v>0</v>
      </c>
      <c r="G44" s="24">
        <v>147.46227887092201</v>
      </c>
      <c r="H44" s="24">
        <v>0.96109013995888604</v>
      </c>
      <c r="I44" s="24">
        <v>23.1483664388468</v>
      </c>
      <c r="J44" s="24">
        <v>3.5479433333888401E-2</v>
      </c>
      <c r="K44" s="24">
        <v>0.41499597147977502</v>
      </c>
      <c r="L44" s="24">
        <v>0.16792631847376699</v>
      </c>
      <c r="M44" s="24">
        <v>0</v>
      </c>
      <c r="N44" s="24">
        <v>3.3386427215749402E-3</v>
      </c>
      <c r="O44" s="24">
        <v>0</v>
      </c>
      <c r="P44" s="24">
        <v>5.1328271220456502E-2</v>
      </c>
      <c r="Q44" s="24">
        <v>0.80369287776283804</v>
      </c>
      <c r="R44" s="24">
        <v>0</v>
      </c>
      <c r="S44" s="24">
        <v>0.122294901986224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0.17374617083028401</v>
      </c>
      <c r="Z44" s="24">
        <v>0.27769451729455602</v>
      </c>
      <c r="AA44" s="24">
        <v>12.9662431249556</v>
      </c>
      <c r="AB44" s="24">
        <v>0</v>
      </c>
      <c r="AC44" s="24">
        <v>1.0697871819078999</v>
      </c>
      <c r="AD44" s="24">
        <v>111.66434246569899</v>
      </c>
      <c r="AE44" s="24">
        <v>0.65116546944776899</v>
      </c>
      <c r="AF44" s="24">
        <v>109.95258246975401</v>
      </c>
      <c r="AG44" s="24">
        <v>2.8085947267833</v>
      </c>
      <c r="AH44" s="24">
        <v>2660.4172321501401</v>
      </c>
      <c r="AI44" s="24">
        <v>158.90516734530999</v>
      </c>
      <c r="AJ44" s="24">
        <v>77.162489407097695</v>
      </c>
      <c r="AK44" s="24">
        <v>2351.1273187142801</v>
      </c>
      <c r="AL44" s="24">
        <v>0</v>
      </c>
      <c r="AM44" s="24">
        <v>2.7525727722768298</v>
      </c>
      <c r="AN44" s="24">
        <v>0.15013938527989501</v>
      </c>
      <c r="AO44" s="24">
        <v>4.9791627427937302</v>
      </c>
      <c r="AP44" s="24">
        <v>907.45208347642597</v>
      </c>
      <c r="AQ44" s="24">
        <v>5.3561710792163399</v>
      </c>
      <c r="AR44" s="24">
        <v>14.864460262832701</v>
      </c>
      <c r="AS44" s="24">
        <v>7.1120816353330598</v>
      </c>
      <c r="AT44" s="24">
        <v>0.134799754253138</v>
      </c>
      <c r="AU44" s="24">
        <v>1.53018245979832</v>
      </c>
      <c r="AV44" s="24">
        <v>20.942308035134399</v>
      </c>
      <c r="AW44" s="24">
        <v>46.561088376163298</v>
      </c>
      <c r="AX44" s="24">
        <v>1.1086235715733399</v>
      </c>
      <c r="AY44" s="24">
        <v>24.477740766093</v>
      </c>
      <c r="AZ44" s="24">
        <v>0.91916520721378203</v>
      </c>
      <c r="BA44" s="24">
        <v>0.136810657470572</v>
      </c>
      <c r="BB44" s="24">
        <v>0</v>
      </c>
      <c r="BC44" s="24">
        <v>1091.2870476908899</v>
      </c>
      <c r="BD44" s="24">
        <v>4.7959687598645599</v>
      </c>
      <c r="BE44" s="24">
        <v>0.100732221554527</v>
      </c>
      <c r="BF44" s="24">
        <v>1.7424666671392599</v>
      </c>
      <c r="BG44" s="24">
        <v>34.152728082547597</v>
      </c>
      <c r="BH44" s="24">
        <v>0.20868875001641199</v>
      </c>
      <c r="BI44" s="24">
        <v>10.5006499782092</v>
      </c>
      <c r="BJ44" s="24">
        <v>3.8251759319376499</v>
      </c>
      <c r="BK44" s="24">
        <v>83.784160008943402</v>
      </c>
      <c r="BL44" s="24">
        <v>0.71990010249139202</v>
      </c>
      <c r="BM44" s="24">
        <v>0.66977483000249705</v>
      </c>
      <c r="BN44" s="24">
        <v>0</v>
      </c>
      <c r="BO44" s="24">
        <v>0</v>
      </c>
      <c r="BP44" s="43">
        <v>7958.6414799741697</v>
      </c>
      <c r="BQ44" s="24">
        <v>11301.7504934478</v>
      </c>
      <c r="BR44" s="24">
        <v>1226.19519240153</v>
      </c>
      <c r="BS44" s="43">
        <v>12527.945685849299</v>
      </c>
      <c r="BT44" s="24">
        <v>0</v>
      </c>
      <c r="BU44" s="24">
        <v>0</v>
      </c>
      <c r="BV44" s="43">
        <v>0</v>
      </c>
      <c r="BW44" s="24">
        <v>6565.4906891150004</v>
      </c>
      <c r="BX44" s="43">
        <v>19093.436374964302</v>
      </c>
      <c r="BY44" s="54">
        <v>27052.0778549385</v>
      </c>
      <c r="BZ44" s="56"/>
      <c r="CB44" s="55"/>
    </row>
    <row r="45" spans="1:80" ht="14.25" customHeight="1">
      <c r="A45" s="27" t="s">
        <v>348</v>
      </c>
      <c r="B45" s="28" t="s">
        <v>349</v>
      </c>
      <c r="C45" s="29" t="s">
        <v>350</v>
      </c>
      <c r="D45" s="24">
        <v>0</v>
      </c>
      <c r="E45" s="24">
        <v>0</v>
      </c>
      <c r="F45" s="24">
        <v>0.36539635899049699</v>
      </c>
      <c r="G45" s="24">
        <v>56.014666734280603</v>
      </c>
      <c r="H45" s="24">
        <v>15.2047802627288</v>
      </c>
      <c r="I45" s="24">
        <v>85.502329166141806</v>
      </c>
      <c r="J45" s="24">
        <v>0.87963964695391195</v>
      </c>
      <c r="K45" s="24">
        <v>10.116398712643701</v>
      </c>
      <c r="L45" s="24">
        <v>32.227554884496101</v>
      </c>
      <c r="M45" s="24">
        <v>0</v>
      </c>
      <c r="N45" s="24">
        <v>3.1172106584216901</v>
      </c>
      <c r="O45" s="24">
        <v>1.2000753381164799</v>
      </c>
      <c r="P45" s="24">
        <v>1.14119951430494</v>
      </c>
      <c r="Q45" s="24">
        <v>9.4581927153186296</v>
      </c>
      <c r="R45" s="24">
        <v>6.5372220182222204E-2</v>
      </c>
      <c r="S45" s="24">
        <v>5.2744994281460604</v>
      </c>
      <c r="T45" s="24">
        <v>1.03751197053056</v>
      </c>
      <c r="U45" s="24">
        <v>6.1228892636402596</v>
      </c>
      <c r="V45" s="24">
        <v>9.8535993999410092</v>
      </c>
      <c r="W45" s="24">
        <v>4.2181954735232799E-2</v>
      </c>
      <c r="X45" s="24">
        <v>1.4143731279692401E-2</v>
      </c>
      <c r="Y45" s="24">
        <v>8.8823206548456994</v>
      </c>
      <c r="Z45" s="24">
        <v>1.4063195977557099</v>
      </c>
      <c r="AA45" s="24">
        <v>683.45628849279603</v>
      </c>
      <c r="AB45" s="24">
        <v>8.4060977337613496E-6</v>
      </c>
      <c r="AC45" s="24">
        <v>4.5853705275868402</v>
      </c>
      <c r="AD45" s="24">
        <v>563.84748000752199</v>
      </c>
      <c r="AE45" s="24">
        <v>71.158357690810206</v>
      </c>
      <c r="AF45" s="24">
        <v>656.34148262322196</v>
      </c>
      <c r="AG45" s="24">
        <v>54.300726509700397</v>
      </c>
      <c r="AH45" s="24">
        <v>70.496705393436002</v>
      </c>
      <c r="AI45" s="24">
        <v>0.15996606942413599</v>
      </c>
      <c r="AJ45" s="24">
        <v>1.6215639689508801</v>
      </c>
      <c r="AK45" s="24">
        <v>424.33585527563099</v>
      </c>
      <c r="AL45" s="24">
        <v>12.0790132154519</v>
      </c>
      <c r="AM45" s="24">
        <v>101.20754921293999</v>
      </c>
      <c r="AN45" s="24">
        <v>7.0132589478835801</v>
      </c>
      <c r="AO45" s="24">
        <v>28.9929059042068</v>
      </c>
      <c r="AP45" s="24">
        <v>1263.17295441226</v>
      </c>
      <c r="AQ45" s="24">
        <v>19.135148871187699</v>
      </c>
      <c r="AR45" s="24">
        <v>868.97315004062705</v>
      </c>
      <c r="AS45" s="24">
        <v>334.790759653495</v>
      </c>
      <c r="AT45" s="24">
        <v>6.1274570362368603</v>
      </c>
      <c r="AU45" s="24">
        <v>7.7175990793354101</v>
      </c>
      <c r="AV45" s="24">
        <v>60.882562272143197</v>
      </c>
      <c r="AW45" s="24">
        <v>98.810681307227199</v>
      </c>
      <c r="AX45" s="24">
        <v>2.2389135468011601</v>
      </c>
      <c r="AY45" s="24">
        <v>32.2541757898667</v>
      </c>
      <c r="AZ45" s="24">
        <v>4.68958133714374</v>
      </c>
      <c r="BA45" s="24">
        <v>0.442826185444746</v>
      </c>
      <c r="BB45" s="24">
        <v>3.1418114929268501</v>
      </c>
      <c r="BC45" s="24">
        <v>487.18905408711498</v>
      </c>
      <c r="BD45" s="24">
        <v>22.088402578011198</v>
      </c>
      <c r="BE45" s="24">
        <v>347.23535695349602</v>
      </c>
      <c r="BF45" s="24">
        <v>17.864029286726598</v>
      </c>
      <c r="BG45" s="24">
        <v>74.935920516281897</v>
      </c>
      <c r="BH45" s="24">
        <v>0.34514042623005697</v>
      </c>
      <c r="BI45" s="24">
        <v>99.810643869491102</v>
      </c>
      <c r="BJ45" s="24">
        <v>14.2627024440174</v>
      </c>
      <c r="BK45" s="24">
        <v>153.058372933371</v>
      </c>
      <c r="BL45" s="24">
        <v>2.4205974338597498</v>
      </c>
      <c r="BM45" s="24">
        <v>68.7083594125735</v>
      </c>
      <c r="BN45" s="24">
        <v>0</v>
      </c>
      <c r="BO45" s="24">
        <v>0</v>
      </c>
      <c r="BP45" s="43">
        <v>6917.8190154249796</v>
      </c>
      <c r="BQ45" s="24">
        <v>1632.5924624766701</v>
      </c>
      <c r="BR45" s="24">
        <v>0</v>
      </c>
      <c r="BS45" s="43">
        <v>1632.5924624766701</v>
      </c>
      <c r="BT45" s="24">
        <v>0</v>
      </c>
      <c r="BU45" s="24">
        <v>0</v>
      </c>
      <c r="BV45" s="43">
        <v>0</v>
      </c>
      <c r="BW45" s="24">
        <v>397.41939000000002</v>
      </c>
      <c r="BX45" s="43">
        <v>2030.0118524766699</v>
      </c>
      <c r="BY45" s="54">
        <v>8947.83086790165</v>
      </c>
      <c r="BZ45" s="56"/>
      <c r="CB45" s="55"/>
    </row>
    <row r="46" spans="1:80" ht="14.25" customHeight="1">
      <c r="A46" s="27" t="s">
        <v>351</v>
      </c>
      <c r="B46" s="28" t="s">
        <v>352</v>
      </c>
      <c r="C46" s="29" t="s">
        <v>353</v>
      </c>
      <c r="D46" s="24">
        <v>0</v>
      </c>
      <c r="E46" s="24">
        <v>18.1648006318471</v>
      </c>
      <c r="F46" s="24">
        <v>0.94564022371769196</v>
      </c>
      <c r="G46" s="24">
        <v>0.511465658671446</v>
      </c>
      <c r="H46" s="24">
        <v>11.7932917448134</v>
      </c>
      <c r="I46" s="24">
        <v>29.969366294790401</v>
      </c>
      <c r="J46" s="24">
        <v>2.7481558050806001E-2</v>
      </c>
      <c r="K46" s="24">
        <v>0.58447325667844197</v>
      </c>
      <c r="L46" s="24">
        <v>1.21351649650612E-2</v>
      </c>
      <c r="M46" s="24">
        <v>6.3455618555657801E-3</v>
      </c>
      <c r="N46" s="24">
        <v>1.07771853952581E-3</v>
      </c>
      <c r="O46" s="24">
        <v>0.90783037390312205</v>
      </c>
      <c r="P46" s="24">
        <v>3.5234492911606599E-3</v>
      </c>
      <c r="Q46" s="24">
        <v>4.3160388460716001E-2</v>
      </c>
      <c r="R46" s="24">
        <v>3.7089231491576398E-4</v>
      </c>
      <c r="S46" s="24">
        <v>0.31003302249727599</v>
      </c>
      <c r="T46" s="24">
        <v>1.4023675194700699E-2</v>
      </c>
      <c r="U46" s="24">
        <v>3.7166757972946001</v>
      </c>
      <c r="V46" s="24">
        <v>7.3347344419667199E-2</v>
      </c>
      <c r="W46" s="24">
        <v>3.2746051131798699E-4</v>
      </c>
      <c r="X46" s="24">
        <v>1.06787032032884E-4</v>
      </c>
      <c r="Y46" s="24">
        <v>2.9365985147540599</v>
      </c>
      <c r="Z46" s="24">
        <v>1.72943434335511</v>
      </c>
      <c r="AA46" s="24">
        <v>18.967770016650402</v>
      </c>
      <c r="AB46" s="24">
        <v>0</v>
      </c>
      <c r="AC46" s="24">
        <v>0.158403368574033</v>
      </c>
      <c r="AD46" s="24">
        <v>164.80643734946901</v>
      </c>
      <c r="AE46" s="24">
        <v>2.7410432024381102</v>
      </c>
      <c r="AF46" s="24">
        <v>103.279926177497</v>
      </c>
      <c r="AG46" s="24">
        <v>18.266443947313</v>
      </c>
      <c r="AH46" s="24">
        <v>532.30780680659302</v>
      </c>
      <c r="AI46" s="24">
        <v>8.3487538790862797E-4</v>
      </c>
      <c r="AJ46" s="24">
        <v>13.1032265742028</v>
      </c>
      <c r="AK46" s="24">
        <v>422.05055817414598</v>
      </c>
      <c r="AL46" s="24">
        <v>0.21203810122953601</v>
      </c>
      <c r="AM46" s="24">
        <v>722.664378277163</v>
      </c>
      <c r="AN46" s="24">
        <v>0.177875982874595</v>
      </c>
      <c r="AO46" s="24">
        <v>188.66381509153399</v>
      </c>
      <c r="AP46" s="24">
        <v>3.4506236124022198</v>
      </c>
      <c r="AQ46" s="24">
        <v>227.12593140013601</v>
      </c>
      <c r="AR46" s="24">
        <v>153.06639818462401</v>
      </c>
      <c r="AS46" s="24">
        <v>78.432669196634194</v>
      </c>
      <c r="AT46" s="24">
        <v>1.27851262144664</v>
      </c>
      <c r="AU46" s="24">
        <v>0.173075910723792</v>
      </c>
      <c r="AV46" s="24">
        <v>29.580457834414901</v>
      </c>
      <c r="AW46" s="24">
        <v>193.85218893054201</v>
      </c>
      <c r="AX46" s="24">
        <v>5.4998020600518096</v>
      </c>
      <c r="AY46" s="24">
        <v>18.225602596543201</v>
      </c>
      <c r="AZ46" s="24">
        <v>22.274802193962898</v>
      </c>
      <c r="BA46" s="24">
        <v>8.1009266512207005E-4</v>
      </c>
      <c r="BB46" s="24">
        <v>0.96244799911799594</v>
      </c>
      <c r="BC46" s="24">
        <v>2088.0012735702699</v>
      </c>
      <c r="BD46" s="24">
        <v>28.646439073621899</v>
      </c>
      <c r="BE46" s="24">
        <v>939.27967963980802</v>
      </c>
      <c r="BF46" s="24">
        <v>180.15625613110001</v>
      </c>
      <c r="BG46" s="24">
        <v>843.85907456648204</v>
      </c>
      <c r="BH46" s="24">
        <v>5.4343949172312804</v>
      </c>
      <c r="BI46" s="24">
        <v>322.09900729548798</v>
      </c>
      <c r="BJ46" s="24">
        <v>102.833684794501</v>
      </c>
      <c r="BK46" s="24">
        <v>201.529998549065</v>
      </c>
      <c r="BL46" s="24">
        <v>23.893367662188702</v>
      </c>
      <c r="BM46" s="24">
        <v>0.180187099667172</v>
      </c>
      <c r="BN46" s="24">
        <v>0</v>
      </c>
      <c r="BO46" s="24">
        <v>0</v>
      </c>
      <c r="BP46" s="43">
        <v>7728.9887537407203</v>
      </c>
      <c r="BQ46" s="24">
        <v>83048.328301436894</v>
      </c>
      <c r="BR46" s="24">
        <v>601.91783252152095</v>
      </c>
      <c r="BS46" s="43">
        <v>83650.246133958499</v>
      </c>
      <c r="BT46" s="24">
        <v>0</v>
      </c>
      <c r="BU46" s="24">
        <v>0</v>
      </c>
      <c r="BV46" s="43">
        <v>0</v>
      </c>
      <c r="BW46" s="24">
        <v>62174.0668859652</v>
      </c>
      <c r="BX46" s="43">
        <v>145824.31301992401</v>
      </c>
      <c r="BY46" s="54">
        <v>153553.30177366399</v>
      </c>
      <c r="BZ46" s="56"/>
      <c r="CB46" s="55"/>
    </row>
    <row r="47" spans="1:80" ht="14.25" customHeight="1">
      <c r="A47" s="27" t="s">
        <v>354</v>
      </c>
      <c r="B47" s="28" t="s">
        <v>355</v>
      </c>
      <c r="C47" s="29" t="s">
        <v>356</v>
      </c>
      <c r="D47" s="24">
        <v>2.4835245228163898</v>
      </c>
      <c r="E47" s="24">
        <v>0</v>
      </c>
      <c r="F47" s="24">
        <v>1.64869743810537E-2</v>
      </c>
      <c r="G47" s="24">
        <v>8.9152895969486092</v>
      </c>
      <c r="H47" s="24">
        <v>236.02634630465201</v>
      </c>
      <c r="I47" s="24">
        <v>9.7744971017572109</v>
      </c>
      <c r="J47" s="24">
        <v>2.1112143071948301E-2</v>
      </c>
      <c r="K47" s="24">
        <v>0.646912628332869</v>
      </c>
      <c r="L47" s="24">
        <v>44.677215687343399</v>
      </c>
      <c r="M47" s="24">
        <v>0</v>
      </c>
      <c r="N47" s="24">
        <v>46.070884938114702</v>
      </c>
      <c r="O47" s="24">
        <v>0.81994670526397695</v>
      </c>
      <c r="P47" s="24">
        <v>2.5680348548346402E-2</v>
      </c>
      <c r="Q47" s="24">
        <v>0.90766160630705195</v>
      </c>
      <c r="R47" s="24">
        <v>0.19808654418532801</v>
      </c>
      <c r="S47" s="24">
        <v>13.4078204049553</v>
      </c>
      <c r="T47" s="24">
        <v>4.2335224444472998E-2</v>
      </c>
      <c r="U47" s="24">
        <v>0</v>
      </c>
      <c r="V47" s="24">
        <v>0</v>
      </c>
      <c r="W47" s="24">
        <v>0</v>
      </c>
      <c r="X47" s="24">
        <v>0</v>
      </c>
      <c r="Y47" s="24">
        <v>1.6916516988769399</v>
      </c>
      <c r="Z47" s="24">
        <v>0.93820028048917103</v>
      </c>
      <c r="AA47" s="24">
        <v>0.84721414528730998</v>
      </c>
      <c r="AB47" s="24">
        <v>0</v>
      </c>
      <c r="AC47" s="24">
        <v>0.33298662429296499</v>
      </c>
      <c r="AD47" s="24">
        <v>28.438459491176499</v>
      </c>
      <c r="AE47" s="24">
        <v>0.75260357177126402</v>
      </c>
      <c r="AF47" s="24">
        <v>149.097418441786</v>
      </c>
      <c r="AG47" s="24">
        <v>44.009008625203698</v>
      </c>
      <c r="AH47" s="24">
        <v>23.552445031962002</v>
      </c>
      <c r="AI47" s="24">
        <v>3.9412799648463102</v>
      </c>
      <c r="AJ47" s="24">
        <v>0</v>
      </c>
      <c r="AK47" s="24">
        <v>23.530985573038599</v>
      </c>
      <c r="AL47" s="24">
        <v>7.1784176430279603</v>
      </c>
      <c r="AM47" s="24">
        <v>5.5547645966228103</v>
      </c>
      <c r="AN47" s="24">
        <v>5.62075172884688</v>
      </c>
      <c r="AO47" s="24">
        <v>34.903634853920202</v>
      </c>
      <c r="AP47" s="24">
        <v>34.8526447403517</v>
      </c>
      <c r="AQ47" s="24">
        <v>12.719471010281101</v>
      </c>
      <c r="AR47" s="24">
        <v>343.30146802820201</v>
      </c>
      <c r="AS47" s="24">
        <v>32.766835691746003</v>
      </c>
      <c r="AT47" s="24">
        <v>0.69851396760790296</v>
      </c>
      <c r="AU47" s="24">
        <v>9.78764141984602</v>
      </c>
      <c r="AV47" s="24">
        <v>18.157530363150698</v>
      </c>
      <c r="AW47" s="24">
        <v>31.489535791960702</v>
      </c>
      <c r="AX47" s="24">
        <v>17.386044052676201</v>
      </c>
      <c r="AY47" s="24">
        <v>166.85944330454399</v>
      </c>
      <c r="AZ47" s="24">
        <v>421.98452884639801</v>
      </c>
      <c r="BA47" s="24">
        <v>3.3934645105476398E-2</v>
      </c>
      <c r="BB47" s="24">
        <v>0.13580595904994999</v>
      </c>
      <c r="BC47" s="24">
        <v>121.107900131183</v>
      </c>
      <c r="BD47" s="24">
        <v>274.76968314374199</v>
      </c>
      <c r="BE47" s="24">
        <v>74.670366876603595</v>
      </c>
      <c r="BF47" s="24">
        <v>98.710987549480294</v>
      </c>
      <c r="BG47" s="24">
        <v>144.26033677869</v>
      </c>
      <c r="BH47" s="24">
        <v>0.25540403758483998</v>
      </c>
      <c r="BI47" s="24">
        <v>77.516043745794093</v>
      </c>
      <c r="BJ47" s="24">
        <v>4.44175232017813E-2</v>
      </c>
      <c r="BK47" s="24">
        <v>70.437160068755702</v>
      </c>
      <c r="BL47" s="24">
        <v>2.91918919714242</v>
      </c>
      <c r="BM47" s="24">
        <v>15.044100412232</v>
      </c>
      <c r="BN47" s="24">
        <v>0</v>
      </c>
      <c r="BO47" s="24">
        <v>0</v>
      </c>
      <c r="BP47" s="43">
        <v>2664.3326102875999</v>
      </c>
      <c r="BQ47" s="24">
        <v>1035.2502363997601</v>
      </c>
      <c r="BR47" s="24">
        <v>0</v>
      </c>
      <c r="BS47" s="43">
        <v>1035.2502363997601</v>
      </c>
      <c r="BT47" s="24">
        <v>0</v>
      </c>
      <c r="BU47" s="24">
        <v>15.5957255926246</v>
      </c>
      <c r="BV47" s="43">
        <v>15.5957255926246</v>
      </c>
      <c r="BW47" s="24">
        <v>4450.2853631324797</v>
      </c>
      <c r="BX47" s="43">
        <v>5501.1313251248603</v>
      </c>
      <c r="BY47" s="54">
        <v>8165.4639354124602</v>
      </c>
      <c r="BZ47" s="56"/>
      <c r="CB47" s="55"/>
    </row>
    <row r="48" spans="1:80" ht="14.25" customHeight="1">
      <c r="A48" s="27" t="s">
        <v>357</v>
      </c>
      <c r="B48" s="28" t="s">
        <v>358</v>
      </c>
      <c r="C48" s="29" t="s">
        <v>359</v>
      </c>
      <c r="D48" s="24">
        <v>0</v>
      </c>
      <c r="E48" s="24">
        <v>0</v>
      </c>
      <c r="F48" s="24">
        <v>0</v>
      </c>
      <c r="G48" s="24">
        <v>0.93547693270895305</v>
      </c>
      <c r="H48" s="24">
        <v>9.4008022830619504E-3</v>
      </c>
      <c r="I48" s="24">
        <v>2.5677571663827101E-2</v>
      </c>
      <c r="J48" s="24">
        <v>0</v>
      </c>
      <c r="K48" s="24">
        <v>5.3285278188279495E-4</v>
      </c>
      <c r="L48" s="24">
        <v>0.327690510770068</v>
      </c>
      <c r="M48" s="24">
        <v>0</v>
      </c>
      <c r="N48" s="24">
        <v>4.9345225666493195E-4</v>
      </c>
      <c r="O48" s="24">
        <v>0</v>
      </c>
      <c r="P48" s="24">
        <v>4.1616811386937299E-4</v>
      </c>
      <c r="Q48" s="24">
        <v>5.8822282296281097E-3</v>
      </c>
      <c r="R48" s="24">
        <v>0</v>
      </c>
      <c r="S48" s="24">
        <v>1.30830335443822E-2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2.1058712639855101E-3</v>
      </c>
      <c r="Z48" s="24">
        <v>1.0700309535670899E-3</v>
      </c>
      <c r="AA48" s="24">
        <v>0.37666408814527402</v>
      </c>
      <c r="AB48" s="24">
        <v>0</v>
      </c>
      <c r="AC48" s="24">
        <v>1.13796925114378E-3</v>
      </c>
      <c r="AD48" s="24">
        <v>1.4957717210229999</v>
      </c>
      <c r="AE48" s="24">
        <v>1.22043136362587E-3</v>
      </c>
      <c r="AF48" s="24">
        <v>7.82588129198502</v>
      </c>
      <c r="AG48" s="24">
        <v>1.8913486985930701</v>
      </c>
      <c r="AH48" s="24">
        <v>8.4298613415014891</v>
      </c>
      <c r="AI48" s="24">
        <v>0</v>
      </c>
      <c r="AJ48" s="24">
        <v>5.9220120766897901E-4</v>
      </c>
      <c r="AK48" s="24">
        <v>1.5424819424888201</v>
      </c>
      <c r="AL48" s="24">
        <v>0</v>
      </c>
      <c r="AM48" s="24">
        <v>1.01429898034164</v>
      </c>
      <c r="AN48" s="24">
        <v>2.4443094461978399E-2</v>
      </c>
      <c r="AO48" s="24">
        <v>3533.4502626138301</v>
      </c>
      <c r="AP48" s="24">
        <v>6492.9980901573399</v>
      </c>
      <c r="AQ48" s="24">
        <v>8.6424053365179596E-2</v>
      </c>
      <c r="AR48" s="24">
        <v>5.7092669231053899</v>
      </c>
      <c r="AS48" s="24">
        <v>31.085705663536999</v>
      </c>
      <c r="AT48" s="24">
        <v>0.58860913335811205</v>
      </c>
      <c r="AU48" s="24">
        <v>1.06489570347248E-2</v>
      </c>
      <c r="AV48" s="24">
        <v>9.9631122572989603E-2</v>
      </c>
      <c r="AW48" s="24">
        <v>2.54520737339804</v>
      </c>
      <c r="AX48" s="24">
        <v>6.6129207910536596E-3</v>
      </c>
      <c r="AY48" s="24">
        <v>1404.7289279756001</v>
      </c>
      <c r="AZ48" s="24">
        <v>0.37690325433176403</v>
      </c>
      <c r="BA48" s="24">
        <v>1.03262237857421E-5</v>
      </c>
      <c r="BB48" s="24">
        <v>0</v>
      </c>
      <c r="BC48" s="24">
        <v>5.1172053286183496</v>
      </c>
      <c r="BD48" s="24">
        <v>1.0770902702543299</v>
      </c>
      <c r="BE48" s="24">
        <v>0.44491776962559698</v>
      </c>
      <c r="BF48" s="24">
        <v>7.5981738833341304</v>
      </c>
      <c r="BG48" s="24">
        <v>24.276481701565999</v>
      </c>
      <c r="BH48" s="24">
        <v>8.5189558954444605E-2</v>
      </c>
      <c r="BI48" s="24">
        <v>57.413161112833599</v>
      </c>
      <c r="BJ48" s="24">
        <v>12.7150785415561</v>
      </c>
      <c r="BK48" s="24">
        <v>8.2261273613499792</v>
      </c>
      <c r="BL48" s="24">
        <v>5.1850692179692903E-2</v>
      </c>
      <c r="BM48" s="24">
        <v>1.14327486355106E-3</v>
      </c>
      <c r="BN48" s="24">
        <v>0</v>
      </c>
      <c r="BO48" s="24">
        <v>0</v>
      </c>
      <c r="BP48" s="43">
        <v>11612.6182511846</v>
      </c>
      <c r="BQ48" s="24">
        <v>6190.2479690270402</v>
      </c>
      <c r="BR48" s="24">
        <v>2466.66081253943</v>
      </c>
      <c r="BS48" s="43">
        <v>8656.9087815664698</v>
      </c>
      <c r="BT48" s="24">
        <v>0</v>
      </c>
      <c r="BU48" s="24">
        <v>0</v>
      </c>
      <c r="BV48" s="43">
        <v>0</v>
      </c>
      <c r="BW48" s="24">
        <v>709.56983679873099</v>
      </c>
      <c r="BX48" s="43">
        <v>9366.4786183651995</v>
      </c>
      <c r="BY48" s="54">
        <v>20979.096869549801</v>
      </c>
      <c r="BZ48" s="56"/>
      <c r="CB48" s="55"/>
    </row>
    <row r="49" spans="1:80" ht="14.25" customHeight="1">
      <c r="A49" s="27" t="s">
        <v>360</v>
      </c>
      <c r="B49" s="28" t="s">
        <v>361</v>
      </c>
      <c r="C49" s="29" t="s">
        <v>362</v>
      </c>
      <c r="D49" s="24">
        <v>0</v>
      </c>
      <c r="E49" s="24">
        <v>1.0267330973997899</v>
      </c>
      <c r="F49" s="24">
        <v>3.2277705140307398</v>
      </c>
      <c r="G49" s="24">
        <v>183.38379753725701</v>
      </c>
      <c r="H49" s="24">
        <v>54.290911080153897</v>
      </c>
      <c r="I49" s="24">
        <v>283.24176407579603</v>
      </c>
      <c r="J49" s="24">
        <v>2.6313677690619799</v>
      </c>
      <c r="K49" s="24">
        <v>33.497324806601597</v>
      </c>
      <c r="L49" s="24">
        <v>110.867020242788</v>
      </c>
      <c r="M49" s="24">
        <v>2.3553366861700901E-2</v>
      </c>
      <c r="N49" s="24">
        <v>11.189856608595401</v>
      </c>
      <c r="O49" s="24">
        <v>4.3079052891621599</v>
      </c>
      <c r="P49" s="24">
        <v>6.1448614128706298</v>
      </c>
      <c r="Q49" s="24">
        <v>33.952101640917597</v>
      </c>
      <c r="R49" s="24">
        <v>0.184933187211723</v>
      </c>
      <c r="S49" s="24">
        <v>16.905239762265499</v>
      </c>
      <c r="T49" s="24">
        <v>2.7932663272327698</v>
      </c>
      <c r="U49" s="24">
        <v>21.0635416885575</v>
      </c>
      <c r="V49" s="24">
        <v>32.423866391371597</v>
      </c>
      <c r="W49" s="24">
        <v>0.13478439521121899</v>
      </c>
      <c r="X49" s="24">
        <v>4.5193270494509399E-2</v>
      </c>
      <c r="Y49" s="24">
        <v>29.451217612002601</v>
      </c>
      <c r="Z49" s="24">
        <v>4.6366500509100801</v>
      </c>
      <c r="AA49" s="24">
        <v>2349.8364700569</v>
      </c>
      <c r="AB49" s="24">
        <v>2.49683472889116E-5</v>
      </c>
      <c r="AC49" s="24">
        <v>15.3411600716134</v>
      </c>
      <c r="AD49" s="24">
        <v>941.68448800675901</v>
      </c>
      <c r="AE49" s="24">
        <v>242.66541308484199</v>
      </c>
      <c r="AF49" s="24">
        <v>2217.1301286417201</v>
      </c>
      <c r="AG49" s="24">
        <v>185.38912193362501</v>
      </c>
      <c r="AH49" s="24">
        <v>221.07491101437299</v>
      </c>
      <c r="AI49" s="24">
        <v>0.57424671911869996</v>
      </c>
      <c r="AJ49" s="24">
        <v>2.9104730249606199</v>
      </c>
      <c r="AK49" s="24">
        <v>347.97145428292202</v>
      </c>
      <c r="AL49" s="24">
        <v>41.101701250766297</v>
      </c>
      <c r="AM49" s="24">
        <v>348.76942278737602</v>
      </c>
      <c r="AN49" s="24">
        <v>25.175508673299799</v>
      </c>
      <c r="AO49" s="24">
        <v>99.067657591447201</v>
      </c>
      <c r="AP49" s="24">
        <v>5967.38100590059</v>
      </c>
      <c r="AQ49" s="24">
        <v>63.638791696235202</v>
      </c>
      <c r="AR49" s="24">
        <v>2993.96856358178</v>
      </c>
      <c r="AS49" s="24">
        <v>1154.0001179984799</v>
      </c>
      <c r="AT49" s="24">
        <v>20.620994460890198</v>
      </c>
      <c r="AU49" s="24">
        <v>162.76031035979901</v>
      </c>
      <c r="AV49" s="24">
        <v>208.01275518109901</v>
      </c>
      <c r="AW49" s="24">
        <v>335.24750929755902</v>
      </c>
      <c r="AX49" s="24">
        <v>7.81808388917581</v>
      </c>
      <c r="AY49" s="24">
        <v>111.790355106291</v>
      </c>
      <c r="AZ49" s="24">
        <v>15.3190456742953</v>
      </c>
      <c r="BA49" s="24">
        <v>0.92683719072549897</v>
      </c>
      <c r="BB49" s="24">
        <v>16.9172637915443</v>
      </c>
      <c r="BC49" s="24">
        <v>1635.4086212673001</v>
      </c>
      <c r="BD49" s="24">
        <v>76.010354376629394</v>
      </c>
      <c r="BE49" s="24">
        <v>274.01602794847201</v>
      </c>
      <c r="BF49" s="24">
        <v>91.083592365644094</v>
      </c>
      <c r="BG49" s="24">
        <v>259.47108378915999</v>
      </c>
      <c r="BH49" s="24">
        <v>2.9532776126464699</v>
      </c>
      <c r="BI49" s="24">
        <v>362.83156394992801</v>
      </c>
      <c r="BJ49" s="24">
        <v>50.225433466927001</v>
      </c>
      <c r="BK49" s="24">
        <v>522.63915901491998</v>
      </c>
      <c r="BL49" s="24">
        <v>8.1461359703526792</v>
      </c>
      <c r="BM49" s="24">
        <v>237.52479168153101</v>
      </c>
      <c r="BN49" s="24">
        <v>0</v>
      </c>
      <c r="BO49" s="24">
        <v>0</v>
      </c>
      <c r="BP49" s="43">
        <v>22452.8275178068</v>
      </c>
      <c r="BQ49" s="24">
        <v>36004.199836602602</v>
      </c>
      <c r="BR49" s="24">
        <v>0</v>
      </c>
      <c r="BS49" s="43">
        <v>36004.199836602602</v>
      </c>
      <c r="BT49" s="24">
        <v>0</v>
      </c>
      <c r="BU49" s="24">
        <v>0</v>
      </c>
      <c r="BV49" s="43">
        <v>0</v>
      </c>
      <c r="BW49" s="24">
        <v>19318.128938188798</v>
      </c>
      <c r="BX49" s="43">
        <v>55322.3287747914</v>
      </c>
      <c r="BY49" s="54">
        <v>77775.1562925982</v>
      </c>
      <c r="BZ49" s="56"/>
      <c r="CB49" s="55"/>
    </row>
    <row r="50" spans="1:80" ht="14.25" customHeight="1">
      <c r="A50" s="27" t="s">
        <v>363</v>
      </c>
      <c r="B50" s="28" t="s">
        <v>364</v>
      </c>
      <c r="C50" s="29" t="s">
        <v>365</v>
      </c>
      <c r="D50" s="24">
        <v>0</v>
      </c>
      <c r="E50" s="24">
        <v>0</v>
      </c>
      <c r="F50" s="24">
        <v>0</v>
      </c>
      <c r="G50" s="24">
        <v>11.313961905060999</v>
      </c>
      <c r="H50" s="24">
        <v>2.9444435131016502</v>
      </c>
      <c r="I50" s="24">
        <v>33.8452340210928</v>
      </c>
      <c r="J50" s="24">
        <v>0.11124525666600001</v>
      </c>
      <c r="K50" s="24">
        <v>0.900582287332097</v>
      </c>
      <c r="L50" s="24">
        <v>353.69517295057301</v>
      </c>
      <c r="M50" s="24">
        <v>9.4246810581563405E-4</v>
      </c>
      <c r="N50" s="24">
        <v>0.344833358810332</v>
      </c>
      <c r="O50" s="24">
        <v>0</v>
      </c>
      <c r="P50" s="24">
        <v>2.9931773875429998E-4</v>
      </c>
      <c r="Q50" s="24">
        <v>0.491656871653947</v>
      </c>
      <c r="R50" s="24">
        <v>0</v>
      </c>
      <c r="S50" s="24">
        <v>0.25905468377824398</v>
      </c>
      <c r="T50" s="24">
        <v>0</v>
      </c>
      <c r="U50" s="24">
        <v>0</v>
      </c>
      <c r="V50" s="24">
        <v>1.41043924742647</v>
      </c>
      <c r="W50" s="24">
        <v>5.7069765014827797E-3</v>
      </c>
      <c r="X50" s="24">
        <v>1.9123497476077899E-3</v>
      </c>
      <c r="Y50" s="24">
        <v>1.4666965036070501</v>
      </c>
      <c r="Z50" s="24">
        <v>0.101608901221046</v>
      </c>
      <c r="AA50" s="24">
        <v>47.444569166416798</v>
      </c>
      <c r="AB50" s="24">
        <v>0</v>
      </c>
      <c r="AC50" s="24">
        <v>3.6974443211660497E-2</v>
      </c>
      <c r="AD50" s="24">
        <v>20.261002266088099</v>
      </c>
      <c r="AE50" s="24">
        <v>0.46238143942306897</v>
      </c>
      <c r="AF50" s="24">
        <v>31.929076820918901</v>
      </c>
      <c r="AG50" s="24">
        <v>3.5385069313218702</v>
      </c>
      <c r="AH50" s="24">
        <v>2.8668723220521399</v>
      </c>
      <c r="AI50" s="24">
        <v>0</v>
      </c>
      <c r="AJ50" s="24">
        <v>0.188518009521491</v>
      </c>
      <c r="AK50" s="24">
        <v>24.0657811710979</v>
      </c>
      <c r="AL50" s="24">
        <v>0</v>
      </c>
      <c r="AM50" s="24">
        <v>18.009309313446298</v>
      </c>
      <c r="AN50" s="24">
        <v>0.90627581990871497</v>
      </c>
      <c r="AO50" s="24">
        <v>9.5283589858178992</v>
      </c>
      <c r="AP50" s="24">
        <v>751.61577696844995</v>
      </c>
      <c r="AQ50" s="24">
        <v>895.424814328401</v>
      </c>
      <c r="AR50" s="24">
        <v>953.93921913200097</v>
      </c>
      <c r="AS50" s="24">
        <v>352.52711143538801</v>
      </c>
      <c r="AT50" s="24">
        <v>6.3542076103721596</v>
      </c>
      <c r="AU50" s="24">
        <v>5.8443289747748697</v>
      </c>
      <c r="AV50" s="24">
        <v>17.4494923482474</v>
      </c>
      <c r="AW50" s="24">
        <v>112.911455676899</v>
      </c>
      <c r="AX50" s="24">
        <v>1.16471776819923</v>
      </c>
      <c r="AY50" s="24">
        <v>17.7392366511822</v>
      </c>
      <c r="AZ50" s="24">
        <v>0.65288672881662202</v>
      </c>
      <c r="BA50" s="24">
        <v>8.5636539953907499E-3</v>
      </c>
      <c r="BB50" s="24">
        <v>2.6983144101834502</v>
      </c>
      <c r="BC50" s="24">
        <v>142.02725262105</v>
      </c>
      <c r="BD50" s="24">
        <v>7.1341676300199302</v>
      </c>
      <c r="BE50" s="24">
        <v>0.46006066740781898</v>
      </c>
      <c r="BF50" s="24">
        <v>23.501422063178399</v>
      </c>
      <c r="BG50" s="24">
        <v>155.788593279688</v>
      </c>
      <c r="BH50" s="24">
        <v>0.65681227505058304</v>
      </c>
      <c r="BI50" s="24">
        <v>18.579208902625801</v>
      </c>
      <c r="BJ50" s="24">
        <v>4.6887781006468003</v>
      </c>
      <c r="BK50" s="24">
        <v>63.526087647059597</v>
      </c>
      <c r="BL50" s="24">
        <v>3.76526009876138</v>
      </c>
      <c r="BM50" s="24">
        <v>2.6807858523709701E-2</v>
      </c>
      <c r="BN50" s="24">
        <v>0</v>
      </c>
      <c r="BO50" s="24">
        <v>0</v>
      </c>
      <c r="BP50" s="43">
        <v>4104.6159941325604</v>
      </c>
      <c r="BQ50" s="24">
        <v>0</v>
      </c>
      <c r="BR50" s="24">
        <v>0</v>
      </c>
      <c r="BS50" s="43">
        <v>0</v>
      </c>
      <c r="BT50" s="24">
        <v>18025.148712227299</v>
      </c>
      <c r="BU50" s="24">
        <v>0</v>
      </c>
      <c r="BV50" s="43">
        <v>18025.148712227299</v>
      </c>
      <c r="BW50" s="24">
        <v>5404.0445846038801</v>
      </c>
      <c r="BX50" s="43">
        <v>23429.193296831199</v>
      </c>
      <c r="BY50" s="54">
        <v>27533.8092909638</v>
      </c>
      <c r="BZ50" s="56"/>
      <c r="CB50" s="55"/>
    </row>
    <row r="51" spans="1:80" ht="14.25" customHeight="1">
      <c r="A51" s="27" t="s">
        <v>366</v>
      </c>
      <c r="B51" s="28" t="s">
        <v>367</v>
      </c>
      <c r="C51" s="30" t="s">
        <v>368</v>
      </c>
      <c r="D51" s="24">
        <v>220.68047774120799</v>
      </c>
      <c r="E51" s="24">
        <v>4.95927821875416</v>
      </c>
      <c r="F51" s="24">
        <v>31.353549959906299</v>
      </c>
      <c r="G51" s="24">
        <v>667.41067549963498</v>
      </c>
      <c r="H51" s="24">
        <v>774.70044487839402</v>
      </c>
      <c r="I51" s="24">
        <v>921.01616239653902</v>
      </c>
      <c r="J51" s="24">
        <v>67.944765560224099</v>
      </c>
      <c r="K51" s="24">
        <v>95.761241558515394</v>
      </c>
      <c r="L51" s="24">
        <v>192.020240212999</v>
      </c>
      <c r="M51" s="24">
        <v>7.2445348877109996</v>
      </c>
      <c r="N51" s="24">
        <v>26.872519144977399</v>
      </c>
      <c r="O51" s="24">
        <v>12.611638655197901</v>
      </c>
      <c r="P51" s="24">
        <v>49.170054169286999</v>
      </c>
      <c r="Q51" s="24">
        <v>316.72569313977499</v>
      </c>
      <c r="R51" s="24">
        <v>238.46092907067199</v>
      </c>
      <c r="S51" s="24">
        <v>259.57197600387099</v>
      </c>
      <c r="T51" s="24">
        <v>1.2727703010492</v>
      </c>
      <c r="U51" s="24">
        <v>12.4040456038688</v>
      </c>
      <c r="V51" s="24">
        <v>23.0262803335564</v>
      </c>
      <c r="W51" s="24">
        <v>1.1834454331661</v>
      </c>
      <c r="X51" s="24">
        <v>5.30425371190388E-2</v>
      </c>
      <c r="Y51" s="24">
        <v>167.107371056414</v>
      </c>
      <c r="Z51" s="24">
        <v>51.809535075956099</v>
      </c>
      <c r="AA51" s="24">
        <v>2438.5958829794599</v>
      </c>
      <c r="AB51" s="24">
        <v>1.7318636105427601E-5</v>
      </c>
      <c r="AC51" s="24">
        <v>69.116122842956401</v>
      </c>
      <c r="AD51" s="24">
        <v>3158.3982909533102</v>
      </c>
      <c r="AE51" s="24">
        <v>883.23615757764901</v>
      </c>
      <c r="AF51" s="24">
        <v>6194.7962371880503</v>
      </c>
      <c r="AG51" s="24">
        <v>2380.8892660186798</v>
      </c>
      <c r="AH51" s="24">
        <v>266.45104387219499</v>
      </c>
      <c r="AI51" s="24">
        <v>12.2934103719184</v>
      </c>
      <c r="AJ51" s="24">
        <v>24.0274645979983</v>
      </c>
      <c r="AK51" s="24">
        <v>160.58786849110601</v>
      </c>
      <c r="AL51" s="24">
        <v>35.446424018745098</v>
      </c>
      <c r="AM51" s="24">
        <v>1060.3270054376801</v>
      </c>
      <c r="AN51" s="24">
        <v>16.713988102071099</v>
      </c>
      <c r="AO51" s="24">
        <v>74.088116322886194</v>
      </c>
      <c r="AP51" s="24">
        <v>223.81509966895999</v>
      </c>
      <c r="AQ51" s="24">
        <v>67.735998339943507</v>
      </c>
      <c r="AR51" s="24">
        <v>3383.6815607642802</v>
      </c>
      <c r="AS51" s="24">
        <v>240.41947614846799</v>
      </c>
      <c r="AT51" s="24">
        <v>2.82210716021098</v>
      </c>
      <c r="AU51" s="24">
        <v>6938.5191204716602</v>
      </c>
      <c r="AV51" s="24">
        <v>73.614760372679001</v>
      </c>
      <c r="AW51" s="24">
        <v>226.82326449941601</v>
      </c>
      <c r="AX51" s="24">
        <v>2.8239335661836802</v>
      </c>
      <c r="AY51" s="24">
        <v>34.390097003003198</v>
      </c>
      <c r="AZ51" s="24">
        <v>225.356169639787</v>
      </c>
      <c r="BA51" s="24">
        <v>5.7015391540329601</v>
      </c>
      <c r="BB51" s="24">
        <v>0.75843334266776996</v>
      </c>
      <c r="BC51" s="24">
        <v>371.52768104027803</v>
      </c>
      <c r="BD51" s="24">
        <v>90.527181866651404</v>
      </c>
      <c r="BE51" s="24">
        <v>923.53233924321501</v>
      </c>
      <c r="BF51" s="24">
        <v>250.077036390952</v>
      </c>
      <c r="BG51" s="24">
        <v>176.94532355563999</v>
      </c>
      <c r="BH51" s="24">
        <v>2.1685303976672601</v>
      </c>
      <c r="BI51" s="24">
        <v>133.60822886727399</v>
      </c>
      <c r="BJ51" s="24">
        <v>244.63115697483801</v>
      </c>
      <c r="BK51" s="24">
        <v>342.46457953992802</v>
      </c>
      <c r="BL51" s="24">
        <v>368.95890650507499</v>
      </c>
      <c r="BM51" s="24">
        <v>629.45188266876198</v>
      </c>
      <c r="BN51" s="24">
        <v>39.012311522683298</v>
      </c>
      <c r="BO51" s="24">
        <v>0</v>
      </c>
      <c r="BP51" s="43">
        <v>35917.694686236398</v>
      </c>
      <c r="BQ51" s="24">
        <v>12700.633626946201</v>
      </c>
      <c r="BR51" s="24">
        <v>189.23607304056901</v>
      </c>
      <c r="BS51" s="43">
        <v>12889.869699986801</v>
      </c>
      <c r="BT51" s="24">
        <v>0</v>
      </c>
      <c r="BU51" s="24">
        <v>0</v>
      </c>
      <c r="BV51" s="43">
        <v>0</v>
      </c>
      <c r="BW51" s="24">
        <v>4789.95611050159</v>
      </c>
      <c r="BX51" s="43">
        <v>17679.825810488401</v>
      </c>
      <c r="BY51" s="54">
        <v>53597.520496724799</v>
      </c>
      <c r="BZ51" s="56"/>
      <c r="CB51" s="55"/>
    </row>
    <row r="52" spans="1:80" ht="14.25" customHeight="1">
      <c r="A52" s="27" t="s">
        <v>369</v>
      </c>
      <c r="B52" s="28" t="s">
        <v>370</v>
      </c>
      <c r="C52" s="30" t="s">
        <v>371</v>
      </c>
      <c r="D52" s="24">
        <v>0</v>
      </c>
      <c r="E52" s="24">
        <v>3.6216550236395202</v>
      </c>
      <c r="F52" s="24">
        <v>0</v>
      </c>
      <c r="G52" s="24">
        <v>239.638334187796</v>
      </c>
      <c r="H52" s="24">
        <v>25.4021474911162</v>
      </c>
      <c r="I52" s="24">
        <v>144.18479355530499</v>
      </c>
      <c r="J52" s="24">
        <v>0.67605009481687395</v>
      </c>
      <c r="K52" s="24">
        <v>15.2817799825451</v>
      </c>
      <c r="L52" s="24">
        <v>4.1280711336281302</v>
      </c>
      <c r="M52" s="24">
        <v>4.6160895694770797E-2</v>
      </c>
      <c r="N52" s="24">
        <v>0.44392283331611099</v>
      </c>
      <c r="O52" s="24">
        <v>1.3834668627662801</v>
      </c>
      <c r="P52" s="24">
        <v>1.3156004858424999</v>
      </c>
      <c r="Q52" s="24">
        <v>17.1342553665853</v>
      </c>
      <c r="R52" s="24">
        <v>3.1194839916941101E-2</v>
      </c>
      <c r="S52" s="24">
        <v>18.2416724075776</v>
      </c>
      <c r="T52" s="24">
        <v>0.129421234680344</v>
      </c>
      <c r="U52" s="24">
        <v>2.3528713760336899</v>
      </c>
      <c r="V52" s="24">
        <v>0</v>
      </c>
      <c r="W52" s="24">
        <v>0</v>
      </c>
      <c r="X52" s="24">
        <v>0</v>
      </c>
      <c r="Y52" s="24">
        <v>10.239740710032001</v>
      </c>
      <c r="Z52" s="24">
        <v>0.269107931656767</v>
      </c>
      <c r="AA52" s="24">
        <v>69.477432201322699</v>
      </c>
      <c r="AB52" s="24">
        <v>8.1883096705258403E-6</v>
      </c>
      <c r="AC52" s="24">
        <v>4.0958212982397404</v>
      </c>
      <c r="AD52" s="24">
        <v>755.13787982711597</v>
      </c>
      <c r="AE52" s="24">
        <v>88.343178371758398</v>
      </c>
      <c r="AF52" s="24">
        <v>1704.81099074298</v>
      </c>
      <c r="AG52" s="24">
        <v>70.764197365846897</v>
      </c>
      <c r="AH52" s="24">
        <v>14.9853493789351</v>
      </c>
      <c r="AI52" s="24">
        <v>1.10650913906736</v>
      </c>
      <c r="AJ52" s="24">
        <v>3.7387505631648099</v>
      </c>
      <c r="AK52" s="24">
        <v>253.44470728316</v>
      </c>
      <c r="AL52" s="24">
        <v>1.74062043019545</v>
      </c>
      <c r="AM52" s="24">
        <v>66.589022522347307</v>
      </c>
      <c r="AN52" s="24">
        <v>2.3100122242505101</v>
      </c>
      <c r="AO52" s="24">
        <v>12.714601037428</v>
      </c>
      <c r="AP52" s="24">
        <v>40.338343387309997</v>
      </c>
      <c r="AQ52" s="24">
        <v>11.678520127936601</v>
      </c>
      <c r="AR52" s="24">
        <v>1068.55647244643</v>
      </c>
      <c r="AS52" s="24">
        <v>858.37233547484198</v>
      </c>
      <c r="AT52" s="24">
        <v>15.8936946505312</v>
      </c>
      <c r="AU52" s="24">
        <v>1007.6127557168101</v>
      </c>
      <c r="AV52" s="24">
        <v>15.2334439558055</v>
      </c>
      <c r="AW52" s="24">
        <v>71.478024614532004</v>
      </c>
      <c r="AX52" s="24">
        <v>0.14700518880798999</v>
      </c>
      <c r="AY52" s="24">
        <v>2.5643673501986899</v>
      </c>
      <c r="AZ52" s="24">
        <v>5.3443624680372803</v>
      </c>
      <c r="BA52" s="24">
        <v>0.15969005541157</v>
      </c>
      <c r="BB52" s="24">
        <v>0</v>
      </c>
      <c r="BC52" s="24">
        <v>71.093976168065396</v>
      </c>
      <c r="BD52" s="24">
        <v>87.699132526475296</v>
      </c>
      <c r="BE52" s="24">
        <v>6.6213503496697603</v>
      </c>
      <c r="BF52" s="24">
        <v>37.168123891407298</v>
      </c>
      <c r="BG52" s="24">
        <v>541.48811787586897</v>
      </c>
      <c r="BH52" s="24">
        <v>2.4479120414094702</v>
      </c>
      <c r="BI52" s="24">
        <v>39.283256344557103</v>
      </c>
      <c r="BJ52" s="24">
        <v>14.827287372660001</v>
      </c>
      <c r="BK52" s="24">
        <v>64.953516841074105</v>
      </c>
      <c r="BL52" s="24">
        <v>2.0928841262772901</v>
      </c>
      <c r="BM52" s="24">
        <v>116.828746083802</v>
      </c>
      <c r="BN52" s="24">
        <v>0</v>
      </c>
      <c r="BO52" s="24">
        <v>0</v>
      </c>
      <c r="BP52" s="43">
        <v>7615.6626460449997</v>
      </c>
      <c r="BQ52" s="24">
        <v>6401.2290548662204</v>
      </c>
      <c r="BR52" s="24">
        <v>27.509546902506099</v>
      </c>
      <c r="BS52" s="43">
        <v>6428.7386017687304</v>
      </c>
      <c r="BT52" s="24">
        <v>0</v>
      </c>
      <c r="BU52" s="24">
        <v>0</v>
      </c>
      <c r="BV52" s="43">
        <v>0</v>
      </c>
      <c r="BW52" s="24">
        <v>1298.94190362616</v>
      </c>
      <c r="BX52" s="43">
        <v>7727.6805053948901</v>
      </c>
      <c r="BY52" s="54">
        <v>15343.3431514399</v>
      </c>
      <c r="BZ52" s="56"/>
      <c r="CB52" s="55"/>
    </row>
    <row r="53" spans="1:80" ht="14.25" customHeight="1">
      <c r="A53" s="27" t="s">
        <v>372</v>
      </c>
      <c r="B53" s="28" t="s">
        <v>373</v>
      </c>
      <c r="C53" s="30" t="s">
        <v>374</v>
      </c>
      <c r="D53" s="24">
        <v>0</v>
      </c>
      <c r="E53" s="24">
        <v>0.63290647846260095</v>
      </c>
      <c r="F53" s="24">
        <v>0</v>
      </c>
      <c r="G53" s="24">
        <v>42.9229012905041</v>
      </c>
      <c r="H53" s="24">
        <v>5.5342518231676001</v>
      </c>
      <c r="I53" s="24">
        <v>25.413940495506399</v>
      </c>
      <c r="J53" s="24">
        <v>0.111010616237458</v>
      </c>
      <c r="K53" s="24">
        <v>2.5035042944703401</v>
      </c>
      <c r="L53" s="24">
        <v>0.65585867174650803</v>
      </c>
      <c r="M53" s="24">
        <v>7.3390676672044396E-3</v>
      </c>
      <c r="N53" s="24">
        <v>7.0620987671041899E-2</v>
      </c>
      <c r="O53" s="24">
        <v>0.33553475023718699</v>
      </c>
      <c r="P53" s="24">
        <v>0.16514322480042101</v>
      </c>
      <c r="Q53" s="24">
        <v>3.8787281031195899</v>
      </c>
      <c r="R53" s="24">
        <v>4.9598041429547097E-3</v>
      </c>
      <c r="S53" s="24">
        <v>3.2445381649827301</v>
      </c>
      <c r="T53" s="24">
        <v>2.0589943055592301E-2</v>
      </c>
      <c r="U53" s="24">
        <v>0.447584838808052</v>
      </c>
      <c r="V53" s="24">
        <v>0</v>
      </c>
      <c r="W53" s="24">
        <v>0</v>
      </c>
      <c r="X53" s="24">
        <v>0</v>
      </c>
      <c r="Y53" s="24">
        <v>1.61055742424786</v>
      </c>
      <c r="Z53" s="24">
        <v>5.2595558720523801E-2</v>
      </c>
      <c r="AA53" s="24">
        <v>12.883418460843</v>
      </c>
      <c r="AB53" s="24">
        <v>0</v>
      </c>
      <c r="AC53" s="24">
        <v>1.2349941715911401</v>
      </c>
      <c r="AD53" s="24">
        <v>135.732178306387</v>
      </c>
      <c r="AE53" s="24">
        <v>15.713109949476999</v>
      </c>
      <c r="AF53" s="24">
        <v>306.44693719856002</v>
      </c>
      <c r="AG53" s="24">
        <v>13.554616366832301</v>
      </c>
      <c r="AH53" s="24">
        <v>3.1095882811809301</v>
      </c>
      <c r="AI53" s="24">
        <v>0.22961220735259399</v>
      </c>
      <c r="AJ53" s="24">
        <v>0.50785773083135</v>
      </c>
      <c r="AK53" s="24">
        <v>45.671932718924303</v>
      </c>
      <c r="AL53" s="24">
        <v>0.358182654197504</v>
      </c>
      <c r="AM53" s="24">
        <v>13.2842468955513</v>
      </c>
      <c r="AN53" s="24">
        <v>0.319090863529639</v>
      </c>
      <c r="AO53" s="24">
        <v>2.2053581756613299</v>
      </c>
      <c r="AP53" s="24">
        <v>6.6964373950135796</v>
      </c>
      <c r="AQ53" s="24">
        <v>1.61559146682717</v>
      </c>
      <c r="AR53" s="24">
        <v>192.38729241211101</v>
      </c>
      <c r="AS53" s="24">
        <v>160.697609053072</v>
      </c>
      <c r="AT53" s="24">
        <v>2.9316209081367601</v>
      </c>
      <c r="AU53" s="24">
        <v>182.20175655938601</v>
      </c>
      <c r="AV53" s="24">
        <v>2.8737586666281101</v>
      </c>
      <c r="AW53" s="24">
        <v>12.236646329109201</v>
      </c>
      <c r="AX53" s="24">
        <v>2.3389228520374099E-2</v>
      </c>
      <c r="AY53" s="24">
        <v>0.39758267660750202</v>
      </c>
      <c r="AZ53" s="24">
        <v>0.82740547083752503</v>
      </c>
      <c r="BA53" s="24">
        <v>2.54090724777555E-2</v>
      </c>
      <c r="BB53" s="24">
        <v>0</v>
      </c>
      <c r="BC53" s="24">
        <v>13.277342463961601</v>
      </c>
      <c r="BD53" s="24">
        <v>15.1834642387718</v>
      </c>
      <c r="BE53" s="24">
        <v>0.25654205493228399</v>
      </c>
      <c r="BF53" s="24">
        <v>6.4981428278046804</v>
      </c>
      <c r="BG53" s="24">
        <v>97.172987161802993</v>
      </c>
      <c r="BH53" s="24">
        <v>0.51558215322864798</v>
      </c>
      <c r="BI53" s="24">
        <v>7.6887582052711299</v>
      </c>
      <c r="BJ53" s="24">
        <v>1.84607093128371</v>
      </c>
      <c r="BK53" s="24">
        <v>11.772280290789499</v>
      </c>
      <c r="BL53" s="24">
        <v>0.32078651346699599</v>
      </c>
      <c r="BM53" s="24">
        <v>21.0105635710249</v>
      </c>
      <c r="BN53" s="24">
        <v>0</v>
      </c>
      <c r="BO53" s="24">
        <v>0</v>
      </c>
      <c r="BP53" s="43">
        <v>1377.3207091695299</v>
      </c>
      <c r="BQ53" s="24">
        <v>0</v>
      </c>
      <c r="BR53" s="24">
        <v>0</v>
      </c>
      <c r="BS53" s="43">
        <v>0</v>
      </c>
      <c r="BT53" s="24">
        <v>0</v>
      </c>
      <c r="BU53" s="24">
        <v>0</v>
      </c>
      <c r="BV53" s="43">
        <v>0</v>
      </c>
      <c r="BW53" s="24">
        <v>0</v>
      </c>
      <c r="BX53" s="43">
        <v>0</v>
      </c>
      <c r="BY53" s="54">
        <v>1377.3207091695299</v>
      </c>
      <c r="BZ53" s="56"/>
      <c r="CB53" s="55"/>
    </row>
    <row r="54" spans="1:80" ht="14.25" customHeight="1">
      <c r="A54" s="27" t="s">
        <v>375</v>
      </c>
      <c r="B54" s="28" t="s">
        <v>376</v>
      </c>
      <c r="C54" s="30" t="s">
        <v>377</v>
      </c>
      <c r="D54" s="24">
        <v>0</v>
      </c>
      <c r="E54" s="24">
        <v>94.401424609363602</v>
      </c>
      <c r="F54" s="24">
        <v>4.3364212614144799</v>
      </c>
      <c r="G54" s="24">
        <v>96.603173552657495</v>
      </c>
      <c r="H54" s="24">
        <v>33.268712268339101</v>
      </c>
      <c r="I54" s="24">
        <v>650.16790095825604</v>
      </c>
      <c r="J54" s="24">
        <v>1.4140690847102899</v>
      </c>
      <c r="K54" s="24">
        <v>248.98694243471101</v>
      </c>
      <c r="L54" s="24">
        <v>32.3797206143932</v>
      </c>
      <c r="M54" s="24">
        <v>1.2637355383619601E-2</v>
      </c>
      <c r="N54" s="24">
        <v>0.78075372204961402</v>
      </c>
      <c r="O54" s="24">
        <v>20.256412791326898</v>
      </c>
      <c r="P54" s="24">
        <v>1.3759077805892701</v>
      </c>
      <c r="Q54" s="24">
        <v>16.2906035234708</v>
      </c>
      <c r="R54" s="24">
        <v>8.0478557611194407E-2</v>
      </c>
      <c r="S54" s="24">
        <v>10.901620540429001</v>
      </c>
      <c r="T54" s="24">
        <v>26.2686968519393</v>
      </c>
      <c r="U54" s="24">
        <v>13.5339582299183</v>
      </c>
      <c r="V54" s="24">
        <v>87.121095142483398</v>
      </c>
      <c r="W54" s="24">
        <v>0.69822958733332896</v>
      </c>
      <c r="X54" s="24">
        <v>0.18551179706568</v>
      </c>
      <c r="Y54" s="24">
        <v>60.653052036556197</v>
      </c>
      <c r="Z54" s="24">
        <v>2.2515407496589699</v>
      </c>
      <c r="AA54" s="24">
        <v>224.17050220085099</v>
      </c>
      <c r="AB54" s="24">
        <v>1.7177405980940399E-5</v>
      </c>
      <c r="AC54" s="24">
        <v>12.290862053159399</v>
      </c>
      <c r="AD54" s="24">
        <v>676.63183599451497</v>
      </c>
      <c r="AE54" s="24">
        <v>110.87120452036901</v>
      </c>
      <c r="AF54" s="24">
        <v>1031.62936046252</v>
      </c>
      <c r="AG54" s="24">
        <v>361.50015810125302</v>
      </c>
      <c r="AH54" s="24">
        <v>120.388537746822</v>
      </c>
      <c r="AI54" s="24">
        <v>4.9461522239293197E-2</v>
      </c>
      <c r="AJ54" s="24">
        <v>13.6854716457155</v>
      </c>
      <c r="AK54" s="24">
        <v>197.63407341374</v>
      </c>
      <c r="AL54" s="24">
        <v>18.810859734382099</v>
      </c>
      <c r="AM54" s="24">
        <v>392.51050458912198</v>
      </c>
      <c r="AN54" s="24">
        <v>20.535141099168101</v>
      </c>
      <c r="AO54" s="24">
        <v>39.375250680625797</v>
      </c>
      <c r="AP54" s="24">
        <v>621.56071848441695</v>
      </c>
      <c r="AQ54" s="24">
        <v>75.997261450037399</v>
      </c>
      <c r="AR54" s="24">
        <v>1154.51460056837</v>
      </c>
      <c r="AS54" s="24">
        <v>340.73991950357998</v>
      </c>
      <c r="AT54" s="24">
        <v>6.1563844601541398</v>
      </c>
      <c r="AU54" s="24">
        <v>905.23285553809296</v>
      </c>
      <c r="AV54" s="24">
        <v>130.93991993712001</v>
      </c>
      <c r="AW54" s="24">
        <v>441.98570497889301</v>
      </c>
      <c r="AX54" s="24">
        <v>22.1654917669415</v>
      </c>
      <c r="AY54" s="24">
        <v>186.393027264908</v>
      </c>
      <c r="AZ54" s="24">
        <v>71.054192184102604</v>
      </c>
      <c r="BA54" s="24">
        <v>3.7355154400171502</v>
      </c>
      <c r="BB54" s="24">
        <v>7.5759591913041504</v>
      </c>
      <c r="BC54" s="24">
        <v>730.51631792174305</v>
      </c>
      <c r="BD54" s="24">
        <v>235.796817942297</v>
      </c>
      <c r="BE54" s="24">
        <v>679.27052673493597</v>
      </c>
      <c r="BF54" s="24">
        <v>33.4853093144445</v>
      </c>
      <c r="BG54" s="24">
        <v>17.127619959954199</v>
      </c>
      <c r="BH54" s="24">
        <v>1.94377061156641</v>
      </c>
      <c r="BI54" s="24">
        <v>242.72471076973801</v>
      </c>
      <c r="BJ54" s="24">
        <v>15.780051248001801</v>
      </c>
      <c r="BK54" s="24">
        <v>29.7615187999426</v>
      </c>
      <c r="BL54" s="24">
        <v>16.780962899046699</v>
      </c>
      <c r="BM54" s="24">
        <v>882.43980576200397</v>
      </c>
      <c r="BN54" s="24">
        <v>0</v>
      </c>
      <c r="BO54" s="24">
        <v>0</v>
      </c>
      <c r="BP54" s="43">
        <v>11475.731067123201</v>
      </c>
      <c r="BQ54" s="24">
        <v>97442.507631487999</v>
      </c>
      <c r="BR54" s="24">
        <v>1194.14078228177</v>
      </c>
      <c r="BS54" s="43">
        <v>98636.648413769697</v>
      </c>
      <c r="BT54" s="24">
        <v>0</v>
      </c>
      <c r="BU54" s="24">
        <v>0</v>
      </c>
      <c r="BV54" s="43">
        <v>0</v>
      </c>
      <c r="BW54" s="24">
        <v>0</v>
      </c>
      <c r="BX54" s="43">
        <v>98636.648413769697</v>
      </c>
      <c r="BY54" s="54">
        <v>110112.379480893</v>
      </c>
      <c r="BZ54" s="56"/>
      <c r="CB54" s="55"/>
    </row>
    <row r="55" spans="1:80" ht="14.25" customHeight="1">
      <c r="A55" s="27" t="s">
        <v>378</v>
      </c>
      <c r="B55" s="28" t="s">
        <v>379</v>
      </c>
      <c r="C55" s="30" t="s">
        <v>380</v>
      </c>
      <c r="D55" s="24">
        <v>0</v>
      </c>
      <c r="E55" s="24">
        <v>27.570440997341802</v>
      </c>
      <c r="F55" s="24">
        <v>26.922934450462801</v>
      </c>
      <c r="G55" s="24">
        <v>66.244446036203698</v>
      </c>
      <c r="H55" s="24">
        <v>158.196444059539</v>
      </c>
      <c r="I55" s="24">
        <v>126.025913970098</v>
      </c>
      <c r="J55" s="24">
        <v>0.10503155671072199</v>
      </c>
      <c r="K55" s="24">
        <v>35.425646552293401</v>
      </c>
      <c r="L55" s="24">
        <v>4.7621151452384103</v>
      </c>
      <c r="M55" s="24">
        <v>0.48605157047787501</v>
      </c>
      <c r="N55" s="24">
        <v>0.37912010731031298</v>
      </c>
      <c r="O55" s="24">
        <v>38.902142389232303</v>
      </c>
      <c r="P55" s="24">
        <v>6.2107274623403597E-2</v>
      </c>
      <c r="Q55" s="24">
        <v>7.3270369131904998</v>
      </c>
      <c r="R55" s="24">
        <v>1.56322647701642E-2</v>
      </c>
      <c r="S55" s="24">
        <v>8.7638226448419605</v>
      </c>
      <c r="T55" s="24">
        <v>0</v>
      </c>
      <c r="U55" s="24">
        <v>3.9510897962390001</v>
      </c>
      <c r="V55" s="24">
        <v>0</v>
      </c>
      <c r="W55" s="24">
        <v>0</v>
      </c>
      <c r="X55" s="24">
        <v>0</v>
      </c>
      <c r="Y55" s="24">
        <v>8.9883756021197296</v>
      </c>
      <c r="Z55" s="24">
        <v>2.7840606174539202</v>
      </c>
      <c r="AA55" s="24">
        <v>727.06526689589396</v>
      </c>
      <c r="AB55" s="24">
        <v>5.3693990060697897E-5</v>
      </c>
      <c r="AC55" s="24">
        <v>3.4626038386171301</v>
      </c>
      <c r="AD55" s="24">
        <v>1353.77730049303</v>
      </c>
      <c r="AE55" s="24">
        <v>353.91950865088501</v>
      </c>
      <c r="AF55" s="24">
        <v>1844.4834038808699</v>
      </c>
      <c r="AG55" s="24">
        <v>1341.1017723616201</v>
      </c>
      <c r="AH55" s="24">
        <v>1600.8138367218401</v>
      </c>
      <c r="AI55" s="24">
        <v>0.24774941340342799</v>
      </c>
      <c r="AJ55" s="24">
        <v>11.8407268541358</v>
      </c>
      <c r="AK55" s="24">
        <v>357.97899623701198</v>
      </c>
      <c r="AL55" s="24">
        <v>8.1842817909468994</v>
      </c>
      <c r="AM55" s="24">
        <v>145.65087468779399</v>
      </c>
      <c r="AN55" s="24">
        <v>12.524328108482001</v>
      </c>
      <c r="AO55" s="24">
        <v>110.197127370636</v>
      </c>
      <c r="AP55" s="24">
        <v>437.306101763892</v>
      </c>
      <c r="AQ55" s="24">
        <v>19.300390879399501</v>
      </c>
      <c r="AR55" s="24">
        <v>763.83728192738499</v>
      </c>
      <c r="AS55" s="24">
        <v>158.98245451365599</v>
      </c>
      <c r="AT55" s="24">
        <v>2.8811184121746098</v>
      </c>
      <c r="AU55" s="24">
        <v>15.0831407305299</v>
      </c>
      <c r="AV55" s="24">
        <v>122.272735898356</v>
      </c>
      <c r="AW55" s="24">
        <v>1749.02108993759</v>
      </c>
      <c r="AX55" s="24">
        <v>4.4331415233003399</v>
      </c>
      <c r="AY55" s="24">
        <v>79.360865710007303</v>
      </c>
      <c r="AZ55" s="24">
        <v>3.8303347433647499</v>
      </c>
      <c r="BA55" s="24">
        <v>2.3992712831264602</v>
      </c>
      <c r="BB55" s="24">
        <v>0</v>
      </c>
      <c r="BC55" s="24">
        <v>576.830622910996</v>
      </c>
      <c r="BD55" s="24">
        <v>28.830900091197801</v>
      </c>
      <c r="BE55" s="24">
        <v>3.5646835702973598E-2</v>
      </c>
      <c r="BF55" s="24">
        <v>1.0901906073993599</v>
      </c>
      <c r="BG55" s="24">
        <v>9.7658447123301801</v>
      </c>
      <c r="BH55" s="24">
        <v>5.82355249276559E-2</v>
      </c>
      <c r="BI55" s="24">
        <v>117.8082756929</v>
      </c>
      <c r="BJ55" s="24">
        <v>26.8936851099233</v>
      </c>
      <c r="BK55" s="24">
        <v>100.36193692915801</v>
      </c>
      <c r="BL55" s="24">
        <v>7.57500854321124</v>
      </c>
      <c r="BM55" s="24">
        <v>2.72303581306375</v>
      </c>
      <c r="BN55" s="24">
        <v>0</v>
      </c>
      <c r="BO55" s="24">
        <v>0</v>
      </c>
      <c r="BP55" s="43">
        <v>12618.8415530409</v>
      </c>
      <c r="BQ55" s="24">
        <v>92.629733373939004</v>
      </c>
      <c r="BR55" s="24">
        <v>0</v>
      </c>
      <c r="BS55" s="43">
        <v>92.629733373939004</v>
      </c>
      <c r="BT55" s="24">
        <v>0</v>
      </c>
      <c r="BU55" s="24">
        <v>0</v>
      </c>
      <c r="BV55" s="43">
        <v>0</v>
      </c>
      <c r="BW55" s="24">
        <v>29822.698015115599</v>
      </c>
      <c r="BX55" s="43">
        <v>29915.327748489599</v>
      </c>
      <c r="BY55" s="54">
        <v>42534.169301530499</v>
      </c>
      <c r="BZ55" s="56"/>
      <c r="CB55" s="55"/>
    </row>
    <row r="56" spans="1:80" ht="14.25" customHeight="1">
      <c r="A56" s="27" t="s">
        <v>381</v>
      </c>
      <c r="B56" s="28" t="s">
        <v>382</v>
      </c>
      <c r="C56" s="30" t="s">
        <v>383</v>
      </c>
      <c r="D56" s="24">
        <v>0</v>
      </c>
      <c r="E56" s="24">
        <v>0</v>
      </c>
      <c r="F56" s="24">
        <v>0</v>
      </c>
      <c r="G56" s="24">
        <v>336.78593790675097</v>
      </c>
      <c r="H56" s="24">
        <v>307.51032788830798</v>
      </c>
      <c r="I56" s="24">
        <v>267.66919477508799</v>
      </c>
      <c r="J56" s="24">
        <v>0.26417615390134702</v>
      </c>
      <c r="K56" s="24">
        <v>23.8864279375167</v>
      </c>
      <c r="L56" s="24">
        <v>166.15056577060699</v>
      </c>
      <c r="M56" s="24">
        <v>0</v>
      </c>
      <c r="N56" s="24">
        <v>2.2987280346404099E-2</v>
      </c>
      <c r="O56" s="24">
        <v>5.87621529023407E-3</v>
      </c>
      <c r="P56" s="24">
        <v>0</v>
      </c>
      <c r="Q56" s="24">
        <v>15.8257156028869</v>
      </c>
      <c r="R56" s="24">
        <v>0</v>
      </c>
      <c r="S56" s="24">
        <v>2.71551346245767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51.308890656783397</v>
      </c>
      <c r="Z56" s="24">
        <v>1.2618994014370599</v>
      </c>
      <c r="AA56" s="24">
        <v>0</v>
      </c>
      <c r="AB56" s="24">
        <v>3.5531039726612702E-5</v>
      </c>
      <c r="AC56" s="24">
        <v>1.5901196876122099</v>
      </c>
      <c r="AD56" s="24">
        <v>15930.063135120899</v>
      </c>
      <c r="AE56" s="24">
        <v>171.621421505694</v>
      </c>
      <c r="AF56" s="24">
        <v>1382.32967192404</v>
      </c>
      <c r="AG56" s="24">
        <v>19.143878883739902</v>
      </c>
      <c r="AH56" s="24">
        <v>58.516653362891702</v>
      </c>
      <c r="AI56" s="24">
        <v>0</v>
      </c>
      <c r="AJ56" s="24">
        <v>86.197838227774994</v>
      </c>
      <c r="AK56" s="24">
        <v>348.36943300802398</v>
      </c>
      <c r="AL56" s="24">
        <v>0</v>
      </c>
      <c r="AM56" s="24">
        <v>29.085068656671801</v>
      </c>
      <c r="AN56" s="24">
        <v>11.734780569303</v>
      </c>
      <c r="AO56" s="24">
        <v>233.71124661261101</v>
      </c>
      <c r="AP56" s="24">
        <v>281.62968517986502</v>
      </c>
      <c r="AQ56" s="24">
        <v>19.268432225184402</v>
      </c>
      <c r="AR56" s="24">
        <v>5999.2978315048103</v>
      </c>
      <c r="AS56" s="24">
        <v>1246.69676315008</v>
      </c>
      <c r="AT56" s="24">
        <v>21.2083508020728</v>
      </c>
      <c r="AU56" s="24">
        <v>33.607697013402699</v>
      </c>
      <c r="AV56" s="24">
        <v>249.443865463718</v>
      </c>
      <c r="AW56" s="24">
        <v>9315.7484527630695</v>
      </c>
      <c r="AX56" s="24">
        <v>10.075407719347499</v>
      </c>
      <c r="AY56" s="24">
        <v>190.39311211251501</v>
      </c>
      <c r="AZ56" s="24">
        <v>167.39147836616399</v>
      </c>
      <c r="BA56" s="24">
        <v>0</v>
      </c>
      <c r="BB56" s="24">
        <v>0</v>
      </c>
      <c r="BC56" s="24">
        <v>1744.6558294379199</v>
      </c>
      <c r="BD56" s="24">
        <v>86.758018699986096</v>
      </c>
      <c r="BE56" s="24">
        <v>0.152574770728098</v>
      </c>
      <c r="BF56" s="24">
        <v>7.1981566930852701</v>
      </c>
      <c r="BG56" s="24">
        <v>74.894593116497802</v>
      </c>
      <c r="BH56" s="24">
        <v>0.37503202092940902</v>
      </c>
      <c r="BI56" s="24">
        <v>593.64244205697298</v>
      </c>
      <c r="BJ56" s="24">
        <v>177.866239967631</v>
      </c>
      <c r="BK56" s="24">
        <v>383.295155442122</v>
      </c>
      <c r="BL56" s="24">
        <v>13.630499373045099</v>
      </c>
      <c r="BM56" s="24">
        <v>0</v>
      </c>
      <c r="BN56" s="24">
        <v>0</v>
      </c>
      <c r="BO56" s="24">
        <v>0</v>
      </c>
      <c r="BP56" s="43">
        <v>40063.000414020797</v>
      </c>
      <c r="BQ56" s="24">
        <v>3212.4869276018399</v>
      </c>
      <c r="BR56" s="24">
        <v>1659.91933380311</v>
      </c>
      <c r="BS56" s="43">
        <v>4872.4062614049499</v>
      </c>
      <c r="BT56" s="24">
        <v>20.9294938384479</v>
      </c>
      <c r="BU56" s="24">
        <v>0</v>
      </c>
      <c r="BV56" s="43">
        <v>20.9294938384479</v>
      </c>
      <c r="BW56" s="24">
        <v>14584.7518006632</v>
      </c>
      <c r="BX56" s="43">
        <v>19478.087555906601</v>
      </c>
      <c r="BY56" s="54">
        <v>59541.087969927503</v>
      </c>
      <c r="BZ56" s="56"/>
      <c r="CB56" s="55"/>
    </row>
    <row r="57" spans="1:80" ht="14.25" customHeight="1">
      <c r="A57" s="27" t="s">
        <v>384</v>
      </c>
      <c r="B57" s="28" t="s">
        <v>385</v>
      </c>
      <c r="C57" s="30" t="s">
        <v>386</v>
      </c>
      <c r="D57" s="24">
        <v>0</v>
      </c>
      <c r="E57" s="24">
        <v>0</v>
      </c>
      <c r="F57" s="24">
        <v>0</v>
      </c>
      <c r="G57" s="24">
        <v>63.553118392315803</v>
      </c>
      <c r="H57" s="24">
        <v>1.13681704412479E-2</v>
      </c>
      <c r="I57" s="24">
        <v>0.23192073553328599</v>
      </c>
      <c r="J57" s="24">
        <v>3.9397653406452502</v>
      </c>
      <c r="K57" s="24">
        <v>1.07750922918933E-3</v>
      </c>
      <c r="L57" s="24">
        <v>2.6438354063480399E-2</v>
      </c>
      <c r="M57" s="24">
        <v>0</v>
      </c>
      <c r="N57" s="24">
        <v>3.24961870506684E-5</v>
      </c>
      <c r="O57" s="24">
        <v>0</v>
      </c>
      <c r="P57" s="24">
        <v>1.7223765029682101E-5</v>
      </c>
      <c r="Q57" s="24">
        <v>0.19061855054784199</v>
      </c>
      <c r="R57" s="24">
        <v>0</v>
      </c>
      <c r="S57" s="24">
        <v>1.3497275243098601E-3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5.3407167037181297E-4</v>
      </c>
      <c r="Z57" s="24">
        <v>3.1356957659776901E-3</v>
      </c>
      <c r="AA57" s="24">
        <v>277.23720280968598</v>
      </c>
      <c r="AB57" s="24">
        <v>0</v>
      </c>
      <c r="AC57" s="24">
        <v>1.65975292708703E-3</v>
      </c>
      <c r="AD57" s="24">
        <v>709.41875878255405</v>
      </c>
      <c r="AE57" s="24">
        <v>137.73505999933499</v>
      </c>
      <c r="AF57" s="24">
        <v>729.324978194187</v>
      </c>
      <c r="AG57" s="24">
        <v>82.189701401752501</v>
      </c>
      <c r="AH57" s="24">
        <v>7.3554730378577002E-2</v>
      </c>
      <c r="AI57" s="24">
        <v>0</v>
      </c>
      <c r="AJ57" s="24">
        <v>8.9232429213845096E-2</v>
      </c>
      <c r="AK57" s="24">
        <v>0.48148505963052601</v>
      </c>
      <c r="AL57" s="24">
        <v>0</v>
      </c>
      <c r="AM57" s="24">
        <v>4.3671492601199201E-2</v>
      </c>
      <c r="AN57" s="24">
        <v>2.2417262417807299E-2</v>
      </c>
      <c r="AO57" s="24">
        <v>40.137028513639002</v>
      </c>
      <c r="AP57" s="24">
        <v>1.42471671669369</v>
      </c>
      <c r="AQ57" s="24">
        <v>0.17315413497823301</v>
      </c>
      <c r="AR57" s="24">
        <v>11.1001706171454</v>
      </c>
      <c r="AS57" s="24">
        <v>2.6555052398868999</v>
      </c>
      <c r="AT57" s="24">
        <v>4.6801633713685703E-2</v>
      </c>
      <c r="AU57" s="24">
        <v>3.8295053110141301E-2</v>
      </c>
      <c r="AV57" s="24">
        <v>45.048276599654699</v>
      </c>
      <c r="AW57" s="24">
        <v>76.683140960260104</v>
      </c>
      <c r="AX57" s="24">
        <v>52.168540760197601</v>
      </c>
      <c r="AY57" s="24">
        <v>21.737154030959999</v>
      </c>
      <c r="AZ57" s="24">
        <v>7.5131803973472197E-3</v>
      </c>
      <c r="BA57" s="24">
        <v>4.8113071566976898E-5</v>
      </c>
      <c r="BB57" s="24">
        <v>0</v>
      </c>
      <c r="BC57" s="24">
        <v>1.8832366006844501</v>
      </c>
      <c r="BD57" s="24">
        <v>5.0804876396189798</v>
      </c>
      <c r="BE57" s="24">
        <v>3034.7433237773798</v>
      </c>
      <c r="BF57" s="24">
        <v>7.9672724282242494E-2</v>
      </c>
      <c r="BG57" s="24">
        <v>1.0468011154464201</v>
      </c>
      <c r="BH57" s="24">
        <v>3.9790904819882299E-3</v>
      </c>
      <c r="BI57" s="24">
        <v>5.9008706051777802</v>
      </c>
      <c r="BJ57" s="24">
        <v>0.196383421747926</v>
      </c>
      <c r="BK57" s="24">
        <v>10.889745707567201</v>
      </c>
      <c r="BL57" s="24">
        <v>552.17589982188895</v>
      </c>
      <c r="BM57" s="24">
        <v>2.82197349703747E-3</v>
      </c>
      <c r="BN57" s="24">
        <v>0</v>
      </c>
      <c r="BO57" s="24">
        <v>0</v>
      </c>
      <c r="BP57" s="43">
        <v>5867.8006662138496</v>
      </c>
      <c r="BQ57" s="24">
        <v>0</v>
      </c>
      <c r="BR57" s="24">
        <v>123.801053156641</v>
      </c>
      <c r="BS57" s="43">
        <v>123.801053156641</v>
      </c>
      <c r="BT57" s="24">
        <v>0</v>
      </c>
      <c r="BU57" s="24">
        <v>0</v>
      </c>
      <c r="BV57" s="43">
        <v>0</v>
      </c>
      <c r="BW57" s="24">
        <v>43.657000092701303</v>
      </c>
      <c r="BX57" s="43">
        <v>167.45805324934199</v>
      </c>
      <c r="BY57" s="54">
        <v>6035.2587194631897</v>
      </c>
      <c r="BZ57" s="56"/>
      <c r="CB57" s="55"/>
    </row>
    <row r="58" spans="1:80" ht="14.25" customHeight="1">
      <c r="A58" s="27" t="s">
        <v>387</v>
      </c>
      <c r="B58" s="31" t="s">
        <v>388</v>
      </c>
      <c r="C58" s="30" t="s">
        <v>389</v>
      </c>
      <c r="D58" s="24">
        <v>0</v>
      </c>
      <c r="E58" s="24">
        <v>0</v>
      </c>
      <c r="F58" s="24">
        <v>31.782440654465699</v>
      </c>
      <c r="G58" s="24">
        <v>109.75717618239899</v>
      </c>
      <c r="H58" s="24">
        <v>458.20966246766199</v>
      </c>
      <c r="I58" s="24">
        <v>107.37279756729301</v>
      </c>
      <c r="J58" s="24">
        <v>2.7982722683555101</v>
      </c>
      <c r="K58" s="24">
        <v>1.84953550404095</v>
      </c>
      <c r="L58" s="24">
        <v>13.289761981145</v>
      </c>
      <c r="M58" s="24">
        <v>0</v>
      </c>
      <c r="N58" s="24">
        <v>7.1960396735809798E-2</v>
      </c>
      <c r="O58" s="24">
        <v>0</v>
      </c>
      <c r="P58" s="24">
        <v>3.3189144356845501E-2</v>
      </c>
      <c r="Q58" s="24">
        <v>1.43276073525591</v>
      </c>
      <c r="R58" s="24">
        <v>0</v>
      </c>
      <c r="S58" s="24">
        <v>3.1960058670164799</v>
      </c>
      <c r="T58" s="24">
        <v>0</v>
      </c>
      <c r="U58" s="24">
        <v>36.791570388408402</v>
      </c>
      <c r="V58" s="24">
        <v>0</v>
      </c>
      <c r="W58" s="24">
        <v>0</v>
      </c>
      <c r="X58" s="24">
        <v>0</v>
      </c>
      <c r="Y58" s="24">
        <v>19.629298289445401</v>
      </c>
      <c r="Z58" s="24">
        <v>0.49505780477535299</v>
      </c>
      <c r="AA58" s="24">
        <v>278.74153512175002</v>
      </c>
      <c r="AB58" s="24">
        <v>2.5355578514032601E-5</v>
      </c>
      <c r="AC58" s="24">
        <v>11.2276580222284</v>
      </c>
      <c r="AD58" s="24">
        <v>196.24984218434</v>
      </c>
      <c r="AE58" s="24">
        <v>291.373861772449</v>
      </c>
      <c r="AF58" s="24">
        <v>1601.43828871703</v>
      </c>
      <c r="AG58" s="24">
        <v>168.984126008456</v>
      </c>
      <c r="AH58" s="24">
        <v>17.229745458243599</v>
      </c>
      <c r="AI58" s="24">
        <v>0.67852032775072701</v>
      </c>
      <c r="AJ58" s="24">
        <v>25.792310777314199</v>
      </c>
      <c r="AK58" s="24">
        <v>203.47138558077799</v>
      </c>
      <c r="AL58" s="24">
        <v>37.891579659484798</v>
      </c>
      <c r="AM58" s="24">
        <v>94.328200098766104</v>
      </c>
      <c r="AN58" s="24">
        <v>27.6222692114297</v>
      </c>
      <c r="AO58" s="24">
        <v>188.64496273448299</v>
      </c>
      <c r="AP58" s="24">
        <v>3758.6281005487199</v>
      </c>
      <c r="AQ58" s="24">
        <v>9.5485424366964793</v>
      </c>
      <c r="AR58" s="24">
        <v>1745.3302108585201</v>
      </c>
      <c r="AS58" s="24">
        <v>363.07604391508198</v>
      </c>
      <c r="AT58" s="24">
        <v>6.4974647551376297</v>
      </c>
      <c r="AU58" s="24">
        <v>151.397368395885</v>
      </c>
      <c r="AV58" s="24">
        <v>80.206655482861905</v>
      </c>
      <c r="AW58" s="24">
        <v>215.320679301551</v>
      </c>
      <c r="AX58" s="24">
        <v>7.9054386308926103</v>
      </c>
      <c r="AY58" s="24">
        <v>142.704484786775</v>
      </c>
      <c r="AZ58" s="24">
        <v>3.2772290587871802</v>
      </c>
      <c r="BA58" s="24">
        <v>1.0951377531907001</v>
      </c>
      <c r="BB58" s="24">
        <v>0</v>
      </c>
      <c r="BC58" s="24">
        <v>786.35710006980196</v>
      </c>
      <c r="BD58" s="24">
        <v>47.702986199841703</v>
      </c>
      <c r="BE58" s="24">
        <v>7.5635659566553701E-2</v>
      </c>
      <c r="BF58" s="24">
        <v>2.2591496981299501</v>
      </c>
      <c r="BG58" s="24">
        <v>22.718165310901799</v>
      </c>
      <c r="BH58" s="24">
        <v>0.135157435218559</v>
      </c>
      <c r="BI58" s="24">
        <v>192.655353790774</v>
      </c>
      <c r="BJ58" s="24">
        <v>66.828191963381897</v>
      </c>
      <c r="BK58" s="24">
        <v>134.23811335940101</v>
      </c>
      <c r="BL58" s="24">
        <v>3.2084578274069102</v>
      </c>
      <c r="BM58" s="24">
        <v>298.503278676001</v>
      </c>
      <c r="BN58" s="24">
        <v>0</v>
      </c>
      <c r="BO58" s="24">
        <v>0</v>
      </c>
      <c r="BP58" s="43">
        <v>11970.052746195999</v>
      </c>
      <c r="BQ58" s="24">
        <v>0</v>
      </c>
      <c r="BR58" s="24">
        <v>120.97326385786501</v>
      </c>
      <c r="BS58" s="43">
        <v>120.97326385786501</v>
      </c>
      <c r="BT58" s="24">
        <v>16.595172868726198</v>
      </c>
      <c r="BU58" s="24">
        <v>0</v>
      </c>
      <c r="BV58" s="43">
        <v>16.595172868726198</v>
      </c>
      <c r="BW58" s="24">
        <v>1673.49876309092</v>
      </c>
      <c r="BX58" s="43">
        <v>1811.0671998175101</v>
      </c>
      <c r="BY58" s="54">
        <v>13781.119946013499</v>
      </c>
      <c r="BZ58" s="56"/>
      <c r="CB58" s="55"/>
    </row>
    <row r="59" spans="1:80" ht="14.25" customHeight="1">
      <c r="A59" s="27" t="s">
        <v>390</v>
      </c>
      <c r="B59" s="28" t="s">
        <v>391</v>
      </c>
      <c r="C59" s="30" t="s">
        <v>392</v>
      </c>
      <c r="D59" s="24">
        <v>361.82423068794702</v>
      </c>
      <c r="E59" s="24">
        <v>0</v>
      </c>
      <c r="F59" s="24">
        <v>0.60061655121723401</v>
      </c>
      <c r="G59" s="24">
        <v>8.1146100382181796</v>
      </c>
      <c r="H59" s="24">
        <v>5.5487290301923</v>
      </c>
      <c r="I59" s="24">
        <v>20.559321925149099</v>
      </c>
      <c r="J59" s="24">
        <v>0.51255639737011804</v>
      </c>
      <c r="K59" s="24">
        <v>1.21961000117688</v>
      </c>
      <c r="L59" s="24">
        <v>12.5182984464398</v>
      </c>
      <c r="M59" s="24">
        <v>0</v>
      </c>
      <c r="N59" s="24">
        <v>0.31642762806411001</v>
      </c>
      <c r="O59" s="24">
        <v>0</v>
      </c>
      <c r="P59" s="24">
        <v>0</v>
      </c>
      <c r="Q59" s="24">
        <v>2.3618040853606499</v>
      </c>
      <c r="R59" s="24">
        <v>0</v>
      </c>
      <c r="S59" s="24">
        <v>0.658560313360262</v>
      </c>
      <c r="T59" s="24">
        <v>1.12316386083998E-2</v>
      </c>
      <c r="U59" s="24">
        <v>4.4593936943938299</v>
      </c>
      <c r="V59" s="24">
        <v>0.23026050915045199</v>
      </c>
      <c r="W59" s="24">
        <v>1.00238917938489E-3</v>
      </c>
      <c r="X59" s="24">
        <v>3.34324298214834E-4</v>
      </c>
      <c r="Y59" s="24">
        <v>2.3701129471292801</v>
      </c>
      <c r="Z59" s="24">
        <v>0.20562480300473099</v>
      </c>
      <c r="AA59" s="24">
        <v>98.621182562807206</v>
      </c>
      <c r="AB59" s="24">
        <v>0</v>
      </c>
      <c r="AC59" s="24">
        <v>1.5437084795567999</v>
      </c>
      <c r="AD59" s="24">
        <v>64.019784250404498</v>
      </c>
      <c r="AE59" s="24">
        <v>5.7409764930555598</v>
      </c>
      <c r="AF59" s="24">
        <v>13.741694645436199</v>
      </c>
      <c r="AG59" s="24">
        <v>10.317621552333399</v>
      </c>
      <c r="AH59" s="24">
        <v>1.9095200085778501</v>
      </c>
      <c r="AI59" s="24">
        <v>0</v>
      </c>
      <c r="AJ59" s="24">
        <v>1.41722231522845</v>
      </c>
      <c r="AK59" s="24">
        <v>9.2783532716703903</v>
      </c>
      <c r="AL59" s="24">
        <v>0.43988596917017603</v>
      </c>
      <c r="AM59" s="24">
        <v>17.1790914672025</v>
      </c>
      <c r="AN59" s="24">
        <v>4.3782293019437502</v>
      </c>
      <c r="AO59" s="24">
        <v>4.8932344442329097</v>
      </c>
      <c r="AP59" s="24">
        <v>42.814344482926003</v>
      </c>
      <c r="AQ59" s="24">
        <v>2.2681812807906699E-4</v>
      </c>
      <c r="AR59" s="24">
        <v>84.3853883069511</v>
      </c>
      <c r="AS59" s="24">
        <v>18.050108356439999</v>
      </c>
      <c r="AT59" s="24">
        <v>0.44627083863261002</v>
      </c>
      <c r="AU59" s="24">
        <v>2.2485466790483999</v>
      </c>
      <c r="AV59" s="24">
        <v>9.0086284652774307</v>
      </c>
      <c r="AW59" s="24">
        <v>112.483587412389</v>
      </c>
      <c r="AX59" s="24">
        <v>1.2314634338012199E-3</v>
      </c>
      <c r="AY59" s="24">
        <v>2.9371291495045999</v>
      </c>
      <c r="AZ59" s="24">
        <v>4.1314499840707803</v>
      </c>
      <c r="BA59" s="24">
        <v>0</v>
      </c>
      <c r="BB59" s="24">
        <v>2.7458767503042099</v>
      </c>
      <c r="BC59" s="24">
        <v>44.508733815776601</v>
      </c>
      <c r="BD59" s="24">
        <v>4.1966639523351299</v>
      </c>
      <c r="BE59" s="24">
        <v>4.5366685278960496E-3</v>
      </c>
      <c r="BF59" s="24">
        <v>3.66201973070341E-3</v>
      </c>
      <c r="BG59" s="24">
        <v>0.72927504880639704</v>
      </c>
      <c r="BH59" s="24">
        <v>7.5743883843485396E-3</v>
      </c>
      <c r="BI59" s="24">
        <v>6.3952813478461099</v>
      </c>
      <c r="BJ59" s="24">
        <v>2.1967807695919599</v>
      </c>
      <c r="BK59" s="24">
        <v>5.3004321488126802</v>
      </c>
      <c r="BL59" s="24">
        <v>2.7874650363455599E-5</v>
      </c>
      <c r="BM59" s="24">
        <v>37.396631009892999</v>
      </c>
      <c r="BN59" s="24">
        <v>0</v>
      </c>
      <c r="BO59" s="24">
        <v>0</v>
      </c>
      <c r="BP59" s="43">
        <v>1034.98561792334</v>
      </c>
      <c r="BQ59" s="24">
        <v>1585.57598261466</v>
      </c>
      <c r="BR59" s="24">
        <v>277.99164081792497</v>
      </c>
      <c r="BS59" s="43">
        <v>1863.5676234325899</v>
      </c>
      <c r="BT59" s="24">
        <v>4.3682466046878101</v>
      </c>
      <c r="BU59" s="24">
        <v>0</v>
      </c>
      <c r="BV59" s="43">
        <v>4.3682466046878101</v>
      </c>
      <c r="BW59" s="24">
        <v>3972.7328920669202</v>
      </c>
      <c r="BX59" s="43">
        <v>5840.6687621041901</v>
      </c>
      <c r="BY59" s="54">
        <v>6875.6543800275304</v>
      </c>
      <c r="BZ59" s="56"/>
      <c r="CB59" s="55"/>
    </row>
    <row r="60" spans="1:80" ht="14.25" customHeight="1">
      <c r="A60" s="27" t="s">
        <v>393</v>
      </c>
      <c r="B60" s="28" t="s">
        <v>394</v>
      </c>
      <c r="C60" s="30" t="s">
        <v>395</v>
      </c>
      <c r="D60" s="24">
        <v>0</v>
      </c>
      <c r="E60" s="24">
        <v>0</v>
      </c>
      <c r="F60" s="24">
        <v>0</v>
      </c>
      <c r="G60" s="24">
        <v>79.208572373571997</v>
      </c>
      <c r="H60" s="24">
        <v>4.5213493079282498</v>
      </c>
      <c r="I60" s="24">
        <v>35.013845313413697</v>
      </c>
      <c r="J60" s="24">
        <v>3.67977155036225E-2</v>
      </c>
      <c r="K60" s="24">
        <v>0.30157112388395801</v>
      </c>
      <c r="L60" s="24">
        <v>0.56666347729969901</v>
      </c>
      <c r="M60" s="24">
        <v>0</v>
      </c>
      <c r="N60" s="24">
        <v>1.41485678258632E-2</v>
      </c>
      <c r="O60" s="24">
        <v>0</v>
      </c>
      <c r="P60" s="24">
        <v>8.5676493536508205E-2</v>
      </c>
      <c r="Q60" s="24">
        <v>0.359544364019872</v>
      </c>
      <c r="R60" s="24">
        <v>0</v>
      </c>
      <c r="S60" s="24">
        <v>2.6055437004213502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0.33008472496893798</v>
      </c>
      <c r="Z60" s="24">
        <v>0.201801943679597</v>
      </c>
      <c r="AA60" s="24">
        <v>2.21700987905517</v>
      </c>
      <c r="AB60" s="24">
        <v>0</v>
      </c>
      <c r="AC60" s="24">
        <v>0.77775436804328701</v>
      </c>
      <c r="AD60" s="24">
        <v>140.31163617495599</v>
      </c>
      <c r="AE60" s="24">
        <v>2.8391534035869501</v>
      </c>
      <c r="AF60" s="24">
        <v>488.19131967685001</v>
      </c>
      <c r="AG60" s="24">
        <v>5.1023757405992098</v>
      </c>
      <c r="AH60" s="24">
        <v>42.139630980608601</v>
      </c>
      <c r="AI60" s="24">
        <v>0</v>
      </c>
      <c r="AJ60" s="24">
        <v>2.8036228724348198</v>
      </c>
      <c r="AK60" s="24">
        <v>25.0070371684461</v>
      </c>
      <c r="AL60" s="24">
        <v>0</v>
      </c>
      <c r="AM60" s="24">
        <v>7.0128698507866103</v>
      </c>
      <c r="AN60" s="24">
        <v>0.86612085835051</v>
      </c>
      <c r="AO60" s="24">
        <v>3.3541973231806801</v>
      </c>
      <c r="AP60" s="24">
        <v>0.379370330329456</v>
      </c>
      <c r="AQ60" s="24">
        <v>2.9191713262591201</v>
      </c>
      <c r="AR60" s="24">
        <v>93.287512539653306</v>
      </c>
      <c r="AS60" s="24">
        <v>30.069603925341699</v>
      </c>
      <c r="AT60" s="24">
        <v>0.441420200661785</v>
      </c>
      <c r="AU60" s="24">
        <v>0.50375889730995105</v>
      </c>
      <c r="AV60" s="24">
        <v>4.43900138150057</v>
      </c>
      <c r="AW60" s="24">
        <v>10.7200047731189</v>
      </c>
      <c r="AX60" s="24">
        <v>0.33188083201471402</v>
      </c>
      <c r="AY60" s="24">
        <v>5.7689145751959101</v>
      </c>
      <c r="AZ60" s="24">
        <v>0.14507600958866501</v>
      </c>
      <c r="BA60" s="24">
        <v>7.8332571609934301E-3</v>
      </c>
      <c r="BB60" s="24">
        <v>0</v>
      </c>
      <c r="BC60" s="24">
        <v>126.616133978083</v>
      </c>
      <c r="BD60" s="24">
        <v>1.2997536710664199</v>
      </c>
      <c r="BE60" s="24">
        <v>5.8900464095185602E-2</v>
      </c>
      <c r="BF60" s="24">
        <v>0.69066864528828198</v>
      </c>
      <c r="BG60" s="24">
        <v>6.6015696058040196E-2</v>
      </c>
      <c r="BH60" s="24">
        <v>3.6272769390595502E-4</v>
      </c>
      <c r="BI60" s="24">
        <v>7.7713122587012204</v>
      </c>
      <c r="BJ60" s="24">
        <v>2.22374172391577</v>
      </c>
      <c r="BK60" s="24">
        <v>17.263396244787099</v>
      </c>
      <c r="BL60" s="24">
        <v>0.52313565156556496</v>
      </c>
      <c r="BM60" s="24">
        <v>0.33365196656549401</v>
      </c>
      <c r="BN60" s="24">
        <v>0</v>
      </c>
      <c r="BO60" s="24">
        <v>0</v>
      </c>
      <c r="BP60" s="43">
        <v>1149.7289484789101</v>
      </c>
      <c r="BQ60" s="24">
        <v>4592.0969741558802</v>
      </c>
      <c r="BR60" s="24">
        <v>0</v>
      </c>
      <c r="BS60" s="43">
        <v>4592.0969741558802</v>
      </c>
      <c r="BT60" s="24">
        <v>0</v>
      </c>
      <c r="BU60" s="24">
        <v>0</v>
      </c>
      <c r="BV60" s="43">
        <v>0</v>
      </c>
      <c r="BW60" s="24">
        <v>5526.0229491367299</v>
      </c>
      <c r="BX60" s="43">
        <v>10118.119923292599</v>
      </c>
      <c r="BY60" s="54">
        <v>11267.848871771501</v>
      </c>
      <c r="BZ60" s="56"/>
      <c r="CB60" s="55"/>
    </row>
    <row r="61" spans="1:80" ht="14.25" customHeight="1">
      <c r="A61" s="27" t="s">
        <v>396</v>
      </c>
      <c r="B61" s="28" t="s">
        <v>397</v>
      </c>
      <c r="C61" s="30" t="s">
        <v>398</v>
      </c>
      <c r="D61" s="24">
        <v>0</v>
      </c>
      <c r="E61" s="24">
        <v>0</v>
      </c>
      <c r="F61" s="24">
        <v>0</v>
      </c>
      <c r="G61" s="24">
        <v>25.703604519777901</v>
      </c>
      <c r="H61" s="24">
        <v>0.76525595414895298</v>
      </c>
      <c r="I61" s="24">
        <v>3.37795757553494</v>
      </c>
      <c r="J61" s="24">
        <v>6.8934005090425996E-4</v>
      </c>
      <c r="K61" s="24">
        <v>7.4155523508222798E-2</v>
      </c>
      <c r="L61" s="24">
        <v>1.15622219093684</v>
      </c>
      <c r="M61" s="24">
        <v>0</v>
      </c>
      <c r="N61" s="24">
        <v>1.72904641187283E-3</v>
      </c>
      <c r="O61" s="24">
        <v>0</v>
      </c>
      <c r="P61" s="24">
        <v>1.1334871434079501E-3</v>
      </c>
      <c r="Q61" s="24">
        <v>4.7965503701559199E-3</v>
      </c>
      <c r="R61" s="24">
        <v>0</v>
      </c>
      <c r="S61" s="24">
        <v>1.3217570882374401E-2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1.8747449622098799E-2</v>
      </c>
      <c r="Z61" s="24">
        <v>0.107151180228681</v>
      </c>
      <c r="AA61" s="24">
        <v>1.67728648586447</v>
      </c>
      <c r="AB61" s="24">
        <v>0</v>
      </c>
      <c r="AC61" s="24">
        <v>0.11176767918120301</v>
      </c>
      <c r="AD61" s="24">
        <v>28.006612715606199</v>
      </c>
      <c r="AE61" s="24">
        <v>1.4460609747212301</v>
      </c>
      <c r="AF61" s="24">
        <v>22.970512848165601</v>
      </c>
      <c r="AG61" s="24">
        <v>1.5440854817968599</v>
      </c>
      <c r="AH61" s="24">
        <v>4.2507700836223501</v>
      </c>
      <c r="AI61" s="24">
        <v>0</v>
      </c>
      <c r="AJ61" s="24">
        <v>6.3632514086544996</v>
      </c>
      <c r="AK61" s="24">
        <v>27.748006478160899</v>
      </c>
      <c r="AL61" s="24">
        <v>0</v>
      </c>
      <c r="AM61" s="24">
        <v>1.9403020414525101</v>
      </c>
      <c r="AN61" s="24">
        <v>1.31052568369992</v>
      </c>
      <c r="AO61" s="24">
        <v>25.549087082273001</v>
      </c>
      <c r="AP61" s="24">
        <v>1.52565622449363</v>
      </c>
      <c r="AQ61" s="24">
        <v>1.47233131781852</v>
      </c>
      <c r="AR61" s="24">
        <v>13.3724370500827</v>
      </c>
      <c r="AS61" s="24">
        <v>102.3713493785</v>
      </c>
      <c r="AT61" s="24">
        <v>2.00375311505011</v>
      </c>
      <c r="AU61" s="24">
        <v>3.3649976247154298</v>
      </c>
      <c r="AV61" s="24">
        <v>13.4333385553513</v>
      </c>
      <c r="AW61" s="24">
        <v>29.399592964802199</v>
      </c>
      <c r="AX61" s="24">
        <v>1.2189773826130801</v>
      </c>
      <c r="AY61" s="24">
        <v>16.003086715231099</v>
      </c>
      <c r="AZ61" s="24">
        <v>0.45385311984030602</v>
      </c>
      <c r="BA61" s="24">
        <v>0</v>
      </c>
      <c r="BB61" s="24">
        <v>0</v>
      </c>
      <c r="BC61" s="24">
        <v>143.18316731717101</v>
      </c>
      <c r="BD61" s="24">
        <v>2.0837899429774298</v>
      </c>
      <c r="BE61" s="24">
        <v>1.7789446937932399E-2</v>
      </c>
      <c r="BF61" s="24">
        <v>0.69669221570950401</v>
      </c>
      <c r="BG61" s="24">
        <v>5.6048282038550497</v>
      </c>
      <c r="BH61" s="24">
        <v>3.5271141096413501E-2</v>
      </c>
      <c r="BI61" s="24">
        <v>26.280067848968901</v>
      </c>
      <c r="BJ61" s="24">
        <v>15.141359596179701</v>
      </c>
      <c r="BK61" s="24">
        <v>31.718698031146602</v>
      </c>
      <c r="BL61" s="24">
        <v>0.14209058909341499</v>
      </c>
      <c r="BM61" s="24">
        <v>0.20287206702261101</v>
      </c>
      <c r="BN61" s="24">
        <v>0</v>
      </c>
      <c r="BO61" s="24">
        <v>0</v>
      </c>
      <c r="BP61" s="43">
        <v>563.86892920047296</v>
      </c>
      <c r="BQ61" s="24">
        <v>14.0213027677613</v>
      </c>
      <c r="BR61" s="24">
        <v>0</v>
      </c>
      <c r="BS61" s="43">
        <v>14.0213027677613</v>
      </c>
      <c r="BT61" s="24">
        <v>0</v>
      </c>
      <c r="BU61" s="24">
        <v>0</v>
      </c>
      <c r="BV61" s="43">
        <v>0</v>
      </c>
      <c r="BW61" s="24">
        <v>0</v>
      </c>
      <c r="BX61" s="43">
        <v>14.0213027677613</v>
      </c>
      <c r="BY61" s="54">
        <v>577.89023196823405</v>
      </c>
      <c r="BZ61" s="56"/>
      <c r="CB61" s="55"/>
    </row>
    <row r="62" spans="1:80" ht="14.25" customHeight="1">
      <c r="A62" s="27" t="s">
        <v>399</v>
      </c>
      <c r="B62" s="28" t="s">
        <v>400</v>
      </c>
      <c r="C62" s="30" t="s">
        <v>401</v>
      </c>
      <c r="D62" s="24">
        <v>0</v>
      </c>
      <c r="E62" s="24">
        <v>0</v>
      </c>
      <c r="F62" s="24">
        <v>1.2511407441778999E-2</v>
      </c>
      <c r="G62" s="24">
        <v>65.910430498245304</v>
      </c>
      <c r="H62" s="24">
        <v>5.2081980765905698</v>
      </c>
      <c r="I62" s="24">
        <v>42.6955013698662</v>
      </c>
      <c r="J62" s="24">
        <v>0.27049435054300602</v>
      </c>
      <c r="K62" s="24">
        <v>26.549026800190902</v>
      </c>
      <c r="L62" s="24">
        <v>0.180390208973018</v>
      </c>
      <c r="M62" s="24">
        <v>0</v>
      </c>
      <c r="N62" s="24">
        <v>3.4416212282667599E-2</v>
      </c>
      <c r="O62" s="24">
        <v>0.11867485832246601</v>
      </c>
      <c r="P62" s="24">
        <v>0.526377765088482</v>
      </c>
      <c r="Q62" s="24">
        <v>6.8555123323934204</v>
      </c>
      <c r="R62" s="24">
        <v>0.20668507775784001</v>
      </c>
      <c r="S62" s="24">
        <v>0.347552117365788</v>
      </c>
      <c r="T62" s="24">
        <v>0.19561119620352199</v>
      </c>
      <c r="U62" s="24">
        <v>19.769293845029701</v>
      </c>
      <c r="V62" s="24">
        <v>5.3024716984851201</v>
      </c>
      <c r="W62" s="24">
        <v>1.95733068802449E-2</v>
      </c>
      <c r="X62" s="24">
        <v>6.55962070710037E-3</v>
      </c>
      <c r="Y62" s="24">
        <v>3.8077496399436299</v>
      </c>
      <c r="Z62" s="24">
        <v>1.72273930118818</v>
      </c>
      <c r="AA62" s="24">
        <v>70.974367693799707</v>
      </c>
      <c r="AB62" s="24">
        <v>7.7972087661849102E-6</v>
      </c>
      <c r="AC62" s="24">
        <v>0.80108802677723201</v>
      </c>
      <c r="AD62" s="24">
        <v>161.37503684701201</v>
      </c>
      <c r="AE62" s="24">
        <v>20.198042619156698</v>
      </c>
      <c r="AF62" s="24">
        <v>85.262992854663395</v>
      </c>
      <c r="AG62" s="24">
        <v>3.2668963762753802</v>
      </c>
      <c r="AH62" s="24">
        <v>151.891533639203</v>
      </c>
      <c r="AI62" s="24">
        <v>1.1805856126046299</v>
      </c>
      <c r="AJ62" s="24">
        <v>30.665861961432601</v>
      </c>
      <c r="AK62" s="24">
        <v>102.738844916796</v>
      </c>
      <c r="AL62" s="24">
        <v>13.4643315309673</v>
      </c>
      <c r="AM62" s="24">
        <v>3.7161047103615799</v>
      </c>
      <c r="AN62" s="24">
        <v>7.1366314117721499E-2</v>
      </c>
      <c r="AO62" s="24">
        <v>4.6455300395893104</v>
      </c>
      <c r="AP62" s="24">
        <v>164.08577320893301</v>
      </c>
      <c r="AQ62" s="24">
        <v>11.4220045189515</v>
      </c>
      <c r="AR62" s="24">
        <v>5.2393973170482999</v>
      </c>
      <c r="AS62" s="24">
        <v>3.0082285066157999</v>
      </c>
      <c r="AT62" s="24">
        <v>4.1484433580360698E-2</v>
      </c>
      <c r="AU62" s="24">
        <v>4.15303481496864</v>
      </c>
      <c r="AV62" s="24">
        <v>27.783138999695399</v>
      </c>
      <c r="AW62" s="24">
        <v>87.226150863718303</v>
      </c>
      <c r="AX62" s="24">
        <v>0.85968754307347695</v>
      </c>
      <c r="AY62" s="24">
        <v>16.416278788865299</v>
      </c>
      <c r="AZ62" s="24">
        <v>0.71276708360278995</v>
      </c>
      <c r="BA62" s="24">
        <v>0.15256088522546801</v>
      </c>
      <c r="BB62" s="24">
        <v>1.44916490557609</v>
      </c>
      <c r="BC62" s="24">
        <v>563.91787844751195</v>
      </c>
      <c r="BD62" s="24">
        <v>38.471796069164498</v>
      </c>
      <c r="BE62" s="24">
        <v>8.2445125001770606E-2</v>
      </c>
      <c r="BF62" s="24">
        <v>0.73702317563996</v>
      </c>
      <c r="BG62" s="24">
        <v>13.4395476449303</v>
      </c>
      <c r="BH62" s="24">
        <v>6.9222963910491403E-2</v>
      </c>
      <c r="BI62" s="24">
        <v>7.6879123988864304</v>
      </c>
      <c r="BJ62" s="24">
        <v>2.96624366796601</v>
      </c>
      <c r="BK62" s="24">
        <v>34.541345143653501</v>
      </c>
      <c r="BL62" s="24">
        <v>0.27912424981754602</v>
      </c>
      <c r="BM62" s="24">
        <v>0.20228147281046499</v>
      </c>
      <c r="BN62" s="24">
        <v>0</v>
      </c>
      <c r="BO62" s="24">
        <v>0</v>
      </c>
      <c r="BP62" s="43">
        <v>1814.9368528526099</v>
      </c>
      <c r="BQ62" s="24">
        <v>13769.451910785299</v>
      </c>
      <c r="BR62" s="24">
        <v>53.454857769287798</v>
      </c>
      <c r="BS62" s="43">
        <v>13822.9067685546</v>
      </c>
      <c r="BT62" s="24">
        <v>0</v>
      </c>
      <c r="BU62" s="24">
        <v>0</v>
      </c>
      <c r="BV62" s="43">
        <v>0</v>
      </c>
      <c r="BW62" s="24">
        <v>31198.9569618776</v>
      </c>
      <c r="BX62" s="43">
        <v>45021.863730432196</v>
      </c>
      <c r="BY62" s="54">
        <v>46836.800583284901</v>
      </c>
      <c r="BZ62" s="56"/>
      <c r="CB62" s="55"/>
    </row>
    <row r="63" spans="1:80" ht="14.25" customHeight="1">
      <c r="A63" s="27" t="s">
        <v>402</v>
      </c>
      <c r="B63" s="28" t="s">
        <v>403</v>
      </c>
      <c r="C63" s="30" t="s">
        <v>404</v>
      </c>
      <c r="D63" s="24">
        <v>0.572430703610462</v>
      </c>
      <c r="E63" s="24">
        <v>0</v>
      </c>
      <c r="F63" s="24">
        <v>0</v>
      </c>
      <c r="G63" s="24">
        <v>247.886717356872</v>
      </c>
      <c r="H63" s="24">
        <v>65.388378245130099</v>
      </c>
      <c r="I63" s="24">
        <v>359.600195604931</v>
      </c>
      <c r="J63" s="24">
        <v>4.2930353979370599</v>
      </c>
      <c r="K63" s="24">
        <v>37.784483407408302</v>
      </c>
      <c r="L63" s="24">
        <v>116.835432397183</v>
      </c>
      <c r="M63" s="24">
        <v>0</v>
      </c>
      <c r="N63" s="24">
        <v>3.27230402098703</v>
      </c>
      <c r="O63" s="24">
        <v>56.5144956342398</v>
      </c>
      <c r="P63" s="24">
        <v>6.1482079961525899</v>
      </c>
      <c r="Q63" s="24">
        <v>31.993626835155499</v>
      </c>
      <c r="R63" s="24">
        <v>8.7860983090131198E-2</v>
      </c>
      <c r="S63" s="24">
        <v>26.288240900687001</v>
      </c>
      <c r="T63" s="24">
        <v>0.99360694878991196</v>
      </c>
      <c r="U63" s="24">
        <v>31.300910402517601</v>
      </c>
      <c r="V63" s="24">
        <v>1.9052946706018301</v>
      </c>
      <c r="W63" s="24">
        <v>6.4334826960620499E-3</v>
      </c>
      <c r="X63" s="24">
        <v>2.1565193613171398E-3</v>
      </c>
      <c r="Y63" s="24">
        <v>23.2397325179025</v>
      </c>
      <c r="Z63" s="24">
        <v>4.3106432428103902</v>
      </c>
      <c r="AA63" s="24">
        <v>1844.93157073052</v>
      </c>
      <c r="AB63" s="24">
        <v>2.1816884773583699E-4</v>
      </c>
      <c r="AC63" s="24">
        <v>54.303266387698699</v>
      </c>
      <c r="AD63" s="24">
        <v>3669.6486849879602</v>
      </c>
      <c r="AE63" s="24">
        <v>97.552171081553794</v>
      </c>
      <c r="AF63" s="24">
        <v>1519.4006138540101</v>
      </c>
      <c r="AG63" s="24">
        <v>213.297429254843</v>
      </c>
      <c r="AH63" s="24">
        <v>5530.4334745360202</v>
      </c>
      <c r="AI63" s="24">
        <v>0.145961540815294</v>
      </c>
      <c r="AJ63" s="24">
        <v>8.1721228772546795</v>
      </c>
      <c r="AK63" s="24">
        <v>290.15159546296798</v>
      </c>
      <c r="AL63" s="24">
        <v>8.1344320736487301</v>
      </c>
      <c r="AM63" s="24">
        <v>408.81548956933398</v>
      </c>
      <c r="AN63" s="24">
        <v>111.304711211681</v>
      </c>
      <c r="AO63" s="24">
        <v>153.053663522416</v>
      </c>
      <c r="AP63" s="24">
        <v>3682.2310857688599</v>
      </c>
      <c r="AQ63" s="24">
        <v>6.8953815876431399</v>
      </c>
      <c r="AR63" s="24">
        <v>1062.5985324102301</v>
      </c>
      <c r="AS63" s="24">
        <v>185.906513664784</v>
      </c>
      <c r="AT63" s="24">
        <v>3.34968614512667</v>
      </c>
      <c r="AU63" s="24">
        <v>74.270596589459203</v>
      </c>
      <c r="AV63" s="24">
        <v>190.87509588917101</v>
      </c>
      <c r="AW63" s="24">
        <v>2778.87837366143</v>
      </c>
      <c r="AX63" s="24">
        <v>20.5992406647722</v>
      </c>
      <c r="AY63" s="24">
        <v>98.6713902262169</v>
      </c>
      <c r="AZ63" s="24">
        <v>34.308373238612397</v>
      </c>
      <c r="BA63" s="24">
        <v>2.0666321586049899E-5</v>
      </c>
      <c r="BB63" s="24">
        <v>15.833646628084299</v>
      </c>
      <c r="BC63" s="24">
        <v>787.70704904475201</v>
      </c>
      <c r="BD63" s="24">
        <v>155.47618308480699</v>
      </c>
      <c r="BE63" s="24">
        <v>1659.5899783745001</v>
      </c>
      <c r="BF63" s="24">
        <v>69.487116470093994</v>
      </c>
      <c r="BG63" s="24">
        <v>1429.5543032975099</v>
      </c>
      <c r="BH63" s="24">
        <v>25.911073993740999</v>
      </c>
      <c r="BI63" s="24">
        <v>383.24041773374302</v>
      </c>
      <c r="BJ63" s="24">
        <v>45.249575757995103</v>
      </c>
      <c r="BK63" s="24">
        <v>107.07960438960301</v>
      </c>
      <c r="BL63" s="24">
        <v>3.1023649721435902</v>
      </c>
      <c r="BM63" s="24">
        <v>292.969724540318</v>
      </c>
      <c r="BN63" s="24">
        <v>0</v>
      </c>
      <c r="BO63" s="24">
        <v>0</v>
      </c>
      <c r="BP63" s="43">
        <v>28041.554921327599</v>
      </c>
      <c r="BQ63" s="24">
        <v>1453.5326829970199</v>
      </c>
      <c r="BR63" s="24">
        <v>693.19058092419004</v>
      </c>
      <c r="BS63" s="43">
        <v>2146.7232639212102</v>
      </c>
      <c r="BT63" s="24">
        <v>0</v>
      </c>
      <c r="BU63" s="24">
        <v>0</v>
      </c>
      <c r="BV63" s="43">
        <v>0</v>
      </c>
      <c r="BW63" s="24">
        <v>35009.018849505403</v>
      </c>
      <c r="BX63" s="43">
        <v>37155.742113426597</v>
      </c>
      <c r="BY63" s="54">
        <v>65197.2970347542</v>
      </c>
      <c r="BZ63" s="56"/>
      <c r="CB63" s="55"/>
    </row>
    <row r="64" spans="1:80" ht="14.25" customHeight="1">
      <c r="A64" s="27" t="s">
        <v>405</v>
      </c>
      <c r="B64" s="28" t="s">
        <v>406</v>
      </c>
      <c r="C64" s="30" t="s">
        <v>407</v>
      </c>
      <c r="D64" s="24">
        <v>0</v>
      </c>
      <c r="E64" s="24">
        <v>6.83151346070101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9.7334580062119205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0.45984283981135798</v>
      </c>
      <c r="AA64" s="24">
        <v>0</v>
      </c>
      <c r="AB64" s="24">
        <v>0</v>
      </c>
      <c r="AC64" s="24">
        <v>133.772800258025</v>
      </c>
      <c r="AD64" s="24">
        <v>38.459515637105902</v>
      </c>
      <c r="AE64" s="24">
        <v>0</v>
      </c>
      <c r="AF64" s="24">
        <v>85.569406675623995</v>
      </c>
      <c r="AG64" s="24">
        <v>0</v>
      </c>
      <c r="AH64" s="24">
        <v>25.381268478193199</v>
      </c>
      <c r="AI64" s="24">
        <v>0</v>
      </c>
      <c r="AJ64" s="24">
        <v>0</v>
      </c>
      <c r="AK64" s="24">
        <v>6.4209560492314504</v>
      </c>
      <c r="AL64" s="24">
        <v>0</v>
      </c>
      <c r="AM64" s="24">
        <v>5.7707657026666297</v>
      </c>
      <c r="AN64" s="24">
        <v>0</v>
      </c>
      <c r="AO64" s="24">
        <v>0.64711486948684405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1.2640210217343899</v>
      </c>
      <c r="AX64" s="24">
        <v>58.9868134470181</v>
      </c>
      <c r="AY64" s="24">
        <v>0</v>
      </c>
      <c r="AZ64" s="24">
        <v>8.7194204852675306</v>
      </c>
      <c r="BA64" s="24">
        <v>0</v>
      </c>
      <c r="BB64" s="24">
        <v>0</v>
      </c>
      <c r="BC64" s="24">
        <v>0</v>
      </c>
      <c r="BD64" s="24">
        <v>20.9882942493211</v>
      </c>
      <c r="BE64" s="24">
        <v>3789.9022464300701</v>
      </c>
      <c r="BF64" s="24">
        <v>203.321149185308</v>
      </c>
      <c r="BG64" s="24">
        <v>960.15959787734596</v>
      </c>
      <c r="BH64" s="24">
        <v>44.217113898462003</v>
      </c>
      <c r="BI64" s="24">
        <v>1593.7453835551601</v>
      </c>
      <c r="BJ64" s="24">
        <v>157.63294186116099</v>
      </c>
      <c r="BK64" s="24">
        <v>4.0037968254182097</v>
      </c>
      <c r="BL64" s="24">
        <v>0</v>
      </c>
      <c r="BM64" s="24">
        <v>29.768944355256401</v>
      </c>
      <c r="BN64" s="24">
        <v>0</v>
      </c>
      <c r="BO64" s="24">
        <v>0</v>
      </c>
      <c r="BP64" s="43">
        <v>7185.7563651685696</v>
      </c>
      <c r="BQ64" s="24">
        <v>262.79594480901301</v>
      </c>
      <c r="BR64" s="24">
        <v>121314.666947049</v>
      </c>
      <c r="BS64" s="43">
        <v>121577.462891858</v>
      </c>
      <c r="BT64" s="24">
        <v>0</v>
      </c>
      <c r="BU64" s="24">
        <v>0</v>
      </c>
      <c r="BV64" s="43">
        <v>0</v>
      </c>
      <c r="BW64" s="24">
        <v>6333.6003320302398</v>
      </c>
      <c r="BX64" s="43">
        <v>127911.06322388801</v>
      </c>
      <c r="BY64" s="54">
        <v>135096.81958905701</v>
      </c>
      <c r="BZ64" s="56"/>
      <c r="CB64" s="55"/>
    </row>
    <row r="65" spans="1:80" ht="14.25" customHeight="1">
      <c r="A65" s="27" t="s">
        <v>408</v>
      </c>
      <c r="B65" s="28" t="s">
        <v>409</v>
      </c>
      <c r="C65" s="30" t="s">
        <v>410</v>
      </c>
      <c r="D65" s="24">
        <v>0</v>
      </c>
      <c r="E65" s="24">
        <v>0</v>
      </c>
      <c r="F65" s="24">
        <v>0</v>
      </c>
      <c r="G65" s="24">
        <v>74.351293276957605</v>
      </c>
      <c r="H65" s="24">
        <v>1.24063018330747</v>
      </c>
      <c r="I65" s="24">
        <v>8.2529679640790992</v>
      </c>
      <c r="J65" s="24">
        <v>1.25630562278516E-2</v>
      </c>
      <c r="K65" s="24">
        <v>9.6360426103567196E-2</v>
      </c>
      <c r="L65" s="24">
        <v>0.14309787011725</v>
      </c>
      <c r="M65" s="24">
        <v>0</v>
      </c>
      <c r="N65" s="24">
        <v>7.5879729024467902E-3</v>
      </c>
      <c r="O65" s="24">
        <v>0</v>
      </c>
      <c r="P65" s="24">
        <v>1.40793927520911E-3</v>
      </c>
      <c r="Q65" s="24">
        <v>6.41387987509668E-2</v>
      </c>
      <c r="R65" s="24">
        <v>0</v>
      </c>
      <c r="S65" s="24">
        <v>5.9708446853743997E-2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8.7192373073080198E-2</v>
      </c>
      <c r="Z65" s="24">
        <v>3.8277108558774899</v>
      </c>
      <c r="AA65" s="24">
        <v>0.87608734777000696</v>
      </c>
      <c r="AB65" s="24">
        <v>0</v>
      </c>
      <c r="AC65" s="24">
        <v>0.61518831916935501</v>
      </c>
      <c r="AD65" s="24">
        <v>74.720303558192498</v>
      </c>
      <c r="AE65" s="24">
        <v>0.74795271439254496</v>
      </c>
      <c r="AF65" s="24">
        <v>22.733210835449398</v>
      </c>
      <c r="AG65" s="24">
        <v>1.6130289715322701</v>
      </c>
      <c r="AH65" s="24">
        <v>38.484955688453198</v>
      </c>
      <c r="AI65" s="24">
        <v>0</v>
      </c>
      <c r="AJ65" s="24">
        <v>5.9636066144097902E-2</v>
      </c>
      <c r="AK65" s="24">
        <v>20.422645580431801</v>
      </c>
      <c r="AL65" s="24">
        <v>0</v>
      </c>
      <c r="AM65" s="24">
        <v>5.5424969244446398</v>
      </c>
      <c r="AN65" s="24">
        <v>0.121461745469056</v>
      </c>
      <c r="AO65" s="24">
        <v>20.970616105343598</v>
      </c>
      <c r="AP65" s="24">
        <v>0.79689214248919105</v>
      </c>
      <c r="AQ65" s="24">
        <v>0.76903411127778198</v>
      </c>
      <c r="AR65" s="24">
        <v>293.36017354923598</v>
      </c>
      <c r="AS65" s="24">
        <v>0.74265876146287801</v>
      </c>
      <c r="AT65" s="24">
        <v>1.6140696230443299E-2</v>
      </c>
      <c r="AU65" s="24">
        <v>0.87881156628067003</v>
      </c>
      <c r="AV65" s="24">
        <v>42.6023623314166</v>
      </c>
      <c r="AW65" s="24">
        <v>96.939160633890097</v>
      </c>
      <c r="AX65" s="24">
        <v>2.5468055756062999</v>
      </c>
      <c r="AY65" s="24">
        <v>50.9128256749324</v>
      </c>
      <c r="AZ65" s="24">
        <v>1.05579387959826</v>
      </c>
      <c r="BA65" s="24">
        <v>1.7943392130976399E-2</v>
      </c>
      <c r="BB65" s="24">
        <v>0</v>
      </c>
      <c r="BC65" s="24">
        <v>102.17545761871</v>
      </c>
      <c r="BD65" s="24">
        <v>9.2942125022337301</v>
      </c>
      <c r="BE65" s="24">
        <v>1944.36386280236</v>
      </c>
      <c r="BF65" s="24">
        <v>3016.3069588851099</v>
      </c>
      <c r="BG65" s="24">
        <v>20.632545919465699</v>
      </c>
      <c r="BH65" s="24">
        <v>0.159897422356577</v>
      </c>
      <c r="BI65" s="24">
        <v>41.974618316030799</v>
      </c>
      <c r="BJ65" s="24">
        <v>12.3024577873173</v>
      </c>
      <c r="BK65" s="24">
        <v>3.8982311570273498</v>
      </c>
      <c r="BL65" s="24">
        <v>0.147470742484027</v>
      </c>
      <c r="BM65" s="24">
        <v>0.278302774741158</v>
      </c>
      <c r="BN65" s="24">
        <v>0</v>
      </c>
      <c r="BO65" s="24">
        <v>0</v>
      </c>
      <c r="BP65" s="43">
        <v>5917.22486126271</v>
      </c>
      <c r="BQ65" s="24">
        <v>24654.485530585102</v>
      </c>
      <c r="BR65" s="24">
        <v>33860.012448520501</v>
      </c>
      <c r="BS65" s="43">
        <v>58514.497979105603</v>
      </c>
      <c r="BT65" s="24">
        <v>0</v>
      </c>
      <c r="BU65" s="24">
        <v>0</v>
      </c>
      <c r="BV65" s="43">
        <v>0</v>
      </c>
      <c r="BW65" s="24">
        <v>3363.5793547974399</v>
      </c>
      <c r="BX65" s="43">
        <v>61878.077333902998</v>
      </c>
      <c r="BY65" s="54">
        <v>67795.302195165699</v>
      </c>
      <c r="BZ65" s="56"/>
      <c r="CB65" s="55"/>
    </row>
    <row r="66" spans="1:80" ht="14.25" customHeight="1">
      <c r="A66" s="27" t="s">
        <v>411</v>
      </c>
      <c r="B66" s="28" t="s">
        <v>412</v>
      </c>
      <c r="C66" s="30" t="s">
        <v>413</v>
      </c>
      <c r="D66" s="24">
        <v>0</v>
      </c>
      <c r="E66" s="24">
        <v>0</v>
      </c>
      <c r="F66" s="24">
        <v>0</v>
      </c>
      <c r="G66" s="24">
        <v>41.728802932423903</v>
      </c>
      <c r="H66" s="24">
        <v>0.45349206190061803</v>
      </c>
      <c r="I66" s="24">
        <v>4.4036032793231001</v>
      </c>
      <c r="J66" s="24">
        <v>4.8060303587408801E-3</v>
      </c>
      <c r="K66" s="24">
        <v>3.6830845288414397E-2</v>
      </c>
      <c r="L66" s="24">
        <v>5.20980431072686E-2</v>
      </c>
      <c r="M66" s="24">
        <v>0</v>
      </c>
      <c r="N66" s="24">
        <v>2.8998674378461799E-3</v>
      </c>
      <c r="O66" s="24">
        <v>0</v>
      </c>
      <c r="P66" s="24">
        <v>5.6969879458929095E-4</v>
      </c>
      <c r="Q66" s="24">
        <v>2.4726400925927101E-2</v>
      </c>
      <c r="R66" s="24">
        <v>0</v>
      </c>
      <c r="S66" s="24">
        <v>2.3619535262494301E-2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3.3887902184764201E-2</v>
      </c>
      <c r="Z66" s="24">
        <v>2.16284838495304</v>
      </c>
      <c r="AA66" s="24">
        <v>0.45670850313806</v>
      </c>
      <c r="AB66" s="24">
        <v>0</v>
      </c>
      <c r="AC66" s="24">
        <v>0.291019581473491</v>
      </c>
      <c r="AD66" s="24">
        <v>41.982544828669901</v>
      </c>
      <c r="AE66" s="24">
        <v>0.41140554872447899</v>
      </c>
      <c r="AF66" s="24">
        <v>12.8453833140425</v>
      </c>
      <c r="AG66" s="24">
        <v>1.0937248965959701</v>
      </c>
      <c r="AH66" s="24">
        <v>22.0804437228559</v>
      </c>
      <c r="AI66" s="24">
        <v>0</v>
      </c>
      <c r="AJ66" s="24">
        <v>2.2021330419056899E-2</v>
      </c>
      <c r="AK66" s="24">
        <v>11.614252813623599</v>
      </c>
      <c r="AL66" s="24">
        <v>0</v>
      </c>
      <c r="AM66" s="24">
        <v>3.2286381201583598</v>
      </c>
      <c r="AN66" s="24">
        <v>4.4355756101048298E-2</v>
      </c>
      <c r="AO66" s="24">
        <v>20.682647923627901</v>
      </c>
      <c r="AP66" s="24">
        <v>0.42454194906044601</v>
      </c>
      <c r="AQ66" s="24">
        <v>0.46321234939434702</v>
      </c>
      <c r="AR66" s="24">
        <v>0.30487785919398602</v>
      </c>
      <c r="AS66" s="24">
        <v>0.185776410494224</v>
      </c>
      <c r="AT66" s="24">
        <v>3.2832379153463899E-3</v>
      </c>
      <c r="AU66" s="24">
        <v>0.32242704312464299</v>
      </c>
      <c r="AV66" s="24">
        <v>23.788258091616001</v>
      </c>
      <c r="AW66" s="24">
        <v>54.575231717238999</v>
      </c>
      <c r="AX66" s="24">
        <v>1.7268804433548699</v>
      </c>
      <c r="AY66" s="24">
        <v>28.854116853172499</v>
      </c>
      <c r="AZ66" s="24">
        <v>1.43412356411706</v>
      </c>
      <c r="BA66" s="24">
        <v>6.8629273244107296E-3</v>
      </c>
      <c r="BB66" s="24">
        <v>0</v>
      </c>
      <c r="BC66" s="24">
        <v>58.567433393636897</v>
      </c>
      <c r="BD66" s="24">
        <v>6.1945577193245196</v>
      </c>
      <c r="BE66" s="24">
        <v>1419.55674295468</v>
      </c>
      <c r="BF66" s="24">
        <v>5.9219372037192697</v>
      </c>
      <c r="BG66" s="24">
        <v>30.966744524400401</v>
      </c>
      <c r="BH66" s="24">
        <v>0.28554867091511599</v>
      </c>
      <c r="BI66" s="24">
        <v>46.940297952631497</v>
      </c>
      <c r="BJ66" s="24">
        <v>13.108531345028</v>
      </c>
      <c r="BK66" s="24">
        <v>3.3040419240276502</v>
      </c>
      <c r="BL66" s="24">
        <v>6.3983687061092503E-2</v>
      </c>
      <c r="BM66" s="24">
        <v>0.10577279431834501</v>
      </c>
      <c r="BN66" s="24">
        <v>0</v>
      </c>
      <c r="BO66" s="24">
        <v>0</v>
      </c>
      <c r="BP66" s="43">
        <v>1860.7865159371399</v>
      </c>
      <c r="BQ66" s="24">
        <v>37165.423521474702</v>
      </c>
      <c r="BR66" s="24">
        <v>28698.0611170925</v>
      </c>
      <c r="BS66" s="43">
        <v>65863.484638567199</v>
      </c>
      <c r="BT66" s="24">
        <v>0</v>
      </c>
      <c r="BU66" s="24">
        <v>0</v>
      </c>
      <c r="BV66" s="43">
        <v>0</v>
      </c>
      <c r="BW66" s="24">
        <v>5572.4814563229702</v>
      </c>
      <c r="BX66" s="43">
        <v>71435.9660948901</v>
      </c>
      <c r="BY66" s="54">
        <v>73296.752610827301</v>
      </c>
      <c r="BZ66" s="56"/>
      <c r="CB66" s="55"/>
    </row>
    <row r="67" spans="1:80" ht="14.25" customHeight="1">
      <c r="A67" s="27" t="s">
        <v>414</v>
      </c>
      <c r="B67" s="28" t="s">
        <v>415</v>
      </c>
      <c r="C67" s="30" t="s">
        <v>416</v>
      </c>
      <c r="D67" s="24">
        <v>0</v>
      </c>
      <c r="E67" s="24">
        <v>0</v>
      </c>
      <c r="F67" s="24">
        <v>0</v>
      </c>
      <c r="G67" s="24">
        <v>0.38820452146016099</v>
      </c>
      <c r="H67" s="24">
        <v>3.2448064974176199E-3</v>
      </c>
      <c r="I67" s="24">
        <v>4.2804550564868399E-2</v>
      </c>
      <c r="J67" s="24">
        <v>5.77248012266582E-5</v>
      </c>
      <c r="K67" s="24">
        <v>2.43144742640689E-4</v>
      </c>
      <c r="L67" s="24">
        <v>3.8498670870278502E-4</v>
      </c>
      <c r="M67" s="24">
        <v>0</v>
      </c>
      <c r="N67" s="24">
        <v>0</v>
      </c>
      <c r="O67" s="24">
        <v>0</v>
      </c>
      <c r="P67" s="24">
        <v>0</v>
      </c>
      <c r="Q67" s="24">
        <v>1.8493670579765E-4</v>
      </c>
      <c r="R67" s="24">
        <v>0</v>
      </c>
      <c r="S67" s="24">
        <v>1.8756504308426299E-4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2.5369505780042299E-4</v>
      </c>
      <c r="Z67" s="24">
        <v>1.9969821502174599E-2</v>
      </c>
      <c r="AA67" s="24">
        <v>3.2812378844431999E-3</v>
      </c>
      <c r="AB67" s="24">
        <v>0</v>
      </c>
      <c r="AC67" s="24">
        <v>2.07917959466584E-3</v>
      </c>
      <c r="AD67" s="24">
        <v>0.387153331708596</v>
      </c>
      <c r="AE67" s="24">
        <v>2.9686282710506798E-3</v>
      </c>
      <c r="AF67" s="24">
        <v>0.116434054848519</v>
      </c>
      <c r="AG67" s="24">
        <v>8.5754184161985908E-3</v>
      </c>
      <c r="AH67" s="24">
        <v>0.20066021686520799</v>
      </c>
      <c r="AI67" s="24">
        <v>0</v>
      </c>
      <c r="AJ67" s="24">
        <v>0</v>
      </c>
      <c r="AK67" s="24">
        <v>0.10382446543995601</v>
      </c>
      <c r="AL67" s="24">
        <v>0</v>
      </c>
      <c r="AM67" s="24">
        <v>2.86238042921103E-2</v>
      </c>
      <c r="AN67" s="24">
        <v>3.1205517670900799E-4</v>
      </c>
      <c r="AO67" s="24">
        <v>0.198238977820722</v>
      </c>
      <c r="AP67" s="24">
        <v>3.06022619267437E-3</v>
      </c>
      <c r="AQ67" s="24">
        <v>2.7925978792846299E-3</v>
      </c>
      <c r="AR67" s="24">
        <v>0</v>
      </c>
      <c r="AS67" s="24">
        <v>0</v>
      </c>
      <c r="AT67" s="24">
        <v>0</v>
      </c>
      <c r="AU67" s="24">
        <v>2.3147118284323402E-3</v>
      </c>
      <c r="AV67" s="24">
        <v>0.22049838876324501</v>
      </c>
      <c r="AW67" s="24">
        <v>0.50891118557486004</v>
      </c>
      <c r="AX67" s="24">
        <v>1.5402151055907099E-2</v>
      </c>
      <c r="AY67" s="24">
        <v>0.26194233469038197</v>
      </c>
      <c r="AZ67" s="24">
        <v>6.8593937716641303E-3</v>
      </c>
      <c r="BA67" s="24">
        <v>5.6413450777256197E-5</v>
      </c>
      <c r="BB67" s="24">
        <v>0</v>
      </c>
      <c r="BC67" s="24">
        <v>0.53465988121775399</v>
      </c>
      <c r="BD67" s="24">
        <v>4.9455196481107702E-2</v>
      </c>
      <c r="BE67" s="24">
        <v>1.0842177525204701E-2</v>
      </c>
      <c r="BF67" s="24">
        <v>4.55748906010199E-2</v>
      </c>
      <c r="BG67" s="24">
        <v>0.29576781943756603</v>
      </c>
      <c r="BH67" s="24">
        <v>1.6639949230538699E-3</v>
      </c>
      <c r="BI67" s="24">
        <v>6.7113385588822698</v>
      </c>
      <c r="BJ67" s="24">
        <v>0.113703041354817</v>
      </c>
      <c r="BK67" s="24">
        <v>7.93345370531926</v>
      </c>
      <c r="BL67" s="24">
        <v>4.0316105009752002E-4</v>
      </c>
      <c r="BM67" s="24">
        <v>7.4727174952964298E-4</v>
      </c>
      <c r="BN67" s="24">
        <v>0</v>
      </c>
      <c r="BO67" s="24">
        <v>0</v>
      </c>
      <c r="BP67" s="43">
        <v>18.227134225151001</v>
      </c>
      <c r="BQ67" s="24">
        <v>1187.57815797744</v>
      </c>
      <c r="BR67" s="24">
        <v>1002.21765210304</v>
      </c>
      <c r="BS67" s="43">
        <v>2189.7958100804799</v>
      </c>
      <c r="BT67" s="24">
        <v>0</v>
      </c>
      <c r="BU67" s="24">
        <v>0</v>
      </c>
      <c r="BV67" s="43">
        <v>0</v>
      </c>
      <c r="BW67" s="24">
        <v>0</v>
      </c>
      <c r="BX67" s="43">
        <v>2189.7958100804799</v>
      </c>
      <c r="BY67" s="54">
        <v>2208.0229443056301</v>
      </c>
      <c r="BZ67" s="56"/>
      <c r="CB67" s="55"/>
    </row>
    <row r="68" spans="1:80" ht="14.25" customHeight="1">
      <c r="A68" s="27" t="s">
        <v>417</v>
      </c>
      <c r="B68" s="57" t="s">
        <v>418</v>
      </c>
      <c r="C68" s="58" t="s">
        <v>419</v>
      </c>
      <c r="D68" s="24">
        <v>1.19920064294515E-4</v>
      </c>
      <c r="E68" s="24">
        <v>4.3472123708906903E-4</v>
      </c>
      <c r="F68" s="24">
        <v>0</v>
      </c>
      <c r="G68" s="24">
        <v>1.0059122889016899E-5</v>
      </c>
      <c r="H68" s="24">
        <v>1.0398403687713201E-5</v>
      </c>
      <c r="I68" s="24">
        <v>7.2989486354400501E-2</v>
      </c>
      <c r="J68" s="24">
        <v>2.4856554228458502E-3</v>
      </c>
      <c r="K68" s="24">
        <v>0</v>
      </c>
      <c r="L68" s="24">
        <v>3.9077277537864102E-4</v>
      </c>
      <c r="M68" s="24">
        <v>0</v>
      </c>
      <c r="N68" s="24">
        <v>2.1216011207181699E-5</v>
      </c>
      <c r="O68" s="24">
        <v>0</v>
      </c>
      <c r="P68" s="24">
        <v>0</v>
      </c>
      <c r="Q68" s="24">
        <v>0</v>
      </c>
      <c r="R68" s="24">
        <v>1.18707930622678E-5</v>
      </c>
      <c r="S68" s="24">
        <v>0</v>
      </c>
      <c r="T68" s="24">
        <v>0</v>
      </c>
      <c r="U68" s="24">
        <v>0</v>
      </c>
      <c r="V68" s="24">
        <v>2.6760494950643101E-5</v>
      </c>
      <c r="W68" s="24">
        <v>0</v>
      </c>
      <c r="X68" s="24">
        <v>0</v>
      </c>
      <c r="Y68" s="24">
        <v>2.6697224782144298E-4</v>
      </c>
      <c r="Z68" s="24">
        <v>0</v>
      </c>
      <c r="AA68" s="24">
        <v>0</v>
      </c>
      <c r="AB68" s="24">
        <v>0</v>
      </c>
      <c r="AC68" s="24">
        <v>0</v>
      </c>
      <c r="AD68" s="24">
        <v>1.9853767120105399E-5</v>
      </c>
      <c r="AE68" s="24">
        <v>0</v>
      </c>
      <c r="AF68" s="24">
        <v>0</v>
      </c>
      <c r="AG68" s="24">
        <v>0</v>
      </c>
      <c r="AH68" s="24">
        <v>0</v>
      </c>
      <c r="AI68" s="24">
        <v>0</v>
      </c>
      <c r="AJ68" s="24">
        <v>0</v>
      </c>
      <c r="AK68" s="24">
        <v>1.2643709458667999E-3</v>
      </c>
      <c r="AL68" s="24">
        <v>0</v>
      </c>
      <c r="AM68" s="24">
        <v>1.42346982370255E-2</v>
      </c>
      <c r="AN68" s="24">
        <v>7.7968033520142306E-5</v>
      </c>
      <c r="AO68" s="24">
        <v>1.1615878385679701</v>
      </c>
      <c r="AP68" s="24">
        <v>0</v>
      </c>
      <c r="AQ68" s="24">
        <v>0</v>
      </c>
      <c r="AR68" s="24">
        <v>0.43148306046031198</v>
      </c>
      <c r="AS68" s="24">
        <v>2.0635210608701802</v>
      </c>
      <c r="AT68" s="24">
        <v>0.39162391195679402</v>
      </c>
      <c r="AU68" s="24">
        <v>0</v>
      </c>
      <c r="AV68" s="24">
        <v>2.1484286459295002E-5</v>
      </c>
      <c r="AW68" s="24">
        <v>2.0108180679367001E-5</v>
      </c>
      <c r="AX68" s="24">
        <v>0</v>
      </c>
      <c r="AY68" s="24">
        <v>0</v>
      </c>
      <c r="AZ68" s="24">
        <v>5.6459298591232603E-2</v>
      </c>
      <c r="BA68" s="24">
        <v>0</v>
      </c>
      <c r="BB68" s="24">
        <v>0</v>
      </c>
      <c r="BC68" s="24">
        <v>5.83823115896829E-5</v>
      </c>
      <c r="BD68" s="24">
        <v>0</v>
      </c>
      <c r="BE68" s="24">
        <v>0.474919038631051</v>
      </c>
      <c r="BF68" s="24">
        <v>0.30661531540276399</v>
      </c>
      <c r="BG68" s="24">
        <v>1.53011540299487</v>
      </c>
      <c r="BH68" s="24">
        <v>0.106324269317086</v>
      </c>
      <c r="BI68" s="24">
        <v>283.88219447830301</v>
      </c>
      <c r="BJ68" s="24">
        <v>0.56262000506683396</v>
      </c>
      <c r="BK68" s="24">
        <v>0.136377902855571</v>
      </c>
      <c r="BL68" s="24">
        <v>0</v>
      </c>
      <c r="BM68" s="24">
        <v>0</v>
      </c>
      <c r="BN68" s="24">
        <v>0</v>
      </c>
      <c r="BO68" s="24">
        <v>0</v>
      </c>
      <c r="BP68" s="43">
        <v>291.19630628170802</v>
      </c>
      <c r="BQ68" s="24">
        <v>9078.0240953876691</v>
      </c>
      <c r="BR68" s="24">
        <v>2429.6124805532199</v>
      </c>
      <c r="BS68" s="43">
        <v>11507.6365759409</v>
      </c>
      <c r="BT68" s="24">
        <v>0</v>
      </c>
      <c r="BU68" s="24">
        <v>0</v>
      </c>
      <c r="BV68" s="43">
        <v>0</v>
      </c>
      <c r="BW68" s="24">
        <v>5078.9620428070903</v>
      </c>
      <c r="BX68" s="43">
        <v>16586.598618748001</v>
      </c>
      <c r="BY68" s="54">
        <v>16877.794925029699</v>
      </c>
      <c r="BZ68" s="56"/>
      <c r="CB68" s="55"/>
    </row>
    <row r="69" spans="1:80" ht="14.25" customHeight="1">
      <c r="A69" s="27" t="s">
        <v>420</v>
      </c>
      <c r="B69" s="28" t="s">
        <v>421</v>
      </c>
      <c r="C69" s="30" t="s">
        <v>422</v>
      </c>
      <c r="D69" s="24">
        <v>0</v>
      </c>
      <c r="E69" s="24">
        <v>0</v>
      </c>
      <c r="F69" s="24">
        <v>0</v>
      </c>
      <c r="G69" s="24">
        <v>0.828052744287464</v>
      </c>
      <c r="H69" s="24">
        <v>3.4951031071570798E-2</v>
      </c>
      <c r="I69" s="24">
        <v>0.28915765534759003</v>
      </c>
      <c r="J69" s="24">
        <v>3.0917306660919103E-4</v>
      </c>
      <c r="K69" s="24">
        <v>3.5365816431915898E-3</v>
      </c>
      <c r="L69" s="24">
        <v>5.4127036708778399E-3</v>
      </c>
      <c r="M69" s="24">
        <v>0</v>
      </c>
      <c r="N69" s="24">
        <v>1.2244539215834101E-4</v>
      </c>
      <c r="O69" s="24">
        <v>0</v>
      </c>
      <c r="P69" s="24">
        <v>7.3552221626578995E-4</v>
      </c>
      <c r="Q69" s="24">
        <v>3.1469578878531401E-3</v>
      </c>
      <c r="R69" s="24">
        <v>0</v>
      </c>
      <c r="S69" s="24">
        <v>1.91500964378171E-2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2.7830657366986799E-3</v>
      </c>
      <c r="Z69" s="24">
        <v>2.1214718134227499E-3</v>
      </c>
      <c r="AA69" s="24">
        <v>1.50179432602589E-2</v>
      </c>
      <c r="AB69" s="24">
        <v>0</v>
      </c>
      <c r="AC69" s="24">
        <v>7.9316968484023798E-3</v>
      </c>
      <c r="AD69" s="24">
        <v>1.4676860856177001</v>
      </c>
      <c r="AE69" s="24">
        <v>2.4764759236808601E-2</v>
      </c>
      <c r="AF69" s="24">
        <v>0.61277188069859001</v>
      </c>
      <c r="AG69" s="24">
        <v>4.2820004362117497E-2</v>
      </c>
      <c r="AH69" s="24">
        <v>0.717312616762801</v>
      </c>
      <c r="AI69" s="24">
        <v>0</v>
      </c>
      <c r="AJ69" s="24">
        <v>2.9405171505575801E-2</v>
      </c>
      <c r="AK69" s="24">
        <v>0.299767266558914</v>
      </c>
      <c r="AL69" s="24">
        <v>0</v>
      </c>
      <c r="AM69" s="24">
        <v>6.4738133117314495E-2</v>
      </c>
      <c r="AN69" s="24">
        <v>4.5855324350703996E-3</v>
      </c>
      <c r="AO69" s="24">
        <v>5.5498136575330204</v>
      </c>
      <c r="AP69" s="24">
        <v>3.09410469467573E-3</v>
      </c>
      <c r="AQ69" s="24">
        <v>3.4367170776178103E-2</v>
      </c>
      <c r="AR69" s="24">
        <v>2.2592709816380498</v>
      </c>
      <c r="AS69" s="24">
        <v>11.530432106403699</v>
      </c>
      <c r="AT69" s="24">
        <v>0.33853099103196299</v>
      </c>
      <c r="AU69" s="24">
        <v>4.0418053986754597E-3</v>
      </c>
      <c r="AV69" s="24">
        <v>4.01461693806053E-2</v>
      </c>
      <c r="AW69" s="24">
        <v>9.2667278726354593E-2</v>
      </c>
      <c r="AX69" s="24">
        <v>2.8092787767831202E-3</v>
      </c>
      <c r="AY69" s="24">
        <v>4.7690365434755397E-2</v>
      </c>
      <c r="AZ69" s="24">
        <v>3.6416162543191702E-2</v>
      </c>
      <c r="BA69" s="24">
        <v>9.7695003580503393E-4</v>
      </c>
      <c r="BB69" s="24">
        <v>0</v>
      </c>
      <c r="BC69" s="24">
        <v>1.02214368464778</v>
      </c>
      <c r="BD69" s="24">
        <v>8.9982313026840694E-3</v>
      </c>
      <c r="BE69" s="24">
        <v>0.22455256873093801</v>
      </c>
      <c r="BF69" s="24">
        <v>1.58904300091006</v>
      </c>
      <c r="BG69" s="24">
        <v>8.5224236825752193</v>
      </c>
      <c r="BH69" s="24">
        <v>5.8836891562959598E-2</v>
      </c>
      <c r="BI69" s="24">
        <v>14.095992116656699</v>
      </c>
      <c r="BJ69" s="24">
        <v>1184.14744943183</v>
      </c>
      <c r="BK69" s="24">
        <v>0.94568236673956896</v>
      </c>
      <c r="BL69" s="24">
        <v>4.2049990146070197E-3</v>
      </c>
      <c r="BM69" s="24">
        <v>2.7578553756272398E-3</v>
      </c>
      <c r="BN69" s="24">
        <v>0</v>
      </c>
      <c r="BO69" s="24">
        <v>0</v>
      </c>
      <c r="BP69" s="43">
        <v>1235.0386223906901</v>
      </c>
      <c r="BQ69" s="24">
        <v>4073.07658577134</v>
      </c>
      <c r="BR69" s="24">
        <v>1421.96094939503</v>
      </c>
      <c r="BS69" s="43">
        <v>5495.0375351663797</v>
      </c>
      <c r="BT69" s="24">
        <v>0</v>
      </c>
      <c r="BU69" s="24">
        <v>0</v>
      </c>
      <c r="BV69" s="43">
        <v>0</v>
      </c>
      <c r="BW69" s="24">
        <v>14642.093855528599</v>
      </c>
      <c r="BX69" s="43">
        <v>20137.131390695002</v>
      </c>
      <c r="BY69" s="54">
        <v>21372.170013085601</v>
      </c>
      <c r="BZ69" s="56"/>
      <c r="CB69" s="55"/>
    </row>
    <row r="70" spans="1:80" ht="14.25" customHeight="1">
      <c r="A70" s="27" t="s">
        <v>423</v>
      </c>
      <c r="B70" s="28" t="s">
        <v>424</v>
      </c>
      <c r="C70" s="30" t="s">
        <v>425</v>
      </c>
      <c r="D70" s="24">
        <v>0</v>
      </c>
      <c r="E70" s="24">
        <v>0</v>
      </c>
      <c r="F70" s="24">
        <v>0</v>
      </c>
      <c r="G70" s="24">
        <v>1.7292960087321601E-2</v>
      </c>
      <c r="H70" s="24">
        <v>104.881842437667</v>
      </c>
      <c r="I70" s="24">
        <v>23.248977263900201</v>
      </c>
      <c r="J70" s="24">
        <v>6.3525850284641104E-3</v>
      </c>
      <c r="K70" s="24">
        <v>2.4692986287313799E-3</v>
      </c>
      <c r="L70" s="24">
        <v>1.26325387710394E-3</v>
      </c>
      <c r="M70" s="24">
        <v>0</v>
      </c>
      <c r="N70" s="24">
        <v>2.81594788039263E-3</v>
      </c>
      <c r="O70" s="24">
        <v>0</v>
      </c>
      <c r="P70" s="24">
        <v>0</v>
      </c>
      <c r="Q70" s="24">
        <v>2.44366323451423E-2</v>
      </c>
      <c r="R70" s="24">
        <v>0</v>
      </c>
      <c r="S70" s="24">
        <v>3.59804876220759E-3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2.8459747335072601E-4</v>
      </c>
      <c r="Z70" s="24">
        <v>9.18447956853033E-5</v>
      </c>
      <c r="AA70" s="24">
        <v>7.5439714799561595E-4</v>
      </c>
      <c r="AB70" s="24">
        <v>0</v>
      </c>
      <c r="AC70" s="24">
        <v>3.3490860228249E-2</v>
      </c>
      <c r="AD70" s="24">
        <v>10.5363635225831</v>
      </c>
      <c r="AE70" s="24">
        <v>5.5289480611791803E-4</v>
      </c>
      <c r="AF70" s="24">
        <v>760.32985752762897</v>
      </c>
      <c r="AG70" s="24">
        <v>1.1239341409949699</v>
      </c>
      <c r="AH70" s="24">
        <v>3.17112153162137E-3</v>
      </c>
      <c r="AI70" s="24">
        <v>0</v>
      </c>
      <c r="AJ70" s="24">
        <v>4.5848652439720097E-3</v>
      </c>
      <c r="AK70" s="24">
        <v>1.8867744336158499E-2</v>
      </c>
      <c r="AL70" s="24">
        <v>0</v>
      </c>
      <c r="AM70" s="24">
        <v>50.749377172442102</v>
      </c>
      <c r="AN70" s="24">
        <v>1.0542384188535301E-3</v>
      </c>
      <c r="AO70" s="24">
        <v>0.21652320118069099</v>
      </c>
      <c r="AP70" s="24">
        <v>1.0373172669799599E-3</v>
      </c>
      <c r="AQ70" s="24">
        <v>8.1856045932442005E-4</v>
      </c>
      <c r="AR70" s="24">
        <v>0.324430385063045</v>
      </c>
      <c r="AS70" s="24">
        <v>6.8544009785392407E-2</v>
      </c>
      <c r="AT70" s="24">
        <v>1.21018041426299E-3</v>
      </c>
      <c r="AU70" s="24">
        <v>0.46839154248211901</v>
      </c>
      <c r="AV70" s="24">
        <v>5.8205434586912901E-2</v>
      </c>
      <c r="AW70" s="24">
        <v>0.13433140590178999</v>
      </c>
      <c r="AX70" s="24">
        <v>4.0674902198730304E-3</v>
      </c>
      <c r="AY70" s="24">
        <v>6.9144240922394407E-2</v>
      </c>
      <c r="AZ70" s="24">
        <v>2.5906479714303599E-3</v>
      </c>
      <c r="BA70" s="24">
        <v>0</v>
      </c>
      <c r="BB70" s="24">
        <v>0</v>
      </c>
      <c r="BC70" s="24">
        <v>9.7126369276630195E-2</v>
      </c>
      <c r="BD70" s="24">
        <v>1.30508382330679E-2</v>
      </c>
      <c r="BE70" s="24">
        <v>2.74109181003295</v>
      </c>
      <c r="BF70" s="24">
        <v>0.25356168661786899</v>
      </c>
      <c r="BG70" s="24">
        <v>3.2637972536001598</v>
      </c>
      <c r="BH70" s="24">
        <v>2.0601677339391399E-2</v>
      </c>
      <c r="BI70" s="24">
        <v>0.411593452960266</v>
      </c>
      <c r="BJ70" s="24">
        <v>0.19511175195536701</v>
      </c>
      <c r="BK70" s="24">
        <v>5.1068253102835401E-2</v>
      </c>
      <c r="BL70" s="24">
        <v>1.7749209771273498E-2</v>
      </c>
      <c r="BM70" s="24">
        <v>7.4061609519946905E-2</v>
      </c>
      <c r="BN70" s="24">
        <v>0</v>
      </c>
      <c r="BO70" s="24">
        <v>0</v>
      </c>
      <c r="BP70" s="43">
        <v>959.47954168447097</v>
      </c>
      <c r="BQ70" s="24">
        <v>4045.1944108942798</v>
      </c>
      <c r="BR70" s="24">
        <v>8107.5471306173104</v>
      </c>
      <c r="BS70" s="43">
        <v>12152.741541511599</v>
      </c>
      <c r="BT70" s="24">
        <v>0</v>
      </c>
      <c r="BU70" s="24">
        <v>0</v>
      </c>
      <c r="BV70" s="43">
        <v>0</v>
      </c>
      <c r="BW70" s="24">
        <v>0</v>
      </c>
      <c r="BX70" s="43">
        <v>12152.741541511599</v>
      </c>
      <c r="BY70" s="54">
        <v>13112.2210831961</v>
      </c>
      <c r="BZ70" s="56"/>
      <c r="CB70" s="55"/>
    </row>
    <row r="71" spans="1:80" ht="14.25" customHeight="1">
      <c r="A71" s="27" t="s">
        <v>426</v>
      </c>
      <c r="B71" s="28" t="s">
        <v>427</v>
      </c>
      <c r="C71" s="30" t="s">
        <v>428</v>
      </c>
      <c r="D71" s="24">
        <v>0</v>
      </c>
      <c r="E71" s="24">
        <v>0</v>
      </c>
      <c r="F71" s="24">
        <v>0</v>
      </c>
      <c r="G71" s="24">
        <v>0.10742297989973</v>
      </c>
      <c r="H71" s="24">
        <v>12.492694713881599</v>
      </c>
      <c r="I71" s="24">
        <v>0.22840616927145099</v>
      </c>
      <c r="J71" s="24">
        <v>7.7876300922467606E-5</v>
      </c>
      <c r="K71" s="24">
        <v>2.6531483177316201E-4</v>
      </c>
      <c r="L71" s="24">
        <v>3.4480202541844099E-2</v>
      </c>
      <c r="M71" s="24">
        <v>0</v>
      </c>
      <c r="N71" s="24">
        <v>1.0602024763549E-4</v>
      </c>
      <c r="O71" s="24">
        <v>0</v>
      </c>
      <c r="P71" s="24">
        <v>2.0433925547971702E-5</v>
      </c>
      <c r="Q71" s="24">
        <v>2.0271661963464499E-3</v>
      </c>
      <c r="R71" s="24">
        <v>0</v>
      </c>
      <c r="S71" s="24">
        <v>6.5336559832509496E-3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1.93700907007798E-3</v>
      </c>
      <c r="Z71" s="24">
        <v>6.9129143053735E-3</v>
      </c>
      <c r="AA71" s="24">
        <v>5.4379483331174303E-2</v>
      </c>
      <c r="AB71" s="24">
        <v>0</v>
      </c>
      <c r="AC71" s="24">
        <v>1.8409863815574299E-3</v>
      </c>
      <c r="AD71" s="24">
        <v>1.3051965294880601</v>
      </c>
      <c r="AE71" s="24">
        <v>4.02273774178303E-2</v>
      </c>
      <c r="AF71" s="24">
        <v>303.823412232279</v>
      </c>
      <c r="AG71" s="24">
        <v>120.881218685528</v>
      </c>
      <c r="AH71" s="24">
        <v>9.7434604512015896E-2</v>
      </c>
      <c r="AI71" s="24">
        <v>0</v>
      </c>
      <c r="AJ71" s="24">
        <v>0</v>
      </c>
      <c r="AK71" s="24">
        <v>0.82975390171194696</v>
      </c>
      <c r="AL71" s="24">
        <v>0</v>
      </c>
      <c r="AM71" s="24">
        <v>0.14633542160889701</v>
      </c>
      <c r="AN71" s="24">
        <v>3.03600291433248E-2</v>
      </c>
      <c r="AO71" s="24">
        <v>0.14252069775845</v>
      </c>
      <c r="AP71" s="24">
        <v>0.22067086104536399</v>
      </c>
      <c r="AQ71" s="24">
        <v>20.340722914121901</v>
      </c>
      <c r="AR71" s="24">
        <v>24.4370576161438</v>
      </c>
      <c r="AS71" s="24">
        <v>9.3537735425208304</v>
      </c>
      <c r="AT71" s="24">
        <v>0.14884646925266401</v>
      </c>
      <c r="AU71" s="24">
        <v>1.6404055621075501E-2</v>
      </c>
      <c r="AV71" s="24">
        <v>0.31565209587369197</v>
      </c>
      <c r="AW71" s="24">
        <v>0.66693202469027502</v>
      </c>
      <c r="AX71" s="24">
        <v>2.2056584698320499E-2</v>
      </c>
      <c r="AY71" s="24">
        <v>0.374992848363637</v>
      </c>
      <c r="AZ71" s="24">
        <v>9.0530696366653007E-3</v>
      </c>
      <c r="BA71" s="24">
        <v>2.66375071270309E-4</v>
      </c>
      <c r="BB71" s="24">
        <v>0</v>
      </c>
      <c r="BC71" s="24">
        <v>3.9801183491288801</v>
      </c>
      <c r="BD71" s="24">
        <v>7.0799556410425304E-2</v>
      </c>
      <c r="BE71" s="24">
        <v>1.26210475444013E-2</v>
      </c>
      <c r="BF71" s="24">
        <v>0.68750551630688395</v>
      </c>
      <c r="BG71" s="24">
        <v>3.6872550611169199</v>
      </c>
      <c r="BH71" s="24">
        <v>2.26486993256526E-2</v>
      </c>
      <c r="BI71" s="24">
        <v>0.32156744381612101</v>
      </c>
      <c r="BJ71" s="24">
        <v>6.8756144521594106E-2</v>
      </c>
      <c r="BK71" s="24">
        <v>1.5343253845932301</v>
      </c>
      <c r="BL71" s="24">
        <v>0.105551171553738</v>
      </c>
      <c r="BM71" s="24">
        <v>3.5642311155789802E-3</v>
      </c>
      <c r="BN71" s="24">
        <v>0</v>
      </c>
      <c r="BO71" s="24">
        <v>0</v>
      </c>
      <c r="BP71" s="43">
        <v>506.63470546808901</v>
      </c>
      <c r="BQ71" s="24">
        <v>4094.0158785112799</v>
      </c>
      <c r="BR71" s="24">
        <v>0</v>
      </c>
      <c r="BS71" s="43">
        <v>4094.0158785112799</v>
      </c>
      <c r="BT71" s="24">
        <v>0</v>
      </c>
      <c r="BU71" s="24">
        <v>0</v>
      </c>
      <c r="BV71" s="43">
        <v>0</v>
      </c>
      <c r="BW71" s="24">
        <v>0</v>
      </c>
      <c r="BX71" s="43">
        <v>4094.0158785112799</v>
      </c>
      <c r="BY71" s="54">
        <v>4600.6505839793699</v>
      </c>
      <c r="BZ71" s="56"/>
      <c r="CB71" s="55"/>
    </row>
    <row r="72" spans="1:80" ht="14.25" customHeight="1">
      <c r="A72" s="27" t="s">
        <v>429</v>
      </c>
      <c r="B72" s="28" t="s">
        <v>430</v>
      </c>
      <c r="C72" s="30" t="s">
        <v>431</v>
      </c>
      <c r="D72" s="24">
        <v>0</v>
      </c>
      <c r="E72" s="24">
        <v>0</v>
      </c>
      <c r="F72" s="24">
        <v>0</v>
      </c>
      <c r="G72" s="24">
        <v>1.16994839033519E-2</v>
      </c>
      <c r="H72" s="24">
        <v>1.4542731986786099E-4</v>
      </c>
      <c r="I72" s="24">
        <v>1.03671992546995E-3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9.6833959106252392E-6</v>
      </c>
      <c r="R72" s="24">
        <v>0</v>
      </c>
      <c r="S72" s="24">
        <v>1.96420344284241E-5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123.628311313674</v>
      </c>
      <c r="Z72" s="24">
        <v>5.7158237263844602E-5</v>
      </c>
      <c r="AA72" s="24">
        <v>1.3693394201141001E-4</v>
      </c>
      <c r="AB72" s="24">
        <v>0</v>
      </c>
      <c r="AC72" s="24">
        <v>9.7498662932323895E-6</v>
      </c>
      <c r="AD72" s="24">
        <v>3.5132401232507199E-3</v>
      </c>
      <c r="AE72" s="24">
        <v>6.4229354436361904E-5</v>
      </c>
      <c r="AF72" s="24">
        <v>3.4631139281328899E-3</v>
      </c>
      <c r="AG72" s="24">
        <v>3.3212222099898302E-4</v>
      </c>
      <c r="AH72" s="24">
        <v>5.5052722506746601E-3</v>
      </c>
      <c r="AI72" s="24">
        <v>0</v>
      </c>
      <c r="AJ72" s="24">
        <v>1.46854936716515E-3</v>
      </c>
      <c r="AK72" s="24">
        <v>2.15248612651633E-2</v>
      </c>
      <c r="AL72" s="24">
        <v>0</v>
      </c>
      <c r="AM72" s="24">
        <v>1.4356124333314701E-4</v>
      </c>
      <c r="AN72" s="24">
        <v>1.0055012094752399E-5</v>
      </c>
      <c r="AO72" s="24">
        <v>6.8605908509659199E-3</v>
      </c>
      <c r="AP72" s="24">
        <v>9.4587386514741295E-6</v>
      </c>
      <c r="AQ72" s="24">
        <v>2.97161013314475E-3</v>
      </c>
      <c r="AR72" s="24">
        <v>1.1205257515311101E-2</v>
      </c>
      <c r="AS72" s="24">
        <v>9.8858162333511097E-3</v>
      </c>
      <c r="AT72" s="24">
        <v>1.7773161337158601E-4</v>
      </c>
      <c r="AU72" s="24">
        <v>9.4594878486691092E-6</v>
      </c>
      <c r="AV72" s="24">
        <v>5.6113497064728501E-4</v>
      </c>
      <c r="AW72" s="24">
        <v>1.29790491562258E-3</v>
      </c>
      <c r="AX72" s="24">
        <v>3.7397478216910998E-5</v>
      </c>
      <c r="AY72" s="24">
        <v>6.6307625217140601E-4</v>
      </c>
      <c r="AZ72" s="24">
        <v>4.9531523322897899E-5</v>
      </c>
      <c r="BA72" s="24">
        <v>1.5766426182783601E-2</v>
      </c>
      <c r="BB72" s="24">
        <v>0</v>
      </c>
      <c r="BC72" s="24">
        <v>0.110845746624507</v>
      </c>
      <c r="BD72" s="24">
        <v>1.2402621914710799E-4</v>
      </c>
      <c r="BE72" s="24">
        <v>3.5151200890504402E-4</v>
      </c>
      <c r="BF72" s="24">
        <v>3.9534970159981501E-3</v>
      </c>
      <c r="BG72" s="24">
        <v>6.4314034817564994E-2</v>
      </c>
      <c r="BH72" s="24">
        <v>3.6269669045743003E-4</v>
      </c>
      <c r="BI72" s="24">
        <v>1.4586616567684301E-2</v>
      </c>
      <c r="BJ72" s="24">
        <v>3.9202634227855204E-3</v>
      </c>
      <c r="BK72" s="24">
        <v>2.3258286414583901E-2</v>
      </c>
      <c r="BL72" s="24">
        <v>3.2886772116007398E-4</v>
      </c>
      <c r="BM72" s="24">
        <v>7.5704301039387897E-2</v>
      </c>
      <c r="BN72" s="24">
        <v>0</v>
      </c>
      <c r="BO72" s="24">
        <v>0</v>
      </c>
      <c r="BP72" s="43">
        <v>124.024696361501</v>
      </c>
      <c r="BQ72" s="24">
        <v>9400.0343380034992</v>
      </c>
      <c r="BR72" s="24">
        <v>74.190190970503906</v>
      </c>
      <c r="BS72" s="43">
        <v>9474.2245289740094</v>
      </c>
      <c r="BT72" s="24">
        <v>0</v>
      </c>
      <c r="BU72" s="24">
        <v>0</v>
      </c>
      <c r="BV72" s="43">
        <v>0</v>
      </c>
      <c r="BW72" s="24">
        <v>21625.753986381998</v>
      </c>
      <c r="BX72" s="43">
        <v>31099.978515356001</v>
      </c>
      <c r="BY72" s="54">
        <v>31224.0032117175</v>
      </c>
      <c r="BZ72" s="56"/>
      <c r="CB72" s="55"/>
    </row>
    <row r="73" spans="1:80" ht="14.25" customHeight="1">
      <c r="A73" s="27" t="s">
        <v>432</v>
      </c>
      <c r="B73" s="28" t="s">
        <v>433</v>
      </c>
      <c r="C73" s="30" t="s">
        <v>434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43">
        <v>0</v>
      </c>
      <c r="BQ73" s="24">
        <v>155.571283756154</v>
      </c>
      <c r="BR73" s="24">
        <v>0</v>
      </c>
      <c r="BS73" s="43">
        <v>155.571283756154</v>
      </c>
      <c r="BT73" s="24">
        <v>0</v>
      </c>
      <c r="BU73" s="24">
        <v>0</v>
      </c>
      <c r="BV73" s="43">
        <v>0</v>
      </c>
      <c r="BW73" s="24">
        <v>61.824776276309798</v>
      </c>
      <c r="BX73" s="43">
        <v>217.39606003246399</v>
      </c>
      <c r="BY73" s="54">
        <v>217.39606003246399</v>
      </c>
      <c r="BZ73" s="56"/>
      <c r="CB73" s="55"/>
    </row>
    <row r="74" spans="1:80" ht="14.25" customHeight="1">
      <c r="A74" s="27" t="s">
        <v>435</v>
      </c>
      <c r="B74" s="28" t="s">
        <v>436</v>
      </c>
      <c r="C74" s="30" t="s">
        <v>437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24">
        <v>0</v>
      </c>
      <c r="BS74" s="43">
        <v>0</v>
      </c>
      <c r="BT74" s="24">
        <v>0</v>
      </c>
      <c r="BU74" s="24">
        <v>0</v>
      </c>
      <c r="BV74" s="43">
        <v>0</v>
      </c>
      <c r="BW74" s="24">
        <v>0</v>
      </c>
      <c r="BX74" s="43">
        <v>0</v>
      </c>
      <c r="BY74" s="54">
        <v>0</v>
      </c>
      <c r="BZ74" s="56"/>
      <c r="CB74" s="55"/>
    </row>
    <row r="75" spans="1:80" s="1" customFormat="1" ht="14.25" customHeight="1">
      <c r="A75" s="59" t="s">
        <v>482</v>
      </c>
      <c r="B75" s="60" t="s">
        <v>483</v>
      </c>
      <c r="C75" s="61" t="s">
        <v>484</v>
      </c>
      <c r="D75" s="62">
        <v>112165.60145460301</v>
      </c>
      <c r="E75" s="62">
        <v>1808.8220603736099</v>
      </c>
      <c r="F75" s="62">
        <v>4437.9225948497497</v>
      </c>
      <c r="G75" s="62">
        <v>39885.4769403705</v>
      </c>
      <c r="H75" s="62">
        <v>51868.743965078102</v>
      </c>
      <c r="I75" s="62">
        <v>22246.988213341599</v>
      </c>
      <c r="J75" s="62">
        <v>4968.4351227901798</v>
      </c>
      <c r="K75" s="62">
        <v>4195.6946614495901</v>
      </c>
      <c r="L75" s="62">
        <v>4165.9817950328998</v>
      </c>
      <c r="M75" s="62">
        <v>545.97221469987301</v>
      </c>
      <c r="N75" s="62">
        <v>2451.5638499337902</v>
      </c>
      <c r="O75" s="62">
        <v>2605.4903387931899</v>
      </c>
      <c r="P75" s="62">
        <v>4254.4514280888998</v>
      </c>
      <c r="Q75" s="62">
        <v>26482.805576389299</v>
      </c>
      <c r="R75" s="62">
        <v>23557.488701478302</v>
      </c>
      <c r="S75" s="62">
        <v>16161.659100880999</v>
      </c>
      <c r="T75" s="62">
        <v>40.973058743757399</v>
      </c>
      <c r="U75" s="62">
        <v>542.44236871613396</v>
      </c>
      <c r="V75" s="62">
        <v>339.70017491056302</v>
      </c>
      <c r="W75" s="62">
        <v>10.8160613950842</v>
      </c>
      <c r="X75" s="62">
        <v>2.4698438626655999</v>
      </c>
      <c r="Y75" s="62">
        <v>7621.3493839551802</v>
      </c>
      <c r="Z75" s="62">
        <v>1364.3002328497801</v>
      </c>
      <c r="AA75" s="62">
        <v>17150.097454808001</v>
      </c>
      <c r="AB75" s="62">
        <v>5935.2576041362199</v>
      </c>
      <c r="AC75" s="62">
        <v>8686.3989119305807</v>
      </c>
      <c r="AD75" s="62">
        <v>190989.26859809799</v>
      </c>
      <c r="AE75" s="62">
        <v>14377.744781223701</v>
      </c>
      <c r="AF75" s="62">
        <v>69214.070236906904</v>
      </c>
      <c r="AG75" s="62">
        <v>21384.033779118501</v>
      </c>
      <c r="AH75" s="62">
        <v>18799.035131264602</v>
      </c>
      <c r="AI75" s="62">
        <v>1772.29689296774</v>
      </c>
      <c r="AJ75" s="62">
        <v>4195.5637010342698</v>
      </c>
      <c r="AK75" s="62">
        <v>10928.865836602399</v>
      </c>
      <c r="AL75" s="62">
        <v>1580.4134192343399</v>
      </c>
      <c r="AM75" s="62">
        <v>36985.826445174796</v>
      </c>
      <c r="AN75" s="62">
        <v>1453.82407282861</v>
      </c>
      <c r="AO75" s="62">
        <v>11106.039769851501</v>
      </c>
      <c r="AP75" s="62">
        <v>49088.389394353799</v>
      </c>
      <c r="AQ75" s="62">
        <v>7494.3738754489204</v>
      </c>
      <c r="AR75" s="62">
        <v>24348.196149940501</v>
      </c>
      <c r="AS75" s="62">
        <v>7516.7985620374102</v>
      </c>
      <c r="AT75" s="62">
        <v>142.567603070388</v>
      </c>
      <c r="AU75" s="62">
        <v>16795.093059621599</v>
      </c>
      <c r="AV75" s="62">
        <v>11284.207582729499</v>
      </c>
      <c r="AW75" s="62">
        <v>30912.059170292301</v>
      </c>
      <c r="AX75" s="62">
        <v>912.91258132215603</v>
      </c>
      <c r="AY75" s="62">
        <v>5422.6174627876399</v>
      </c>
      <c r="AZ75" s="62">
        <v>2401.9508540771499</v>
      </c>
      <c r="BA75" s="62">
        <v>1115.4815605855499</v>
      </c>
      <c r="BB75" s="62">
        <v>105.960218758672</v>
      </c>
      <c r="BC75" s="62">
        <v>29234.3717236513</v>
      </c>
      <c r="BD75" s="62">
        <v>12904.839493717</v>
      </c>
      <c r="BE75" s="62">
        <v>33274.217006751896</v>
      </c>
      <c r="BF75" s="62">
        <v>10366.8870580891</v>
      </c>
      <c r="BG75" s="62">
        <v>22419.676838167899</v>
      </c>
      <c r="BH75" s="62">
        <v>494.98424328479098</v>
      </c>
      <c r="BI75" s="62">
        <v>8018.0522950089298</v>
      </c>
      <c r="BJ75" s="62">
        <v>2801.4162521436901</v>
      </c>
      <c r="BK75" s="62">
        <v>4811.5186614174399</v>
      </c>
      <c r="BL75" s="62">
        <v>3416.0908950216999</v>
      </c>
      <c r="BM75" s="62">
        <v>4108.93224628396</v>
      </c>
      <c r="BN75" s="62">
        <v>39.012311522683298</v>
      </c>
      <c r="BO75" s="62">
        <v>0</v>
      </c>
      <c r="BP75" s="62">
        <v>1035714.49287785</v>
      </c>
      <c r="BQ75" s="73">
        <v>1261891.0532951299</v>
      </c>
      <c r="BR75" s="73">
        <v>229990.944048117</v>
      </c>
      <c r="BS75" s="73">
        <v>1491881.9973432501</v>
      </c>
      <c r="BT75" s="73">
        <v>420975.37905341398</v>
      </c>
      <c r="BU75" s="73">
        <v>11826.728730119999</v>
      </c>
      <c r="BV75" s="73">
        <v>432802.10778353398</v>
      </c>
      <c r="BW75" s="73">
        <v>529563.58682909503</v>
      </c>
      <c r="BX75" s="73">
        <v>2454247.6919558798</v>
      </c>
      <c r="BY75" s="78">
        <v>3489962.1848337301</v>
      </c>
      <c r="BZ75" s="56"/>
      <c r="CA75" s="4"/>
      <c r="CB75" s="55"/>
    </row>
    <row r="76" spans="1:80" s="1" customFormat="1" ht="14.25" customHeight="1">
      <c r="A76" s="59" t="s">
        <v>485</v>
      </c>
      <c r="B76" s="60" t="s">
        <v>486</v>
      </c>
      <c r="C76" s="61" t="s">
        <v>487</v>
      </c>
      <c r="D76" s="62">
        <v>306734.26660539699</v>
      </c>
      <c r="E76" s="62">
        <v>3812.0611296263901</v>
      </c>
      <c r="F76" s="62">
        <v>2833.71606515025</v>
      </c>
      <c r="G76" s="62">
        <v>36602.525289629499</v>
      </c>
      <c r="H76" s="62">
        <v>28095.6381749219</v>
      </c>
      <c r="I76" s="62">
        <v>35452.827186658396</v>
      </c>
      <c r="J76" s="62">
        <v>3843.99185720982</v>
      </c>
      <c r="K76" s="62">
        <v>2803.1543585504101</v>
      </c>
      <c r="L76" s="62">
        <v>4526.0695349670996</v>
      </c>
      <c r="M76" s="62">
        <v>394.974895300127</v>
      </c>
      <c r="N76" s="62">
        <v>1201.4746900662101</v>
      </c>
      <c r="O76" s="62">
        <v>1577.91529120681</v>
      </c>
      <c r="P76" s="62">
        <v>2061.9207019111</v>
      </c>
      <c r="Q76" s="62">
        <v>13304.8939336107</v>
      </c>
      <c r="R76" s="62">
        <v>8384.6235985216808</v>
      </c>
      <c r="S76" s="62">
        <v>7760.8136291190203</v>
      </c>
      <c r="T76" s="62">
        <v>113.817791256243</v>
      </c>
      <c r="U76" s="62">
        <v>1169.1883712838701</v>
      </c>
      <c r="V76" s="62">
        <v>602.76626508943696</v>
      </c>
      <c r="W76" s="62">
        <v>148.18542860491601</v>
      </c>
      <c r="X76" s="62">
        <v>4.1931161373343997</v>
      </c>
      <c r="Y76" s="62">
        <v>6086.1764460448203</v>
      </c>
      <c r="Z76" s="62">
        <v>1737.4303371502201</v>
      </c>
      <c r="AA76" s="62">
        <v>33537.690475192001</v>
      </c>
      <c r="AB76" s="62">
        <v>6965.0894758637796</v>
      </c>
      <c r="AC76" s="62">
        <v>4191.1429180694204</v>
      </c>
      <c r="AD76" s="62">
        <v>192463.67979190199</v>
      </c>
      <c r="AE76" s="62">
        <v>18117.309538776299</v>
      </c>
      <c r="AF76" s="62">
        <v>98877.184403093095</v>
      </c>
      <c r="AG76" s="62">
        <v>81403.792040881599</v>
      </c>
      <c r="AH76" s="62">
        <v>23518.5340587354</v>
      </c>
      <c r="AI76" s="62">
        <v>1374.92086703226</v>
      </c>
      <c r="AJ76" s="62">
        <v>848.13033896573097</v>
      </c>
      <c r="AK76" s="62">
        <v>16346.4276033976</v>
      </c>
      <c r="AL76" s="62">
        <v>6201.4272807656598</v>
      </c>
      <c r="AM76" s="62">
        <v>43285.231244825198</v>
      </c>
      <c r="AN76" s="62">
        <v>1490.63815717139</v>
      </c>
      <c r="AO76" s="62">
        <v>8720.2182101484705</v>
      </c>
      <c r="AP76" s="62">
        <v>14554.7903956462</v>
      </c>
      <c r="AQ76" s="62">
        <v>12633.1049545511</v>
      </c>
      <c r="AR76" s="62">
        <v>25677.123640059501</v>
      </c>
      <c r="AS76" s="62">
        <v>3129.8390179625899</v>
      </c>
      <c r="AT76" s="62">
        <v>1262.68598692961</v>
      </c>
      <c r="AU76" s="62">
        <v>93246.633300378395</v>
      </c>
      <c r="AV76" s="62">
        <v>28418.988407270499</v>
      </c>
      <c r="AW76" s="62">
        <v>20083.224409707698</v>
      </c>
      <c r="AX76" s="62">
        <v>1995.9716786778399</v>
      </c>
      <c r="AY76" s="62">
        <v>5270.2644672123597</v>
      </c>
      <c r="AZ76" s="62">
        <v>3284.8323359228498</v>
      </c>
      <c r="BA76" s="62">
        <v>1759.51953941445</v>
      </c>
      <c r="BB76" s="62">
        <v>497.03649124132801</v>
      </c>
      <c r="BC76" s="62">
        <v>7870.8415563486897</v>
      </c>
      <c r="BD76" s="62">
        <v>47423.681806282999</v>
      </c>
      <c r="BE76" s="62">
        <v>90132.4267032481</v>
      </c>
      <c r="BF76" s="62">
        <v>53560.301611910902</v>
      </c>
      <c r="BG76" s="62">
        <v>44497.187261832099</v>
      </c>
      <c r="BH76" s="62">
        <v>1163.6803667152101</v>
      </c>
      <c r="BI76" s="62">
        <v>4645.1615749910698</v>
      </c>
      <c r="BJ76" s="62">
        <v>2592.5160278563098</v>
      </c>
      <c r="BK76" s="62">
        <v>7412.5536885825604</v>
      </c>
      <c r="BL76" s="62">
        <v>3454.0257149783001</v>
      </c>
      <c r="BM76" s="62">
        <v>5300.3536637160396</v>
      </c>
      <c r="BN76" s="62">
        <v>97.169998477316696</v>
      </c>
      <c r="BO76" s="62">
        <v>0</v>
      </c>
      <c r="BP76" s="74">
        <v>1486557.95570215</v>
      </c>
      <c r="BQ76" s="296"/>
      <c r="BR76" s="296"/>
      <c r="BS76" s="296"/>
      <c r="BT76" s="296"/>
      <c r="BU76" s="296"/>
      <c r="BV76" s="296"/>
      <c r="BW76" s="296"/>
      <c r="BX76" s="296"/>
      <c r="BY76" s="297"/>
      <c r="BZ76" s="56"/>
      <c r="CA76" s="4"/>
      <c r="CB76" s="55"/>
    </row>
    <row r="77" spans="1:80" s="1" customFormat="1" ht="14.25" customHeight="1">
      <c r="A77" s="27" t="s">
        <v>488</v>
      </c>
      <c r="B77" s="57" t="s">
        <v>489</v>
      </c>
      <c r="C77" s="58" t="s">
        <v>490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74">
        <v>0</v>
      </c>
      <c r="BQ77" s="296"/>
      <c r="BR77" s="296"/>
      <c r="BS77" s="296"/>
      <c r="BT77" s="296"/>
      <c r="BU77" s="296"/>
      <c r="BV77" s="296"/>
      <c r="BW77" s="296"/>
      <c r="BX77" s="296"/>
      <c r="BY77" s="297"/>
      <c r="CA77" s="79"/>
    </row>
    <row r="78" spans="1:80" s="1" customFormat="1" ht="14.25" customHeight="1">
      <c r="A78" s="27" t="s">
        <v>491</v>
      </c>
      <c r="B78" s="28" t="s">
        <v>492</v>
      </c>
      <c r="C78" s="30" t="s">
        <v>493</v>
      </c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74">
        <v>0</v>
      </c>
      <c r="BQ78" s="296"/>
      <c r="BR78" s="296"/>
      <c r="BS78" s="296"/>
      <c r="BT78" s="296"/>
      <c r="BU78" s="296"/>
      <c r="BV78" s="296"/>
      <c r="BW78" s="296"/>
      <c r="BX78" s="296"/>
      <c r="BY78" s="297"/>
      <c r="CA78" s="79"/>
    </row>
    <row r="79" spans="1:80" s="1" customFormat="1" ht="14.25" customHeight="1">
      <c r="A79" s="27" t="s">
        <v>494</v>
      </c>
      <c r="B79" s="28" t="s">
        <v>495</v>
      </c>
      <c r="C79" s="30" t="s">
        <v>496</v>
      </c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74">
        <v>0</v>
      </c>
      <c r="BQ79" s="296"/>
      <c r="BR79" s="296"/>
      <c r="BS79" s="296"/>
      <c r="BT79" s="296"/>
      <c r="BU79" s="296"/>
      <c r="BV79" s="296"/>
      <c r="BW79" s="296"/>
      <c r="BX79" s="296"/>
      <c r="BY79" s="297"/>
      <c r="CA79" s="79"/>
    </row>
    <row r="80" spans="1:80" s="1" customFormat="1" ht="14.25" customHeight="1">
      <c r="A80" s="63" t="s">
        <v>239</v>
      </c>
      <c r="B80" s="64"/>
      <c r="C80" s="65"/>
      <c r="D80" s="62">
        <v>0</v>
      </c>
      <c r="E80" s="62">
        <v>0</v>
      </c>
      <c r="F80" s="62">
        <v>0</v>
      </c>
      <c r="G80" s="62">
        <v>0</v>
      </c>
      <c r="H80" s="62">
        <v>0</v>
      </c>
      <c r="I80" s="62">
        <v>0</v>
      </c>
      <c r="J80" s="62">
        <v>0</v>
      </c>
      <c r="K80" s="62">
        <v>0</v>
      </c>
      <c r="L80" s="62">
        <v>0</v>
      </c>
      <c r="M80" s="62">
        <v>0</v>
      </c>
      <c r="N80" s="62">
        <v>0</v>
      </c>
      <c r="O80" s="62">
        <v>0</v>
      </c>
      <c r="P80" s="62">
        <v>0</v>
      </c>
      <c r="Q80" s="62">
        <v>0</v>
      </c>
      <c r="R80" s="62">
        <v>0</v>
      </c>
      <c r="S80" s="62">
        <v>0</v>
      </c>
      <c r="T80" s="62">
        <v>0</v>
      </c>
      <c r="U80" s="62">
        <v>0</v>
      </c>
      <c r="V80" s="62">
        <v>0</v>
      </c>
      <c r="W80" s="62">
        <v>0</v>
      </c>
      <c r="X80" s="62">
        <v>0</v>
      </c>
      <c r="Y80" s="62">
        <v>0</v>
      </c>
      <c r="Z80" s="62">
        <v>0</v>
      </c>
      <c r="AA80" s="62">
        <v>0</v>
      </c>
      <c r="AB80" s="62">
        <v>0</v>
      </c>
      <c r="AC80" s="62">
        <v>0</v>
      </c>
      <c r="AD80" s="62">
        <v>0</v>
      </c>
      <c r="AE80" s="62">
        <v>0</v>
      </c>
      <c r="AF80" s="62">
        <v>0</v>
      </c>
      <c r="AG80" s="62">
        <v>0</v>
      </c>
      <c r="AH80" s="62">
        <v>0</v>
      </c>
      <c r="AI80" s="62">
        <v>0</v>
      </c>
      <c r="AJ80" s="62">
        <v>0</v>
      </c>
      <c r="AK80" s="62">
        <v>0</v>
      </c>
      <c r="AL80" s="62">
        <v>0</v>
      </c>
      <c r="AM80" s="62">
        <v>0</v>
      </c>
      <c r="AN80" s="62">
        <v>0</v>
      </c>
      <c r="AO80" s="62">
        <v>0</v>
      </c>
      <c r="AP80" s="62">
        <v>0</v>
      </c>
      <c r="AQ80" s="62">
        <v>0</v>
      </c>
      <c r="AR80" s="62">
        <v>0</v>
      </c>
      <c r="AS80" s="62">
        <v>0</v>
      </c>
      <c r="AT80" s="62">
        <v>0</v>
      </c>
      <c r="AU80" s="62">
        <v>0</v>
      </c>
      <c r="AV80" s="62">
        <v>0</v>
      </c>
      <c r="AW80" s="62">
        <v>0</v>
      </c>
      <c r="AX80" s="62">
        <v>0</v>
      </c>
      <c r="AY80" s="62">
        <v>0</v>
      </c>
      <c r="AZ80" s="62">
        <v>0</v>
      </c>
      <c r="BA80" s="62">
        <v>0</v>
      </c>
      <c r="BB80" s="62">
        <v>0</v>
      </c>
      <c r="BC80" s="62">
        <v>0</v>
      </c>
      <c r="BD80" s="62">
        <v>0</v>
      </c>
      <c r="BE80" s="62">
        <v>0</v>
      </c>
      <c r="BF80" s="62">
        <v>0</v>
      </c>
      <c r="BG80" s="62">
        <v>0</v>
      </c>
      <c r="BH80" s="62">
        <v>0</v>
      </c>
      <c r="BI80" s="62">
        <v>0</v>
      </c>
      <c r="BJ80" s="62">
        <v>0</v>
      </c>
      <c r="BK80" s="62">
        <v>0</v>
      </c>
      <c r="BL80" s="62">
        <v>0</v>
      </c>
      <c r="BM80" s="62">
        <v>0</v>
      </c>
      <c r="BN80" s="62">
        <v>0</v>
      </c>
      <c r="BO80" s="62">
        <v>0</v>
      </c>
      <c r="BP80" s="74">
        <v>0</v>
      </c>
      <c r="BQ80" s="296"/>
      <c r="BR80" s="296"/>
      <c r="BS80" s="296"/>
      <c r="BT80" s="296"/>
      <c r="BU80" s="296"/>
      <c r="BV80" s="296"/>
      <c r="BW80" s="296"/>
      <c r="BX80" s="296"/>
      <c r="BY80" s="297"/>
      <c r="CA80" s="79"/>
    </row>
    <row r="81" spans="1:79" s="1" customFormat="1" ht="14.25" customHeight="1">
      <c r="A81" s="66" t="s">
        <v>497</v>
      </c>
      <c r="B81" s="67"/>
      <c r="C81" s="68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75"/>
      <c r="BQ81" s="298"/>
      <c r="BR81" s="298"/>
      <c r="BS81" s="298"/>
      <c r="BT81" s="298"/>
      <c r="BU81" s="298"/>
      <c r="BV81" s="298"/>
      <c r="BW81" s="298"/>
      <c r="BX81" s="298"/>
      <c r="BY81" s="299"/>
      <c r="CA81" s="79"/>
    </row>
    <row r="82" spans="1:79" s="1" customFormat="1">
      <c r="A82" s="70"/>
      <c r="B82" s="70"/>
      <c r="C82" s="70"/>
      <c r="BJ82" s="72"/>
      <c r="BP82" s="71"/>
      <c r="BQ82" s="76"/>
      <c r="BR82" s="71"/>
      <c r="BS82" s="76"/>
      <c r="BT82" s="76"/>
      <c r="BU82" s="76"/>
      <c r="BV82" s="76"/>
      <c r="BW82" s="76"/>
      <c r="BX82" s="76"/>
      <c r="BY82" s="76"/>
      <c r="CA82" s="79"/>
    </row>
    <row r="83" spans="1:79" s="1" customFormat="1">
      <c r="A83" s="70"/>
      <c r="B83" s="70"/>
      <c r="C83" s="70"/>
      <c r="BJ83" s="72"/>
      <c r="BP83" s="76"/>
      <c r="CA83" s="79"/>
    </row>
    <row r="84" spans="1:79" s="1" customFormat="1">
      <c r="A84" s="70"/>
      <c r="B84" s="70"/>
      <c r="C84" s="70"/>
      <c r="BJ84" s="72"/>
      <c r="BQ84" s="72"/>
      <c r="BR84" s="72"/>
      <c r="BT84" s="72"/>
      <c r="BU84" s="72"/>
      <c r="BW84" s="72"/>
      <c r="CA84" s="79"/>
    </row>
    <row r="85" spans="1:79" s="1" customFormat="1">
      <c r="A85" s="70"/>
      <c r="B85" s="70"/>
      <c r="C85" s="70"/>
      <c r="BJ85" s="72"/>
      <c r="BP85" s="77"/>
      <c r="BQ85" s="71"/>
      <c r="BR85" s="71"/>
      <c r="BS85" s="71"/>
      <c r="BT85" s="71"/>
      <c r="BU85" s="71"/>
      <c r="BV85" s="71"/>
      <c r="BW85" s="71"/>
      <c r="CA85" s="79"/>
    </row>
    <row r="86" spans="1:79" s="1" customFormat="1">
      <c r="A86" s="70"/>
      <c r="B86" s="70"/>
      <c r="C86" s="70"/>
      <c r="BJ86" s="72"/>
      <c r="BP86" s="77"/>
      <c r="CA86" s="79"/>
    </row>
    <row r="87" spans="1:79" s="1" customFormat="1">
      <c r="A87" s="70"/>
      <c r="B87" s="70"/>
      <c r="C87" s="70"/>
      <c r="BJ87" s="72"/>
      <c r="BP87" s="77"/>
      <c r="CA87" s="79"/>
    </row>
    <row r="88" spans="1:79" s="1" customFormat="1">
      <c r="A88" s="70"/>
      <c r="B88" s="70"/>
      <c r="C88" s="70"/>
      <c r="BJ88" s="72"/>
      <c r="CA88" s="79"/>
    </row>
    <row r="89" spans="1:79" s="1" customFormat="1">
      <c r="A89" s="70"/>
      <c r="B89" s="70"/>
      <c r="C89" s="70"/>
      <c r="BJ89" s="72"/>
      <c r="CA89" s="79"/>
    </row>
    <row r="90" spans="1:79" s="1" customFormat="1">
      <c r="A90" s="70"/>
      <c r="B90" s="70"/>
      <c r="C90" s="70"/>
      <c r="BJ90" s="72"/>
      <c r="CA90" s="79"/>
    </row>
    <row r="91" spans="1:79" s="1" customFormat="1">
      <c r="A91" s="70"/>
      <c r="B91" s="70"/>
      <c r="C91" s="70"/>
      <c r="BJ91" s="72"/>
      <c r="CA91" s="79"/>
    </row>
    <row r="92" spans="1:79" s="1" customFormat="1">
      <c r="A92" s="70"/>
      <c r="B92" s="70"/>
      <c r="C92" s="70"/>
      <c r="BJ92" s="72"/>
      <c r="CA92" s="79"/>
    </row>
    <row r="93" spans="1:79" s="1" customFormat="1">
      <c r="A93" s="70"/>
      <c r="B93" s="70"/>
      <c r="C93" s="70"/>
      <c r="BJ93" s="72"/>
      <c r="CA93" s="79"/>
    </row>
    <row r="94" spans="1:79" s="1" customFormat="1">
      <c r="A94" s="70"/>
      <c r="B94" s="70"/>
      <c r="C94" s="70"/>
      <c r="BJ94" s="72"/>
      <c r="CA94" s="79"/>
    </row>
    <row r="95" spans="1:79" s="1" customFormat="1">
      <c r="A95" s="70"/>
      <c r="B95" s="70"/>
      <c r="C95" s="70"/>
      <c r="BJ95" s="72"/>
      <c r="CA95" s="79"/>
    </row>
    <row r="96" spans="1:79" s="1" customFormat="1">
      <c r="A96" s="70"/>
      <c r="B96" s="70"/>
      <c r="C96" s="70"/>
      <c r="BJ96" s="72"/>
      <c r="CA96" s="79"/>
    </row>
    <row r="97" spans="1:79" s="1" customFormat="1">
      <c r="A97" s="70"/>
      <c r="B97" s="70"/>
      <c r="C97" s="70"/>
      <c r="BJ97" s="72"/>
      <c r="CA97" s="79"/>
    </row>
    <row r="98" spans="1:79" s="1" customFormat="1">
      <c r="A98" s="70"/>
      <c r="B98" s="70"/>
      <c r="C98" s="70"/>
      <c r="BJ98" s="72"/>
      <c r="CA98" s="79"/>
    </row>
    <row r="99" spans="1:79" s="1" customFormat="1">
      <c r="A99" s="70"/>
      <c r="B99" s="70"/>
      <c r="C99" s="70"/>
      <c r="BJ99" s="72"/>
      <c r="CA99" s="79"/>
    </row>
    <row r="100" spans="1:79" s="1" customFormat="1">
      <c r="A100" s="70"/>
      <c r="B100" s="70"/>
      <c r="C100" s="70"/>
      <c r="BJ100" s="72"/>
      <c r="CA100" s="79"/>
    </row>
    <row r="101" spans="1:79" s="1" customFormat="1">
      <c r="A101" s="70"/>
      <c r="B101" s="70"/>
      <c r="C101" s="70"/>
      <c r="BJ101" s="72"/>
      <c r="CA101" s="79"/>
    </row>
    <row r="102" spans="1:79" s="1" customFormat="1">
      <c r="A102" s="70"/>
      <c r="B102" s="70"/>
      <c r="C102" s="70"/>
      <c r="BJ102" s="72"/>
      <c r="CA102" s="79"/>
    </row>
    <row r="103" spans="1:79" s="1" customFormat="1">
      <c r="A103" s="70"/>
      <c r="B103" s="70"/>
      <c r="C103" s="70"/>
      <c r="BJ103" s="72"/>
      <c r="CA103" s="79"/>
    </row>
    <row r="104" spans="1:79" s="1" customFormat="1">
      <c r="A104" s="70"/>
      <c r="B104" s="70"/>
      <c r="C104" s="70"/>
      <c r="BJ104" s="72"/>
      <c r="CA104" s="79"/>
    </row>
    <row r="105" spans="1:79" s="1" customFormat="1">
      <c r="A105" s="70"/>
      <c r="B105" s="70"/>
      <c r="C105" s="70"/>
      <c r="BJ105" s="72"/>
      <c r="CA105" s="79"/>
    </row>
    <row r="106" spans="1:79" s="1" customFormat="1">
      <c r="A106" s="70"/>
      <c r="B106" s="70"/>
      <c r="C106" s="70"/>
      <c r="BJ106" s="72"/>
      <c r="CA106" s="79"/>
    </row>
    <row r="107" spans="1:79" s="1" customFormat="1">
      <c r="A107" s="70"/>
      <c r="B107" s="70"/>
      <c r="C107" s="70"/>
      <c r="BJ107" s="72"/>
      <c r="CA107" s="79"/>
    </row>
    <row r="108" spans="1:79" s="1" customFormat="1">
      <c r="A108" s="70"/>
      <c r="B108" s="70"/>
      <c r="C108" s="70"/>
      <c r="BJ108" s="72"/>
      <c r="CA108" s="79"/>
    </row>
    <row r="109" spans="1:79" s="1" customFormat="1">
      <c r="A109" s="70"/>
      <c r="B109" s="70"/>
      <c r="C109" s="70"/>
      <c r="BJ109" s="72"/>
      <c r="CA109" s="79"/>
    </row>
    <row r="110" spans="1:79" s="1" customFormat="1">
      <c r="A110" s="70"/>
      <c r="B110" s="70"/>
      <c r="C110" s="70"/>
      <c r="BJ110" s="72"/>
      <c r="CA110" s="79"/>
    </row>
    <row r="111" spans="1:79" s="1" customFormat="1">
      <c r="A111" s="70"/>
      <c r="B111" s="70"/>
      <c r="C111" s="70"/>
      <c r="BJ111" s="72"/>
      <c r="CA111" s="79"/>
    </row>
    <row r="112" spans="1:79" s="1" customFormat="1">
      <c r="A112" s="70"/>
      <c r="B112" s="70"/>
      <c r="C112" s="70"/>
      <c r="CA112" s="79"/>
    </row>
    <row r="113" spans="1:79" s="1" customFormat="1">
      <c r="A113" s="70"/>
      <c r="B113" s="70"/>
      <c r="C113" s="70"/>
      <c r="CA113" s="79"/>
    </row>
    <row r="114" spans="1:79" s="1" customFormat="1">
      <c r="A114" s="70"/>
      <c r="B114" s="70"/>
      <c r="C114" s="70"/>
      <c r="CA114" s="79"/>
    </row>
    <row r="115" spans="1:79" s="1" customFormat="1">
      <c r="A115" s="70"/>
      <c r="B115" s="70"/>
      <c r="C115" s="70"/>
      <c r="CA115" s="79"/>
    </row>
    <row r="116" spans="1:79" s="1" customFormat="1">
      <c r="A116" s="70"/>
      <c r="B116" s="70"/>
      <c r="C116" s="70"/>
      <c r="CA116" s="79"/>
    </row>
    <row r="117" spans="1:79" s="1" customFormat="1">
      <c r="A117" s="70"/>
      <c r="B117" s="70"/>
      <c r="C117" s="70"/>
      <c r="CA117" s="79"/>
    </row>
    <row r="118" spans="1:79" s="1" customFormat="1">
      <c r="A118" s="70"/>
      <c r="B118" s="70"/>
      <c r="C118" s="70"/>
      <c r="CA118" s="79"/>
    </row>
    <row r="119" spans="1:79" s="1" customFormat="1">
      <c r="A119" s="70"/>
      <c r="B119" s="70"/>
      <c r="C119" s="70"/>
      <c r="CA119" s="79"/>
    </row>
    <row r="120" spans="1:79" s="1" customFormat="1">
      <c r="A120" s="70"/>
      <c r="B120" s="70"/>
      <c r="C120" s="70"/>
      <c r="CA120" s="79"/>
    </row>
    <row r="121" spans="1:79" s="1" customFormat="1">
      <c r="A121" s="70"/>
      <c r="B121" s="70"/>
      <c r="C121" s="70"/>
      <c r="CA121" s="79"/>
    </row>
    <row r="122" spans="1:79" s="1" customFormat="1">
      <c r="A122" s="70"/>
      <c r="B122" s="70"/>
      <c r="C122" s="70"/>
      <c r="CA122" s="79"/>
    </row>
    <row r="123" spans="1:79" s="1" customFormat="1">
      <c r="A123" s="70"/>
      <c r="B123" s="70"/>
      <c r="C123" s="70"/>
      <c r="CA123" s="79"/>
    </row>
    <row r="124" spans="1:79" s="1" customFormat="1">
      <c r="A124" s="70"/>
      <c r="B124" s="70"/>
      <c r="C124" s="70"/>
      <c r="CA124" s="79"/>
    </row>
    <row r="125" spans="1:79" s="1" customFormat="1">
      <c r="A125" s="70"/>
      <c r="B125" s="70"/>
      <c r="C125" s="70"/>
      <c r="CA125" s="79"/>
    </row>
    <row r="126" spans="1:79" s="1" customFormat="1">
      <c r="A126" s="70"/>
      <c r="B126" s="70"/>
      <c r="C126" s="70"/>
      <c r="CA126" s="79"/>
    </row>
    <row r="127" spans="1:79" s="1" customFormat="1">
      <c r="A127" s="70"/>
      <c r="B127" s="70"/>
      <c r="C127" s="70"/>
      <c r="CA127" s="79"/>
    </row>
    <row r="128" spans="1:79" s="1" customFormat="1">
      <c r="A128" s="70"/>
      <c r="B128" s="70"/>
      <c r="C128" s="70"/>
      <c r="CA128" s="79"/>
    </row>
    <row r="129" spans="1:79" s="1" customFormat="1">
      <c r="A129" s="70"/>
      <c r="B129" s="70"/>
      <c r="C129" s="70"/>
      <c r="CA129" s="79"/>
    </row>
    <row r="130" spans="1:79" s="1" customFormat="1">
      <c r="A130" s="70"/>
      <c r="B130" s="70"/>
      <c r="C130" s="70"/>
      <c r="CA130" s="79"/>
    </row>
    <row r="131" spans="1:79" s="1" customFormat="1">
      <c r="A131" s="70"/>
      <c r="B131" s="70"/>
      <c r="C131" s="70"/>
      <c r="CA131" s="79"/>
    </row>
    <row r="132" spans="1:79" s="1" customFormat="1">
      <c r="A132" s="70"/>
      <c r="B132" s="70"/>
      <c r="C132" s="70"/>
      <c r="CA132" s="79"/>
    </row>
    <row r="133" spans="1:79" s="1" customFormat="1">
      <c r="A133" s="70"/>
      <c r="B133" s="70"/>
      <c r="C133" s="70"/>
      <c r="CA133" s="79"/>
    </row>
    <row r="134" spans="1:79" s="1" customFormat="1">
      <c r="A134" s="70"/>
      <c r="B134" s="70"/>
      <c r="C134" s="70"/>
      <c r="CA134" s="79"/>
    </row>
    <row r="135" spans="1:79" s="1" customFormat="1">
      <c r="A135" s="70"/>
      <c r="B135" s="70"/>
      <c r="C135" s="70"/>
      <c r="CA135" s="79"/>
    </row>
    <row r="136" spans="1:79" s="1" customFormat="1">
      <c r="A136" s="70"/>
      <c r="B136" s="70"/>
      <c r="C136" s="70"/>
      <c r="CA136" s="79"/>
    </row>
    <row r="137" spans="1:79" s="1" customFormat="1">
      <c r="A137" s="70"/>
      <c r="B137" s="70"/>
      <c r="C137" s="70"/>
      <c r="CA137" s="79"/>
    </row>
    <row r="138" spans="1:79" s="1" customFormat="1">
      <c r="A138" s="70"/>
      <c r="B138" s="70"/>
      <c r="C138" s="70"/>
      <c r="CA138" s="79"/>
    </row>
    <row r="139" spans="1:79" s="1" customFormat="1">
      <c r="A139" s="70"/>
      <c r="B139" s="70"/>
      <c r="C139" s="70"/>
      <c r="CA139" s="79"/>
    </row>
    <row r="140" spans="1:79" s="1" customFormat="1">
      <c r="A140" s="70"/>
      <c r="B140" s="70"/>
      <c r="C140" s="70"/>
      <c r="CA140" s="79"/>
    </row>
    <row r="141" spans="1:79" s="1" customFormat="1">
      <c r="A141" s="70"/>
      <c r="B141" s="70"/>
      <c r="C141" s="70"/>
      <c r="CA141" s="79"/>
    </row>
    <row r="142" spans="1:79" s="1" customFormat="1">
      <c r="A142" s="70"/>
      <c r="B142" s="70"/>
      <c r="C142" s="70"/>
      <c r="CA142" s="79"/>
    </row>
    <row r="143" spans="1:79" s="1" customFormat="1">
      <c r="A143" s="70"/>
      <c r="B143" s="70"/>
      <c r="C143" s="70"/>
      <c r="CA143" s="79"/>
    </row>
    <row r="144" spans="1:79" s="1" customFormat="1">
      <c r="A144" s="70"/>
      <c r="B144" s="70"/>
      <c r="C144" s="70"/>
      <c r="CA144" s="79"/>
    </row>
    <row r="145" spans="1:79" s="1" customFormat="1">
      <c r="A145" s="70"/>
      <c r="B145" s="70"/>
      <c r="C145" s="70"/>
      <c r="CA145" s="79"/>
    </row>
    <row r="146" spans="1:79" s="1" customFormat="1">
      <c r="A146" s="70"/>
      <c r="B146" s="70"/>
      <c r="C146" s="70"/>
      <c r="CA146" s="79"/>
    </row>
    <row r="147" spans="1:79" s="1" customFormat="1">
      <c r="A147" s="70"/>
      <c r="B147" s="70"/>
      <c r="C147" s="70"/>
      <c r="CA147" s="79"/>
    </row>
    <row r="148" spans="1:79" s="1" customFormat="1">
      <c r="A148" s="70"/>
      <c r="B148" s="70"/>
      <c r="C148" s="70"/>
      <c r="CA148" s="79"/>
    </row>
    <row r="149" spans="1:79" s="1" customFormat="1">
      <c r="A149" s="70"/>
      <c r="B149" s="70"/>
      <c r="C149" s="70"/>
      <c r="CA149" s="79"/>
    </row>
    <row r="150" spans="1:79" s="1" customFormat="1">
      <c r="A150" s="70"/>
      <c r="B150" s="70"/>
      <c r="C150" s="70"/>
      <c r="CA150" s="79"/>
    </row>
    <row r="151" spans="1:79" s="1" customFormat="1">
      <c r="A151" s="70"/>
      <c r="B151" s="70"/>
      <c r="C151" s="70"/>
      <c r="CA151" s="79"/>
    </row>
    <row r="152" spans="1:79" s="1" customFormat="1">
      <c r="A152" s="70"/>
      <c r="B152" s="70"/>
      <c r="C152" s="70"/>
      <c r="CA152" s="79"/>
    </row>
    <row r="153" spans="1:79" s="1" customFormat="1">
      <c r="A153" s="70"/>
      <c r="B153" s="70"/>
      <c r="C153" s="70"/>
      <c r="CA153" s="79"/>
    </row>
    <row r="154" spans="1:79" s="1" customFormat="1">
      <c r="A154" s="70"/>
      <c r="B154" s="70"/>
      <c r="C154" s="70"/>
      <c r="CA154" s="79"/>
    </row>
    <row r="155" spans="1:79" s="1" customFormat="1">
      <c r="A155" s="70"/>
      <c r="B155" s="70"/>
      <c r="C155" s="70"/>
      <c r="CA155" s="79"/>
    </row>
    <row r="156" spans="1:79" s="1" customFormat="1">
      <c r="A156" s="70"/>
      <c r="B156" s="70"/>
      <c r="C156" s="70"/>
      <c r="CA156" s="79"/>
    </row>
    <row r="157" spans="1:79" s="1" customFormat="1">
      <c r="A157" s="70"/>
      <c r="B157" s="70"/>
      <c r="C157" s="70"/>
      <c r="CA157" s="79"/>
    </row>
    <row r="158" spans="1:79" s="1" customFormat="1">
      <c r="A158" s="70"/>
      <c r="B158" s="70"/>
      <c r="C158" s="70"/>
      <c r="CA158" s="79"/>
    </row>
    <row r="159" spans="1:79" s="1" customFormat="1">
      <c r="A159" s="70"/>
      <c r="B159" s="70"/>
      <c r="C159" s="70"/>
      <c r="CA159" s="79"/>
    </row>
    <row r="160" spans="1:79" s="1" customFormat="1">
      <c r="A160" s="70"/>
      <c r="B160" s="70"/>
      <c r="C160" s="70"/>
      <c r="CA160" s="79"/>
    </row>
    <row r="161" spans="1:79" s="1" customFormat="1">
      <c r="A161" s="70"/>
      <c r="B161" s="70"/>
      <c r="C161" s="70"/>
      <c r="CA161" s="79"/>
    </row>
    <row r="162" spans="1:79" s="1" customFormat="1">
      <c r="A162" s="70"/>
      <c r="B162" s="70"/>
      <c r="C162" s="70"/>
      <c r="CA162" s="79"/>
    </row>
    <row r="163" spans="1:79" s="1" customFormat="1">
      <c r="A163" s="70"/>
      <c r="B163" s="70"/>
      <c r="C163" s="70"/>
      <c r="CA163" s="79"/>
    </row>
    <row r="164" spans="1:79" s="1" customFormat="1">
      <c r="A164" s="70"/>
      <c r="B164" s="70"/>
      <c r="C164" s="70"/>
      <c r="CA164" s="79"/>
    </row>
    <row r="165" spans="1:79" s="1" customFormat="1">
      <c r="A165" s="70"/>
      <c r="B165" s="70"/>
      <c r="C165" s="70"/>
      <c r="CA165" s="79"/>
    </row>
    <row r="166" spans="1:79" s="1" customFormat="1">
      <c r="A166" s="70"/>
      <c r="B166" s="70"/>
      <c r="C166" s="70"/>
      <c r="CA166" s="79"/>
    </row>
    <row r="167" spans="1:79" s="1" customFormat="1">
      <c r="A167" s="70"/>
      <c r="B167" s="70"/>
      <c r="C167" s="70"/>
      <c r="CA167" s="79"/>
    </row>
    <row r="168" spans="1:79" s="1" customFormat="1">
      <c r="A168" s="70"/>
      <c r="B168" s="70"/>
      <c r="C168" s="70"/>
      <c r="CA168" s="79"/>
    </row>
    <row r="169" spans="1:79" s="1" customFormat="1">
      <c r="A169" s="70"/>
      <c r="B169" s="70"/>
      <c r="C169" s="70"/>
      <c r="CA169" s="79"/>
    </row>
    <row r="170" spans="1:79" s="1" customFormat="1">
      <c r="A170" s="70"/>
      <c r="B170" s="70"/>
      <c r="C170" s="70"/>
      <c r="CA170" s="79"/>
    </row>
    <row r="171" spans="1:79" s="1" customFormat="1">
      <c r="A171" s="70"/>
      <c r="B171" s="70"/>
      <c r="C171" s="70"/>
      <c r="CA171" s="79"/>
    </row>
    <row r="172" spans="1:79" s="1" customFormat="1">
      <c r="A172" s="70"/>
      <c r="B172" s="70"/>
      <c r="C172" s="70"/>
      <c r="CA172" s="79"/>
    </row>
    <row r="173" spans="1:79" s="1" customFormat="1">
      <c r="A173" s="70"/>
      <c r="B173" s="70"/>
      <c r="C173" s="70"/>
      <c r="CA173" s="79"/>
    </row>
    <row r="174" spans="1:79" s="1" customFormat="1">
      <c r="A174" s="70"/>
      <c r="B174" s="70"/>
      <c r="C174" s="70"/>
      <c r="CA174" s="79"/>
    </row>
    <row r="175" spans="1:79" s="1" customFormat="1">
      <c r="A175" s="70"/>
      <c r="B175" s="70"/>
      <c r="C175" s="70"/>
      <c r="CA175" s="79"/>
    </row>
    <row r="176" spans="1:79" s="1" customFormat="1">
      <c r="A176" s="70"/>
      <c r="B176" s="70"/>
      <c r="C176" s="70"/>
      <c r="CA176" s="79"/>
    </row>
    <row r="177" spans="1:79" s="1" customFormat="1">
      <c r="A177" s="70"/>
      <c r="B177" s="70"/>
      <c r="C177" s="70"/>
      <c r="CA177" s="79"/>
    </row>
    <row r="178" spans="1:79" s="1" customFormat="1">
      <c r="A178" s="70"/>
      <c r="B178" s="70"/>
      <c r="C178" s="70"/>
      <c r="CA178" s="79"/>
    </row>
    <row r="179" spans="1:79" s="1" customFormat="1">
      <c r="A179" s="70"/>
      <c r="B179" s="70"/>
      <c r="C179" s="70"/>
      <c r="CA179" s="79"/>
    </row>
    <row r="180" spans="1:79" s="1" customFormat="1">
      <c r="A180" s="70"/>
      <c r="B180" s="70"/>
      <c r="C180" s="70"/>
      <c r="CA180" s="79"/>
    </row>
    <row r="181" spans="1:79" s="1" customFormat="1">
      <c r="A181" s="70"/>
      <c r="B181" s="70"/>
      <c r="C181" s="70"/>
      <c r="CA181" s="79"/>
    </row>
    <row r="182" spans="1:79" s="1" customFormat="1">
      <c r="A182" s="70"/>
      <c r="B182" s="70"/>
      <c r="C182" s="70"/>
      <c r="CA182" s="79"/>
    </row>
    <row r="183" spans="1:79" s="1" customFormat="1">
      <c r="A183" s="70"/>
      <c r="B183" s="70"/>
      <c r="C183" s="70"/>
      <c r="CA183" s="79"/>
    </row>
    <row r="184" spans="1:79" s="1" customFormat="1">
      <c r="A184" s="70"/>
      <c r="B184" s="70"/>
      <c r="C184" s="70"/>
      <c r="CA184" s="79"/>
    </row>
    <row r="185" spans="1:79" s="1" customFormat="1">
      <c r="A185" s="70"/>
      <c r="B185" s="70"/>
      <c r="C185" s="70"/>
      <c r="CA185" s="79"/>
    </row>
    <row r="186" spans="1:79" s="1" customFormat="1">
      <c r="A186" s="70"/>
      <c r="B186" s="70"/>
      <c r="C186" s="70"/>
      <c r="CA186" s="79"/>
    </row>
    <row r="187" spans="1:79" s="1" customFormat="1">
      <c r="A187" s="70"/>
      <c r="B187" s="70"/>
      <c r="C187" s="70"/>
      <c r="CA187" s="79"/>
    </row>
    <row r="188" spans="1:79" s="1" customFormat="1">
      <c r="A188" s="70"/>
      <c r="B188" s="70"/>
      <c r="C188" s="70"/>
      <c r="CA188" s="79"/>
    </row>
    <row r="189" spans="1:79" s="1" customFormat="1">
      <c r="A189" s="70"/>
      <c r="B189" s="70"/>
      <c r="C189" s="70"/>
      <c r="CA189" s="79"/>
    </row>
    <row r="190" spans="1:79" s="1" customFormat="1">
      <c r="A190" s="70"/>
      <c r="B190" s="70"/>
      <c r="C190" s="70"/>
      <c r="CA190" s="79"/>
    </row>
    <row r="191" spans="1:79" s="1" customFormat="1">
      <c r="A191" s="70"/>
      <c r="B191" s="70"/>
      <c r="C191" s="70"/>
      <c r="CA191" s="79"/>
    </row>
    <row r="192" spans="1:79" s="1" customFormat="1">
      <c r="A192" s="70"/>
      <c r="B192" s="70"/>
      <c r="C192" s="70"/>
      <c r="CA192" s="79"/>
    </row>
    <row r="193" spans="1:79" s="1" customFormat="1">
      <c r="A193" s="70"/>
      <c r="B193" s="70"/>
      <c r="C193" s="70"/>
      <c r="CA193" s="79"/>
    </row>
  </sheetData>
  <sheetProtection selectLockedCells="1" selectUnlockedCells="1"/>
  <mergeCells count="10">
    <mergeCell ref="AK5:AU5"/>
    <mergeCell ref="BD5:BL5"/>
    <mergeCell ref="BQ5:BY5"/>
    <mergeCell ref="A6:B9"/>
    <mergeCell ref="BQ76:BY81"/>
    <mergeCell ref="A2:B2"/>
    <mergeCell ref="A4:B4"/>
    <mergeCell ref="D5:N5"/>
    <mergeCell ref="O5:Y5"/>
    <mergeCell ref="Z5:AJ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Y198"/>
  <sheetViews>
    <sheetView showGridLines="0" zoomScale="80" zoomScaleNormal="80" workbookViewId="0">
      <pane xSplit="2" ySplit="10" topLeftCell="AY24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0" t="s">
        <v>23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</row>
    <row r="2" spans="1:77" ht="15" customHeight="1">
      <c r="A2" s="274" t="s">
        <v>502</v>
      </c>
      <c r="B2" s="274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0" t="s">
        <v>25</v>
      </c>
      <c r="B3" s="80"/>
      <c r="C3" s="80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</row>
    <row r="4" spans="1:77">
      <c r="A4" s="274" t="s">
        <v>503</v>
      </c>
      <c r="B4" s="274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27</v>
      </c>
      <c r="BT4" s="45"/>
      <c r="BU4" s="45"/>
    </row>
    <row r="5" spans="1:77" ht="15" customHeight="1">
      <c r="A5" s="10"/>
      <c r="B5" s="11"/>
      <c r="C5" s="11"/>
      <c r="D5" s="268" t="s">
        <v>28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86"/>
      <c r="Q5" s="268" t="s">
        <v>28</v>
      </c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8" t="s">
        <v>28</v>
      </c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86"/>
      <c r="AP5" s="86"/>
      <c r="AQ5" s="281" t="s">
        <v>29</v>
      </c>
      <c r="AR5" s="282"/>
      <c r="AS5" s="282"/>
      <c r="AT5" s="282"/>
      <c r="AU5" s="282"/>
      <c r="AV5" s="282"/>
      <c r="AW5" s="283"/>
      <c r="AX5" s="284"/>
      <c r="AY5" s="285"/>
      <c r="AZ5" s="285"/>
      <c r="BA5" s="285"/>
      <c r="BB5" s="285"/>
      <c r="BC5" s="285"/>
      <c r="BD5" s="284" t="s">
        <v>30</v>
      </c>
      <c r="BE5" s="285"/>
      <c r="BF5" s="285"/>
      <c r="BG5" s="285"/>
      <c r="BH5" s="285"/>
      <c r="BI5" s="285"/>
      <c r="BJ5" s="285"/>
      <c r="BK5" s="285"/>
      <c r="BL5" s="286"/>
      <c r="BM5" s="87"/>
      <c r="BN5" s="88"/>
      <c r="BO5" s="88"/>
      <c r="BP5" s="89"/>
      <c r="BQ5" s="88"/>
      <c r="BR5" s="88"/>
      <c r="BS5" s="287" t="s">
        <v>31</v>
      </c>
      <c r="BT5" s="288"/>
      <c r="BU5" s="98"/>
    </row>
    <row r="6" spans="1:77" ht="52.5" customHeight="1">
      <c r="A6" s="270" t="s">
        <v>32</v>
      </c>
      <c r="B6" s="271"/>
      <c r="C6" s="12" t="s">
        <v>33</v>
      </c>
      <c r="D6" s="13" t="s">
        <v>34</v>
      </c>
      <c r="E6" s="13" t="s">
        <v>35</v>
      </c>
      <c r="F6" s="13" t="s">
        <v>36</v>
      </c>
      <c r="G6" s="13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3" t="s">
        <v>42</v>
      </c>
      <c r="M6" s="13" t="s">
        <v>43</v>
      </c>
      <c r="N6" s="13" t="s">
        <v>44</v>
      </c>
      <c r="O6" s="13" t="s">
        <v>45</v>
      </c>
      <c r="P6" s="13" t="s">
        <v>46</v>
      </c>
      <c r="Q6" s="13" t="s">
        <v>47</v>
      </c>
      <c r="R6" s="13" t="s">
        <v>48</v>
      </c>
      <c r="S6" s="13" t="s">
        <v>49</v>
      </c>
      <c r="T6" s="13" t="s">
        <v>50</v>
      </c>
      <c r="U6" s="13" t="s">
        <v>51</v>
      </c>
      <c r="V6" s="13" t="s">
        <v>52</v>
      </c>
      <c r="W6" s="13" t="s">
        <v>53</v>
      </c>
      <c r="X6" s="13" t="s">
        <v>54</v>
      </c>
      <c r="Y6" s="13" t="s">
        <v>55</v>
      </c>
      <c r="Z6" s="13" t="s">
        <v>56</v>
      </c>
      <c r="AA6" s="13" t="s">
        <v>57</v>
      </c>
      <c r="AB6" s="13" t="s">
        <v>58</v>
      </c>
      <c r="AC6" s="13" t="s">
        <v>59</v>
      </c>
      <c r="AD6" s="13" t="s">
        <v>60</v>
      </c>
      <c r="AE6" s="13" t="s">
        <v>61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13" t="s">
        <v>68</v>
      </c>
      <c r="AM6" s="13" t="s">
        <v>69</v>
      </c>
      <c r="AN6" s="13" t="s">
        <v>70</v>
      </c>
      <c r="AO6" s="13" t="s">
        <v>71</v>
      </c>
      <c r="AP6" s="13" t="s">
        <v>72</v>
      </c>
      <c r="AQ6" s="13" t="s">
        <v>73</v>
      </c>
      <c r="AR6" s="13" t="s">
        <v>74</v>
      </c>
      <c r="AS6" s="13" t="s">
        <v>75</v>
      </c>
      <c r="AT6" s="13" t="s">
        <v>76</v>
      </c>
      <c r="AU6" s="13" t="s">
        <v>77</v>
      </c>
      <c r="AV6" s="13" t="s">
        <v>78</v>
      </c>
      <c r="AW6" s="13" t="s">
        <v>79</v>
      </c>
      <c r="AX6" s="13" t="s">
        <v>80</v>
      </c>
      <c r="AY6" s="13" t="s">
        <v>81</v>
      </c>
      <c r="AZ6" s="13" t="s">
        <v>82</v>
      </c>
      <c r="BA6" s="13" t="s">
        <v>83</v>
      </c>
      <c r="BB6" s="13" t="s">
        <v>84</v>
      </c>
      <c r="BC6" s="13" t="s">
        <v>85</v>
      </c>
      <c r="BD6" s="13" t="s">
        <v>86</v>
      </c>
      <c r="BE6" s="13" t="s">
        <v>87</v>
      </c>
      <c r="BF6" s="13" t="s">
        <v>88</v>
      </c>
      <c r="BG6" s="13" t="s">
        <v>89</v>
      </c>
      <c r="BH6" s="13" t="s">
        <v>90</v>
      </c>
      <c r="BI6" s="13" t="s">
        <v>91</v>
      </c>
      <c r="BJ6" s="13" t="s">
        <v>92</v>
      </c>
      <c r="BK6" s="13" t="s">
        <v>93</v>
      </c>
      <c r="BL6" s="13" t="s">
        <v>94</v>
      </c>
      <c r="BM6" s="13" t="s">
        <v>95</v>
      </c>
      <c r="BN6" s="13" t="s">
        <v>96</v>
      </c>
      <c r="BO6" s="13" t="s">
        <v>97</v>
      </c>
      <c r="BP6" s="90" t="s">
        <v>98</v>
      </c>
      <c r="BQ6" s="32" t="s">
        <v>99</v>
      </c>
      <c r="BR6" s="36" t="s">
        <v>100</v>
      </c>
      <c r="BS6" s="13" t="s">
        <v>101</v>
      </c>
      <c r="BT6" s="32" t="s">
        <v>102</v>
      </c>
      <c r="BU6" s="47" t="s">
        <v>103</v>
      </c>
    </row>
    <row r="7" spans="1:77" ht="15.75" customHeight="1">
      <c r="A7" s="270"/>
      <c r="B7" s="271"/>
      <c r="C7" s="14" t="s">
        <v>104</v>
      </c>
      <c r="D7" s="15" t="s">
        <v>105</v>
      </c>
      <c r="E7" s="15" t="s">
        <v>106</v>
      </c>
      <c r="F7" s="15" t="s">
        <v>107</v>
      </c>
      <c r="G7" s="15" t="s">
        <v>108</v>
      </c>
      <c r="H7" s="15" t="s">
        <v>109</v>
      </c>
      <c r="I7" s="15" t="s">
        <v>110</v>
      </c>
      <c r="J7" s="15" t="s">
        <v>111</v>
      </c>
      <c r="K7" s="15" t="s">
        <v>112</v>
      </c>
      <c r="L7" s="15" t="s">
        <v>113</v>
      </c>
      <c r="M7" s="15" t="s">
        <v>114</v>
      </c>
      <c r="N7" s="15" t="s">
        <v>115</v>
      </c>
      <c r="O7" s="15" t="s">
        <v>116</v>
      </c>
      <c r="P7" s="15" t="s">
        <v>117</v>
      </c>
      <c r="Q7" s="15" t="s">
        <v>118</v>
      </c>
      <c r="R7" s="15" t="s">
        <v>119</v>
      </c>
      <c r="S7" s="15" t="s">
        <v>120</v>
      </c>
      <c r="T7" s="15" t="s">
        <v>121</v>
      </c>
      <c r="U7" s="15" t="s">
        <v>122</v>
      </c>
      <c r="V7" s="15" t="s">
        <v>123</v>
      </c>
      <c r="W7" s="15" t="s">
        <v>124</v>
      </c>
      <c r="X7" s="15" t="s">
        <v>125</v>
      </c>
      <c r="Y7" s="15" t="s">
        <v>126</v>
      </c>
      <c r="Z7" s="15" t="s">
        <v>127</v>
      </c>
      <c r="AA7" s="15" t="s">
        <v>128</v>
      </c>
      <c r="AB7" s="15" t="s">
        <v>129</v>
      </c>
      <c r="AC7" s="15" t="s">
        <v>130</v>
      </c>
      <c r="AD7" s="15" t="s">
        <v>131</v>
      </c>
      <c r="AE7" s="15" t="s">
        <v>132</v>
      </c>
      <c r="AF7" s="15" t="s">
        <v>133</v>
      </c>
      <c r="AG7" s="15" t="s">
        <v>134</v>
      </c>
      <c r="AH7" s="15" t="s">
        <v>135</v>
      </c>
      <c r="AI7" s="15" t="s">
        <v>136</v>
      </c>
      <c r="AJ7" s="15" t="s">
        <v>137</v>
      </c>
      <c r="AK7" s="15" t="s">
        <v>138</v>
      </c>
      <c r="AL7" s="15" t="s">
        <v>139</v>
      </c>
      <c r="AM7" s="15" t="s">
        <v>140</v>
      </c>
      <c r="AN7" s="15" t="s">
        <v>141</v>
      </c>
      <c r="AO7" s="15" t="s">
        <v>142</v>
      </c>
      <c r="AP7" s="15" t="s">
        <v>143</v>
      </c>
      <c r="AQ7" s="15" t="s">
        <v>144</v>
      </c>
      <c r="AR7" s="15" t="s">
        <v>145</v>
      </c>
      <c r="AS7" s="15" t="s">
        <v>146</v>
      </c>
      <c r="AT7" s="15" t="s">
        <v>147</v>
      </c>
      <c r="AU7" s="15" t="s">
        <v>148</v>
      </c>
      <c r="AV7" s="15" t="s">
        <v>149</v>
      </c>
      <c r="AW7" s="15" t="s">
        <v>150</v>
      </c>
      <c r="AX7" s="15" t="s">
        <v>151</v>
      </c>
      <c r="AY7" s="15" t="s">
        <v>152</v>
      </c>
      <c r="AZ7" s="15" t="s">
        <v>153</v>
      </c>
      <c r="BA7" s="15" t="s">
        <v>154</v>
      </c>
      <c r="BB7" s="15" t="s">
        <v>155</v>
      </c>
      <c r="BC7" s="15" t="s">
        <v>156</v>
      </c>
      <c r="BD7" s="15" t="s">
        <v>157</v>
      </c>
      <c r="BE7" s="15" t="s">
        <v>158</v>
      </c>
      <c r="BF7" s="15" t="s">
        <v>159</v>
      </c>
      <c r="BG7" s="15" t="s">
        <v>160</v>
      </c>
      <c r="BH7" s="15" t="s">
        <v>161</v>
      </c>
      <c r="BI7" s="15" t="s">
        <v>162</v>
      </c>
      <c r="BJ7" s="15" t="s">
        <v>163</v>
      </c>
      <c r="BK7" s="15" t="s">
        <v>164</v>
      </c>
      <c r="BL7" s="15" t="s">
        <v>165</v>
      </c>
      <c r="BM7" s="15" t="s">
        <v>166</v>
      </c>
      <c r="BN7" s="15" t="s">
        <v>167</v>
      </c>
      <c r="BO7" s="15" t="s">
        <v>168</v>
      </c>
      <c r="BP7" s="91"/>
      <c r="BQ7" s="48" t="s">
        <v>169</v>
      </c>
      <c r="BR7" s="92" t="s">
        <v>170</v>
      </c>
      <c r="BS7" s="93" t="s">
        <v>171</v>
      </c>
      <c r="BT7" s="94" t="s">
        <v>172</v>
      </c>
      <c r="BU7" s="99" t="s">
        <v>173</v>
      </c>
    </row>
    <row r="8" spans="1:77" ht="52.5" customHeight="1">
      <c r="A8" s="270"/>
      <c r="B8" s="271"/>
      <c r="C8" s="16" t="s">
        <v>174</v>
      </c>
      <c r="D8" s="13" t="s">
        <v>175</v>
      </c>
      <c r="E8" s="13" t="s">
        <v>176</v>
      </c>
      <c r="F8" s="13" t="s">
        <v>177</v>
      </c>
      <c r="G8" s="13" t="s">
        <v>178</v>
      </c>
      <c r="H8" s="13" t="s">
        <v>179</v>
      </c>
      <c r="I8" s="13" t="s">
        <v>180</v>
      </c>
      <c r="J8" s="13" t="s">
        <v>181</v>
      </c>
      <c r="K8" s="13" t="s">
        <v>182</v>
      </c>
      <c r="L8" s="13" t="s">
        <v>183</v>
      </c>
      <c r="M8" s="13" t="s">
        <v>184</v>
      </c>
      <c r="N8" s="13" t="s">
        <v>185</v>
      </c>
      <c r="O8" s="13" t="s">
        <v>186</v>
      </c>
      <c r="P8" s="13" t="s">
        <v>187</v>
      </c>
      <c r="Q8" s="13" t="s">
        <v>188</v>
      </c>
      <c r="R8" s="13" t="s">
        <v>189</v>
      </c>
      <c r="S8" s="13" t="s">
        <v>190</v>
      </c>
      <c r="T8" s="13" t="s">
        <v>191</v>
      </c>
      <c r="U8" s="13" t="s">
        <v>192</v>
      </c>
      <c r="V8" s="13" t="s">
        <v>193</v>
      </c>
      <c r="W8" s="13" t="s">
        <v>194</v>
      </c>
      <c r="X8" s="13" t="s">
        <v>195</v>
      </c>
      <c r="Y8" s="13" t="s">
        <v>196</v>
      </c>
      <c r="Z8" s="13" t="s">
        <v>197</v>
      </c>
      <c r="AA8" s="13" t="s">
        <v>198</v>
      </c>
      <c r="AB8" s="13" t="s">
        <v>199</v>
      </c>
      <c r="AC8" s="13" t="s">
        <v>200</v>
      </c>
      <c r="AD8" s="13" t="s">
        <v>201</v>
      </c>
      <c r="AE8" s="13" t="s">
        <v>202</v>
      </c>
      <c r="AF8" s="13" t="s">
        <v>203</v>
      </c>
      <c r="AG8" s="13" t="s">
        <v>204</v>
      </c>
      <c r="AH8" s="13" t="s">
        <v>205</v>
      </c>
      <c r="AI8" s="13" t="s">
        <v>206</v>
      </c>
      <c r="AJ8" s="13" t="s">
        <v>207</v>
      </c>
      <c r="AK8" s="13" t="s">
        <v>208</v>
      </c>
      <c r="AL8" s="13" t="s">
        <v>209</v>
      </c>
      <c r="AM8" s="13" t="s">
        <v>210</v>
      </c>
      <c r="AN8" s="13" t="s">
        <v>211</v>
      </c>
      <c r="AO8" s="13" t="s">
        <v>212</v>
      </c>
      <c r="AP8" s="13" t="s">
        <v>213</v>
      </c>
      <c r="AQ8" s="13" t="s">
        <v>214</v>
      </c>
      <c r="AR8" s="13" t="s">
        <v>215</v>
      </c>
      <c r="AS8" s="13" t="s">
        <v>216</v>
      </c>
      <c r="AT8" s="13" t="s">
        <v>217</v>
      </c>
      <c r="AU8" s="13" t="s">
        <v>218</v>
      </c>
      <c r="AV8" s="13" t="s">
        <v>219</v>
      </c>
      <c r="AW8" s="13" t="s">
        <v>220</v>
      </c>
      <c r="AX8" s="13" t="s">
        <v>221</v>
      </c>
      <c r="AY8" s="13" t="s">
        <v>222</v>
      </c>
      <c r="AZ8" s="13" t="s">
        <v>223</v>
      </c>
      <c r="BA8" s="13" t="s">
        <v>224</v>
      </c>
      <c r="BB8" s="13" t="s">
        <v>225</v>
      </c>
      <c r="BC8" s="13" t="s">
        <v>226</v>
      </c>
      <c r="BD8" s="13" t="s">
        <v>227</v>
      </c>
      <c r="BE8" s="13" t="s">
        <v>228</v>
      </c>
      <c r="BF8" s="13" t="s">
        <v>229</v>
      </c>
      <c r="BG8" s="13" t="s">
        <v>230</v>
      </c>
      <c r="BH8" s="13" t="s">
        <v>231</v>
      </c>
      <c r="BI8" s="13" t="s">
        <v>232</v>
      </c>
      <c r="BJ8" s="13" t="s">
        <v>233</v>
      </c>
      <c r="BK8" s="13" t="s">
        <v>234</v>
      </c>
      <c r="BL8" s="13" t="s">
        <v>235</v>
      </c>
      <c r="BM8" s="13" t="s">
        <v>236</v>
      </c>
      <c r="BN8" s="13" t="s">
        <v>237</v>
      </c>
      <c r="BO8" s="13" t="s">
        <v>238</v>
      </c>
      <c r="BP8" s="91" t="s">
        <v>239</v>
      </c>
      <c r="BQ8" s="40" t="s">
        <v>240</v>
      </c>
      <c r="BR8" s="91" t="s">
        <v>241</v>
      </c>
      <c r="BS8" s="32" t="s">
        <v>242</v>
      </c>
      <c r="BT8" s="32" t="s">
        <v>243</v>
      </c>
      <c r="BU8" s="99" t="s">
        <v>244</v>
      </c>
    </row>
    <row r="9" spans="1:77" ht="17.25" customHeight="1">
      <c r="A9" s="272"/>
      <c r="B9" s="273"/>
      <c r="C9" s="82" t="s">
        <v>245</v>
      </c>
      <c r="D9" s="15" t="s">
        <v>105</v>
      </c>
      <c r="E9" s="15" t="s">
        <v>106</v>
      </c>
      <c r="F9" s="15" t="s">
        <v>107</v>
      </c>
      <c r="G9" s="15" t="s">
        <v>108</v>
      </c>
      <c r="H9" s="15" t="s">
        <v>109</v>
      </c>
      <c r="I9" s="15" t="s">
        <v>110</v>
      </c>
      <c r="J9" s="15" t="s">
        <v>111</v>
      </c>
      <c r="K9" s="15" t="s">
        <v>112</v>
      </c>
      <c r="L9" s="15" t="s">
        <v>113</v>
      </c>
      <c r="M9" s="15" t="s">
        <v>114</v>
      </c>
      <c r="N9" s="15" t="s">
        <v>115</v>
      </c>
      <c r="O9" s="15" t="s">
        <v>116</v>
      </c>
      <c r="P9" s="15" t="s">
        <v>117</v>
      </c>
      <c r="Q9" s="15" t="s">
        <v>118</v>
      </c>
      <c r="R9" s="15" t="s">
        <v>119</v>
      </c>
      <c r="S9" s="15" t="s">
        <v>120</v>
      </c>
      <c r="T9" s="15" t="s">
        <v>121</v>
      </c>
      <c r="U9" s="15" t="s">
        <v>122</v>
      </c>
      <c r="V9" s="15" t="s">
        <v>123</v>
      </c>
      <c r="W9" s="15" t="s">
        <v>124</v>
      </c>
      <c r="X9" s="15" t="s">
        <v>125</v>
      </c>
      <c r="Y9" s="15" t="s">
        <v>126</v>
      </c>
      <c r="Z9" s="15" t="s">
        <v>127</v>
      </c>
      <c r="AA9" s="15" t="s">
        <v>128</v>
      </c>
      <c r="AB9" s="15" t="s">
        <v>129</v>
      </c>
      <c r="AC9" s="15" t="s">
        <v>130</v>
      </c>
      <c r="AD9" s="15" t="s">
        <v>131</v>
      </c>
      <c r="AE9" s="15" t="s">
        <v>132</v>
      </c>
      <c r="AF9" s="15" t="s">
        <v>133</v>
      </c>
      <c r="AG9" s="15" t="s">
        <v>134</v>
      </c>
      <c r="AH9" s="15" t="s">
        <v>135</v>
      </c>
      <c r="AI9" s="15" t="s">
        <v>136</v>
      </c>
      <c r="AJ9" s="15" t="s">
        <v>137</v>
      </c>
      <c r="AK9" s="15" t="s">
        <v>138</v>
      </c>
      <c r="AL9" s="15" t="s">
        <v>139</v>
      </c>
      <c r="AM9" s="15" t="s">
        <v>140</v>
      </c>
      <c r="AN9" s="15" t="s">
        <v>141</v>
      </c>
      <c r="AO9" s="15" t="s">
        <v>142</v>
      </c>
      <c r="AP9" s="15" t="s">
        <v>143</v>
      </c>
      <c r="AQ9" s="15" t="s">
        <v>144</v>
      </c>
      <c r="AR9" s="15" t="s">
        <v>145</v>
      </c>
      <c r="AS9" s="15" t="s">
        <v>146</v>
      </c>
      <c r="AT9" s="15" t="s">
        <v>147</v>
      </c>
      <c r="AU9" s="15" t="s">
        <v>148</v>
      </c>
      <c r="AV9" s="15" t="s">
        <v>149</v>
      </c>
      <c r="AW9" s="15" t="s">
        <v>150</v>
      </c>
      <c r="AX9" s="15" t="s">
        <v>151</v>
      </c>
      <c r="AY9" s="15" t="s">
        <v>152</v>
      </c>
      <c r="AZ9" s="15" t="s">
        <v>153</v>
      </c>
      <c r="BA9" s="15" t="s">
        <v>154</v>
      </c>
      <c r="BB9" s="15" t="s">
        <v>155</v>
      </c>
      <c r="BC9" s="15" t="s">
        <v>156</v>
      </c>
      <c r="BD9" s="15" t="s">
        <v>157</v>
      </c>
      <c r="BE9" s="15" t="s">
        <v>158</v>
      </c>
      <c r="BF9" s="15" t="s">
        <v>159</v>
      </c>
      <c r="BG9" s="15" t="s">
        <v>160</v>
      </c>
      <c r="BH9" s="15" t="s">
        <v>161</v>
      </c>
      <c r="BI9" s="15" t="s">
        <v>162</v>
      </c>
      <c r="BJ9" s="15" t="s">
        <v>163</v>
      </c>
      <c r="BK9" s="15" t="s">
        <v>164</v>
      </c>
      <c r="BL9" s="15" t="s">
        <v>165</v>
      </c>
      <c r="BM9" s="15" t="s">
        <v>166</v>
      </c>
      <c r="BN9" s="15" t="s">
        <v>167</v>
      </c>
      <c r="BO9" s="15" t="s">
        <v>168</v>
      </c>
      <c r="BP9" s="38" t="s">
        <v>246</v>
      </c>
      <c r="BQ9" s="95" t="s">
        <v>169</v>
      </c>
      <c r="BR9" s="38" t="s">
        <v>170</v>
      </c>
      <c r="BS9" s="96" t="s">
        <v>171</v>
      </c>
      <c r="BT9" s="95" t="s">
        <v>172</v>
      </c>
      <c r="BU9" s="50" t="s">
        <v>173</v>
      </c>
    </row>
    <row r="10" spans="1:77">
      <c r="A10" s="18" t="s">
        <v>247</v>
      </c>
      <c r="B10" s="19" t="s">
        <v>33</v>
      </c>
      <c r="C10" s="19" t="s">
        <v>174</v>
      </c>
      <c r="D10" s="83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7"/>
      <c r="BS10" s="20"/>
      <c r="BT10" s="20"/>
      <c r="BU10" s="100"/>
    </row>
    <row r="11" spans="1:77">
      <c r="A11" s="25" t="s">
        <v>248</v>
      </c>
      <c r="B11" s="84" t="s">
        <v>249</v>
      </c>
      <c r="C11" s="23" t="s">
        <v>250</v>
      </c>
      <c r="D11" s="24">
        <v>298518.821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0.57540000000000002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0.27366000000000001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47.146610000000003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298566.81666999997</v>
      </c>
      <c r="BQ11" s="24">
        <v>23851.213370000001</v>
      </c>
      <c r="BR11" s="43">
        <v>322418.03003999998</v>
      </c>
      <c r="BS11" s="24">
        <v>44825.263760000002</v>
      </c>
      <c r="BT11" s="24">
        <v>5627.3427099999999</v>
      </c>
      <c r="BU11" s="54">
        <v>372870.63650999998</v>
      </c>
      <c r="BX11" s="55"/>
      <c r="BY11" s="3" t="s">
        <v>0</v>
      </c>
    </row>
    <row r="12" spans="1:77">
      <c r="A12" s="25" t="s">
        <v>251</v>
      </c>
      <c r="B12" s="84" t="s">
        <v>252</v>
      </c>
      <c r="C12" s="26" t="s">
        <v>253</v>
      </c>
      <c r="D12" s="24">
        <v>0</v>
      </c>
      <c r="E12" s="24">
        <v>5596.5563499999998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0.38429999999999997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1.21828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0.10587000000000001</v>
      </c>
      <c r="AY12" s="24">
        <v>0</v>
      </c>
      <c r="AZ12" s="24">
        <v>4.1955</v>
      </c>
      <c r="BA12" s="24">
        <v>0</v>
      </c>
      <c r="BB12" s="24">
        <v>0</v>
      </c>
      <c r="BC12" s="24">
        <v>0</v>
      </c>
      <c r="BD12" s="24">
        <v>0</v>
      </c>
      <c r="BE12" s="24">
        <v>383.14769000000001</v>
      </c>
      <c r="BF12" s="24">
        <v>2.6354600000000001</v>
      </c>
      <c r="BG12" s="24">
        <v>164.24396999999999</v>
      </c>
      <c r="BH12" s="24">
        <v>8.0000000000000002E-3</v>
      </c>
      <c r="BI12" s="24">
        <v>0.7329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6153.2283200000002</v>
      </c>
      <c r="BQ12" s="24">
        <v>84.436009999999996</v>
      </c>
      <c r="BR12" s="43">
        <v>6237.6643299999996</v>
      </c>
      <c r="BS12" s="24">
        <v>2392.5541699999999</v>
      </c>
      <c r="BT12" s="24">
        <v>56.74241</v>
      </c>
      <c r="BU12" s="54">
        <v>8686.9609099999998</v>
      </c>
      <c r="BX12" s="55"/>
    </row>
    <row r="13" spans="1:77">
      <c r="A13" s="25" t="s">
        <v>254</v>
      </c>
      <c r="B13" s="84" t="s">
        <v>255</v>
      </c>
      <c r="C13" s="26" t="s">
        <v>256</v>
      </c>
      <c r="D13" s="24">
        <v>0</v>
      </c>
      <c r="E13" s="24">
        <v>0</v>
      </c>
      <c r="F13" s="24">
        <v>8890.2254400000002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8890.2254400000002</v>
      </c>
      <c r="BQ13" s="24">
        <v>651.71825000000001</v>
      </c>
      <c r="BR13" s="43">
        <v>9541.9436900000001</v>
      </c>
      <c r="BS13" s="24">
        <v>2256.7143000000001</v>
      </c>
      <c r="BT13" s="24">
        <v>137.95658</v>
      </c>
      <c r="BU13" s="54">
        <v>11936.61457</v>
      </c>
      <c r="BX13" s="55"/>
    </row>
    <row r="14" spans="1:77">
      <c r="A14" s="25" t="s">
        <v>257</v>
      </c>
      <c r="B14" s="84" t="s">
        <v>258</v>
      </c>
      <c r="C14" s="26" t="s">
        <v>178</v>
      </c>
      <c r="D14" s="24">
        <v>0</v>
      </c>
      <c r="E14" s="24">
        <v>0</v>
      </c>
      <c r="F14" s="24">
        <v>0</v>
      </c>
      <c r="G14" s="24">
        <v>50407.564590000002</v>
      </c>
      <c r="H14" s="24">
        <v>0</v>
      </c>
      <c r="I14" s="24">
        <v>0</v>
      </c>
      <c r="J14" s="24">
        <v>314.45030000000003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899.34706000000006</v>
      </c>
      <c r="R14" s="24">
        <v>138.69130999999999</v>
      </c>
      <c r="S14" s="24">
        <v>9.7154500000000006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210.08508</v>
      </c>
      <c r="AE14" s="24">
        <v>0</v>
      </c>
      <c r="AF14" s="24">
        <v>539.83420999999998</v>
      </c>
      <c r="AG14" s="24">
        <v>10.4557</v>
      </c>
      <c r="AH14" s="24">
        <v>12.57864</v>
      </c>
      <c r="AI14" s="24">
        <v>0</v>
      </c>
      <c r="AJ14" s="24">
        <v>0</v>
      </c>
      <c r="AK14" s="24">
        <v>0</v>
      </c>
      <c r="AL14" s="24">
        <v>0</v>
      </c>
      <c r="AM14" s="24">
        <v>33.73433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0.55940999999999996</v>
      </c>
      <c r="BJ14" s="24">
        <v>0</v>
      </c>
      <c r="BK14" s="24">
        <v>0</v>
      </c>
      <c r="BL14" s="24">
        <v>244.40947</v>
      </c>
      <c r="BM14" s="24">
        <v>0</v>
      </c>
      <c r="BN14" s="24">
        <v>0</v>
      </c>
      <c r="BO14" s="24">
        <v>0</v>
      </c>
      <c r="BP14" s="43">
        <v>52821.42555</v>
      </c>
      <c r="BQ14" s="24">
        <v>2628.96713</v>
      </c>
      <c r="BR14" s="43">
        <v>55450.392679999997</v>
      </c>
      <c r="BS14" s="24">
        <v>2410.34033</v>
      </c>
      <c r="BT14" s="24">
        <v>3561.57089</v>
      </c>
      <c r="BU14" s="54">
        <v>61422.303899999999</v>
      </c>
      <c r="BX14" s="55"/>
    </row>
    <row r="15" spans="1:77">
      <c r="A15" s="25" t="s">
        <v>259</v>
      </c>
      <c r="B15" s="84" t="s">
        <v>260</v>
      </c>
      <c r="C15" s="26" t="s">
        <v>261</v>
      </c>
      <c r="D15" s="24">
        <v>125577.26062</v>
      </c>
      <c r="E15" s="24">
        <v>0</v>
      </c>
      <c r="F15" s="24">
        <v>0</v>
      </c>
      <c r="G15" s="24">
        <v>0</v>
      </c>
      <c r="H15" s="24">
        <v>62132.293980000002</v>
      </c>
      <c r="I15" s="24">
        <v>0</v>
      </c>
      <c r="J15" s="24">
        <v>0</v>
      </c>
      <c r="K15" s="24">
        <v>82.32732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3.46157</v>
      </c>
      <c r="R15" s="24">
        <v>0</v>
      </c>
      <c r="S15" s="24">
        <v>0</v>
      </c>
      <c r="T15" s="24">
        <v>0</v>
      </c>
      <c r="U15" s="24">
        <v>0.52766999999999997</v>
      </c>
      <c r="V15" s="24">
        <v>0</v>
      </c>
      <c r="W15" s="24">
        <v>0</v>
      </c>
      <c r="X15" s="24">
        <v>0</v>
      </c>
      <c r="Y15" s="24">
        <v>0.99497000000000002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117.27434</v>
      </c>
      <c r="AG15" s="24">
        <v>51.338070000000002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37.935200000000002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43">
        <v>188003.41373999999</v>
      </c>
      <c r="BQ15" s="24">
        <v>70644.721890000001</v>
      </c>
      <c r="BR15" s="43">
        <v>258648.13563</v>
      </c>
      <c r="BS15" s="24">
        <v>52858.868560000003</v>
      </c>
      <c r="BT15" s="24">
        <v>42206.674769999998</v>
      </c>
      <c r="BU15" s="54">
        <v>353713.67895999999</v>
      </c>
      <c r="BX15" s="55"/>
    </row>
    <row r="16" spans="1:77">
      <c r="A16" s="25" t="s">
        <v>262</v>
      </c>
      <c r="B16" s="84" t="s">
        <v>263</v>
      </c>
      <c r="C16" s="26" t="s">
        <v>264</v>
      </c>
      <c r="D16" s="24">
        <v>987.72144000000003</v>
      </c>
      <c r="E16" s="24">
        <v>0</v>
      </c>
      <c r="F16" s="24">
        <v>0</v>
      </c>
      <c r="G16" s="24">
        <v>0</v>
      </c>
      <c r="H16" s="24">
        <v>7512.52106</v>
      </c>
      <c r="I16" s="24">
        <v>53053.635829999999</v>
      </c>
      <c r="J16" s="24">
        <v>65.091210000000004</v>
      </c>
      <c r="K16" s="24">
        <v>34.306449999999998</v>
      </c>
      <c r="L16" s="24">
        <v>0</v>
      </c>
      <c r="M16" s="24">
        <v>0</v>
      </c>
      <c r="N16" s="24">
        <v>113.21915</v>
      </c>
      <c r="O16" s="24">
        <v>0</v>
      </c>
      <c r="P16" s="24">
        <v>0</v>
      </c>
      <c r="Q16" s="24">
        <v>0</v>
      </c>
      <c r="R16" s="24">
        <v>0</v>
      </c>
      <c r="S16" s="24">
        <v>86.655330000000006</v>
      </c>
      <c r="T16" s="24">
        <v>0</v>
      </c>
      <c r="U16" s="24">
        <v>0</v>
      </c>
      <c r="V16" s="24">
        <v>1.8226199999999999</v>
      </c>
      <c r="W16" s="24">
        <v>0</v>
      </c>
      <c r="X16" s="24">
        <v>0</v>
      </c>
      <c r="Y16" s="24">
        <v>45.63449</v>
      </c>
      <c r="Z16" s="24">
        <v>0</v>
      </c>
      <c r="AA16" s="24">
        <v>0</v>
      </c>
      <c r="AB16" s="24">
        <v>0</v>
      </c>
      <c r="AC16" s="24">
        <v>0</v>
      </c>
      <c r="AD16" s="24">
        <v>146.43321</v>
      </c>
      <c r="AE16" s="24">
        <v>0</v>
      </c>
      <c r="AF16" s="24">
        <v>152.17151999999999</v>
      </c>
      <c r="AG16" s="24">
        <v>99.641649999999998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129.31044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331.83920999999998</v>
      </c>
      <c r="BM16" s="24">
        <v>0</v>
      </c>
      <c r="BN16" s="24">
        <v>0</v>
      </c>
      <c r="BO16" s="24">
        <v>0</v>
      </c>
      <c r="BP16" s="43">
        <v>62760.00361</v>
      </c>
      <c r="BQ16" s="24">
        <v>26868.039199999999</v>
      </c>
      <c r="BR16" s="43">
        <v>89628.042809999999</v>
      </c>
      <c r="BS16" s="24">
        <v>23762.444589999999</v>
      </c>
      <c r="BT16" s="24">
        <v>6744.6792800000003</v>
      </c>
      <c r="BU16" s="54">
        <v>120135.16667999999</v>
      </c>
      <c r="BX16" s="55"/>
    </row>
    <row r="17" spans="1:76">
      <c r="A17" s="25" t="s">
        <v>265</v>
      </c>
      <c r="B17" s="84" t="s">
        <v>266</v>
      </c>
      <c r="C17" s="26" t="s">
        <v>267</v>
      </c>
      <c r="D17" s="24">
        <v>0</v>
      </c>
      <c r="E17" s="24">
        <v>0</v>
      </c>
      <c r="F17" s="24">
        <v>0</v>
      </c>
      <c r="G17" s="24">
        <v>42.431660000000001</v>
      </c>
      <c r="H17" s="24">
        <v>0.40129999999999999</v>
      </c>
      <c r="I17" s="24">
        <v>0</v>
      </c>
      <c r="J17" s="24">
        <v>7711.7557500000003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22.39256</v>
      </c>
      <c r="Q17" s="24">
        <v>37.735109999999999</v>
      </c>
      <c r="R17" s="24">
        <v>0</v>
      </c>
      <c r="S17" s="24">
        <v>78.532409999999999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1.9459</v>
      </c>
      <c r="AG17" s="24">
        <v>4.1520900000000003</v>
      </c>
      <c r="AH17" s="24">
        <v>0.39643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7899.7432099999996</v>
      </c>
      <c r="BQ17" s="24">
        <v>7435.3033400000004</v>
      </c>
      <c r="BR17" s="43">
        <v>15335.046549999999</v>
      </c>
      <c r="BS17" s="24">
        <v>5308.0447800000002</v>
      </c>
      <c r="BT17" s="24">
        <v>1689.7853700000001</v>
      </c>
      <c r="BU17" s="54">
        <v>22332.876700000001</v>
      </c>
      <c r="BX17" s="55"/>
    </row>
    <row r="18" spans="1:76">
      <c r="A18" s="25" t="s">
        <v>268</v>
      </c>
      <c r="B18" s="84" t="s">
        <v>269</v>
      </c>
      <c r="C18" s="26" t="s">
        <v>270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44.123469999999998</v>
      </c>
      <c r="J18" s="24">
        <v>0</v>
      </c>
      <c r="K18" s="24">
        <v>6545.0222800000001</v>
      </c>
      <c r="L18" s="24">
        <v>2971.2082399999999</v>
      </c>
      <c r="M18" s="24">
        <v>0</v>
      </c>
      <c r="N18" s="24">
        <v>0</v>
      </c>
      <c r="O18" s="24">
        <v>0</v>
      </c>
      <c r="P18" s="24">
        <v>0.44096000000000002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248.91990999999999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53.348089999999999</v>
      </c>
      <c r="BN18" s="24">
        <v>0</v>
      </c>
      <c r="BO18" s="24">
        <v>0</v>
      </c>
      <c r="BP18" s="43">
        <v>9863.0629499999995</v>
      </c>
      <c r="BQ18" s="24">
        <v>9520.3336999999992</v>
      </c>
      <c r="BR18" s="43">
        <v>19383.396649999999</v>
      </c>
      <c r="BS18" s="24">
        <v>4792.3577100000002</v>
      </c>
      <c r="BT18" s="24">
        <v>2141.99944</v>
      </c>
      <c r="BU18" s="54">
        <v>26317.753799999999</v>
      </c>
      <c r="BX18" s="55"/>
    </row>
    <row r="19" spans="1:76">
      <c r="A19" s="25" t="s">
        <v>271</v>
      </c>
      <c r="B19" s="84" t="s">
        <v>272</v>
      </c>
      <c r="C19" s="26" t="s">
        <v>273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6428.8400199999996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0.95394000000000001</v>
      </c>
      <c r="AX19" s="24">
        <v>0.73024999999999995</v>
      </c>
      <c r="AY19" s="24">
        <v>0</v>
      </c>
      <c r="AZ19" s="24">
        <v>174.24270999999999</v>
      </c>
      <c r="BA19" s="24">
        <v>0</v>
      </c>
      <c r="BB19" s="24">
        <v>0</v>
      </c>
      <c r="BC19" s="24">
        <v>0</v>
      </c>
      <c r="BD19" s="24">
        <v>0</v>
      </c>
      <c r="BE19" s="24">
        <v>36.48198</v>
      </c>
      <c r="BF19" s="24">
        <v>0.14860000000000001</v>
      </c>
      <c r="BG19" s="24">
        <v>0.1145</v>
      </c>
      <c r="BH19" s="24">
        <v>0</v>
      </c>
      <c r="BI19" s="24">
        <v>1E-3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6641.5129999999999</v>
      </c>
      <c r="BQ19" s="24">
        <v>32.755020000000002</v>
      </c>
      <c r="BR19" s="43">
        <v>6674.2680200000004</v>
      </c>
      <c r="BS19" s="24">
        <v>720.72713999999996</v>
      </c>
      <c r="BT19" s="24">
        <v>275.80770999999999</v>
      </c>
      <c r="BU19" s="54">
        <v>7670.8028700000004</v>
      </c>
      <c r="BX19" s="55"/>
    </row>
    <row r="20" spans="1:76">
      <c r="A20" s="25" t="s">
        <v>274</v>
      </c>
      <c r="B20" s="84" t="s">
        <v>275</v>
      </c>
      <c r="C20" s="26" t="s">
        <v>276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1.11267</v>
      </c>
      <c r="K20" s="24">
        <v>0</v>
      </c>
      <c r="L20" s="24">
        <v>0</v>
      </c>
      <c r="M20" s="24">
        <v>746.43931999999995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19.283239999999999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766.83523000000002</v>
      </c>
      <c r="BQ20" s="24">
        <v>32559.51931</v>
      </c>
      <c r="BR20" s="43">
        <v>33326.35454</v>
      </c>
      <c r="BS20" s="24">
        <v>14973.8891</v>
      </c>
      <c r="BT20" s="24">
        <v>46352.304080000002</v>
      </c>
      <c r="BU20" s="54">
        <v>94652.547720000002</v>
      </c>
      <c r="BX20" s="55"/>
    </row>
    <row r="21" spans="1:76">
      <c r="A21" s="25" t="s">
        <v>277</v>
      </c>
      <c r="B21" s="84" t="s">
        <v>278</v>
      </c>
      <c r="C21" s="26" t="s">
        <v>279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6.9403300000000003</v>
      </c>
      <c r="J21" s="24">
        <v>0</v>
      </c>
      <c r="K21" s="24">
        <v>12.728999999999999</v>
      </c>
      <c r="L21" s="24">
        <v>0</v>
      </c>
      <c r="M21" s="24">
        <v>0</v>
      </c>
      <c r="N21" s="24">
        <v>3633.0867499999999</v>
      </c>
      <c r="O21" s="24">
        <v>347.49569000000002</v>
      </c>
      <c r="P21" s="24">
        <v>33.023859999999999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71.902469999999994</v>
      </c>
      <c r="Z21" s="24">
        <v>0</v>
      </c>
      <c r="AA21" s="24">
        <v>0</v>
      </c>
      <c r="AB21" s="24">
        <v>0</v>
      </c>
      <c r="AC21" s="24">
        <v>1715.92689</v>
      </c>
      <c r="AD21" s="24">
        <v>89.094539999999995</v>
      </c>
      <c r="AE21" s="24">
        <v>0</v>
      </c>
      <c r="AF21" s="24">
        <v>0</v>
      </c>
      <c r="AG21" s="24">
        <v>3.0643600000000002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5913.2638900000002</v>
      </c>
      <c r="BQ21" s="24">
        <v>38097.581590000002</v>
      </c>
      <c r="BR21" s="43">
        <v>44010.845480000004</v>
      </c>
      <c r="BS21" s="24">
        <v>19595.703850000002</v>
      </c>
      <c r="BT21" s="24">
        <v>7527.9140399999997</v>
      </c>
      <c r="BU21" s="54">
        <v>71134.463369999998</v>
      </c>
      <c r="BX21" s="55"/>
    </row>
    <row r="22" spans="1:76">
      <c r="A22" s="25" t="s">
        <v>280</v>
      </c>
      <c r="B22" s="84" t="s">
        <v>281</v>
      </c>
      <c r="C22" s="26" t="s">
        <v>282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4900.2782200000001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4900.2782200000001</v>
      </c>
      <c r="BQ22" s="24">
        <v>24653.744709999999</v>
      </c>
      <c r="BR22" s="43">
        <v>29554.022929999999</v>
      </c>
      <c r="BS22" s="24">
        <v>20386.328079999999</v>
      </c>
      <c r="BT22" s="24">
        <v>250.87379000000001</v>
      </c>
      <c r="BU22" s="54">
        <v>50191.224800000004</v>
      </c>
      <c r="BX22" s="55"/>
    </row>
    <row r="23" spans="1:76">
      <c r="A23" s="25" t="s">
        <v>283</v>
      </c>
      <c r="B23" s="84" t="s">
        <v>284</v>
      </c>
      <c r="C23" s="26" t="s">
        <v>285</v>
      </c>
      <c r="D23" s="24">
        <v>0</v>
      </c>
      <c r="E23" s="24">
        <v>0</v>
      </c>
      <c r="F23" s="24">
        <v>0</v>
      </c>
      <c r="G23" s="24">
        <v>0</v>
      </c>
      <c r="H23" s="24">
        <v>15.84005</v>
      </c>
      <c r="I23" s="24">
        <v>0</v>
      </c>
      <c r="J23" s="24">
        <v>0.84660000000000002</v>
      </c>
      <c r="K23" s="24">
        <v>8.3817900000000005</v>
      </c>
      <c r="L23" s="24">
        <v>0</v>
      </c>
      <c r="M23" s="24">
        <v>0</v>
      </c>
      <c r="N23" s="24">
        <v>0</v>
      </c>
      <c r="O23" s="24">
        <v>0</v>
      </c>
      <c r="P23" s="24">
        <v>5453.7912800000004</v>
      </c>
      <c r="Q23" s="24">
        <v>41.095460000000003</v>
      </c>
      <c r="R23" s="24">
        <v>0</v>
      </c>
      <c r="S23" s="24">
        <v>92.502129999999994</v>
      </c>
      <c r="T23" s="24">
        <v>0</v>
      </c>
      <c r="U23" s="24">
        <v>4.9469500000000002</v>
      </c>
      <c r="V23" s="24">
        <v>0</v>
      </c>
      <c r="W23" s="24">
        <v>0</v>
      </c>
      <c r="X23" s="24">
        <v>0</v>
      </c>
      <c r="Y23" s="24">
        <v>0</v>
      </c>
      <c r="Z23" s="24">
        <v>68.517129999999995</v>
      </c>
      <c r="AA23" s="24">
        <v>0</v>
      </c>
      <c r="AB23" s="24">
        <v>0</v>
      </c>
      <c r="AC23" s="24">
        <v>68.373360000000005</v>
      </c>
      <c r="AD23" s="24">
        <v>0</v>
      </c>
      <c r="AE23" s="24">
        <v>0</v>
      </c>
      <c r="AF23" s="24">
        <v>0</v>
      </c>
      <c r="AG23" s="24">
        <v>4.03003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16.95862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5775.2834000000003</v>
      </c>
      <c r="BQ23" s="24">
        <v>17132.880639999999</v>
      </c>
      <c r="BR23" s="43">
        <v>22908.16404</v>
      </c>
      <c r="BS23" s="24">
        <v>7478.1774500000001</v>
      </c>
      <c r="BT23" s="24">
        <v>4740.9006900000004</v>
      </c>
      <c r="BU23" s="54">
        <v>35127.242180000001</v>
      </c>
      <c r="BX23" s="55"/>
    </row>
    <row r="24" spans="1:76">
      <c r="A24" s="25" t="s">
        <v>286</v>
      </c>
      <c r="B24" s="84" t="s">
        <v>287</v>
      </c>
      <c r="C24" s="26" t="s">
        <v>288</v>
      </c>
      <c r="D24" s="24">
        <v>0</v>
      </c>
      <c r="E24" s="24">
        <v>0</v>
      </c>
      <c r="F24" s="24">
        <v>0</v>
      </c>
      <c r="G24" s="24">
        <v>231.18901</v>
      </c>
      <c r="H24" s="24">
        <v>0</v>
      </c>
      <c r="I24" s="24">
        <v>4.8673500000000001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41807.741410000002</v>
      </c>
      <c r="R24" s="24">
        <v>3780.0220899999999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217.90931</v>
      </c>
      <c r="AE24" s="24">
        <v>0</v>
      </c>
      <c r="AF24" s="24">
        <v>4.20106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9.4014500000000005</v>
      </c>
      <c r="BN24" s="24">
        <v>0</v>
      </c>
      <c r="BO24" s="24">
        <v>0</v>
      </c>
      <c r="BP24" s="43">
        <v>46055.331680000003</v>
      </c>
      <c r="BQ24" s="24">
        <v>15766.26838</v>
      </c>
      <c r="BR24" s="43">
        <v>61821.600059999997</v>
      </c>
      <c r="BS24" s="24">
        <v>19285.437399999999</v>
      </c>
      <c r="BT24" s="24">
        <v>5311.9185500000003</v>
      </c>
      <c r="BU24" s="54">
        <v>86418.956009999994</v>
      </c>
      <c r="BX24" s="55"/>
    </row>
    <row r="25" spans="1:76">
      <c r="A25" s="25" t="s">
        <v>289</v>
      </c>
      <c r="B25" s="84" t="s">
        <v>290</v>
      </c>
      <c r="C25" s="26" t="s">
        <v>291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17.476780000000002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164.78514000000001</v>
      </c>
      <c r="Q25" s="24">
        <v>0</v>
      </c>
      <c r="R25" s="24">
        <v>24016.85038</v>
      </c>
      <c r="S25" s="24">
        <v>1047.01539</v>
      </c>
      <c r="T25" s="24">
        <v>0</v>
      </c>
      <c r="U25" s="24">
        <v>64.43562</v>
      </c>
      <c r="V25" s="24">
        <v>0</v>
      </c>
      <c r="W25" s="24">
        <v>0</v>
      </c>
      <c r="X25" s="24">
        <v>0</v>
      </c>
      <c r="Y25" s="24">
        <v>380.92241999999999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9.3146699999999996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11.04805</v>
      </c>
      <c r="BM25" s="24">
        <v>0</v>
      </c>
      <c r="BN25" s="24">
        <v>0</v>
      </c>
      <c r="BO25" s="24">
        <v>0</v>
      </c>
      <c r="BP25" s="43">
        <v>25711.848450000001</v>
      </c>
      <c r="BQ25" s="24">
        <v>25183.990119999999</v>
      </c>
      <c r="BR25" s="43">
        <v>50895.83857</v>
      </c>
      <c r="BS25" s="24">
        <v>9137.1020900000003</v>
      </c>
      <c r="BT25" s="24">
        <v>5172.1224300000003</v>
      </c>
      <c r="BU25" s="54">
        <v>65205.063090000003</v>
      </c>
      <c r="BX25" s="55"/>
    </row>
    <row r="26" spans="1:76">
      <c r="A26" s="25" t="s">
        <v>292</v>
      </c>
      <c r="B26" s="84" t="s">
        <v>293</v>
      </c>
      <c r="C26" s="26" t="s">
        <v>294</v>
      </c>
      <c r="D26" s="24">
        <v>0</v>
      </c>
      <c r="E26" s="24">
        <v>0</v>
      </c>
      <c r="F26" s="24">
        <v>0</v>
      </c>
      <c r="G26" s="24">
        <v>29.5716</v>
      </c>
      <c r="H26" s="24">
        <v>0</v>
      </c>
      <c r="I26" s="24">
        <v>60.980980000000002</v>
      </c>
      <c r="J26" s="24">
        <v>161.70001999999999</v>
      </c>
      <c r="K26" s="24">
        <v>0</v>
      </c>
      <c r="L26" s="24">
        <v>0</v>
      </c>
      <c r="M26" s="24">
        <v>0</v>
      </c>
      <c r="N26" s="24">
        <v>100.30489</v>
      </c>
      <c r="O26" s="24">
        <v>0</v>
      </c>
      <c r="P26" s="24">
        <v>47.570419999999999</v>
      </c>
      <c r="Q26" s="24">
        <v>1.3947499999999999</v>
      </c>
      <c r="R26" s="24">
        <v>1260.53054</v>
      </c>
      <c r="S26" s="24">
        <v>22048.812669999999</v>
      </c>
      <c r="T26" s="24">
        <v>0</v>
      </c>
      <c r="U26" s="24">
        <v>0</v>
      </c>
      <c r="V26" s="24">
        <v>0</v>
      </c>
      <c r="W26" s="24">
        <v>54.35868</v>
      </c>
      <c r="X26" s="24">
        <v>0</v>
      </c>
      <c r="Y26" s="24">
        <v>203.37710000000001</v>
      </c>
      <c r="Z26" s="24">
        <v>349.09390000000002</v>
      </c>
      <c r="AA26" s="24">
        <v>0</v>
      </c>
      <c r="AB26" s="24">
        <v>0</v>
      </c>
      <c r="AC26" s="24">
        <v>0</v>
      </c>
      <c r="AD26" s="24">
        <v>60.380290000000002</v>
      </c>
      <c r="AE26" s="24">
        <v>0</v>
      </c>
      <c r="AF26" s="24">
        <v>0</v>
      </c>
      <c r="AG26" s="24">
        <v>10.056699999999999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163.1644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35.73959</v>
      </c>
      <c r="BM26" s="24">
        <v>0</v>
      </c>
      <c r="BN26" s="24">
        <v>0</v>
      </c>
      <c r="BO26" s="24">
        <v>0</v>
      </c>
      <c r="BP26" s="43">
        <v>24587.036530000001</v>
      </c>
      <c r="BQ26" s="24">
        <v>13454.36795</v>
      </c>
      <c r="BR26" s="43">
        <v>38041.404479999997</v>
      </c>
      <c r="BS26" s="24">
        <v>6568.4987000000001</v>
      </c>
      <c r="BT26" s="24">
        <v>3731.2143700000001</v>
      </c>
      <c r="BU26" s="54">
        <v>48341.117550000003</v>
      </c>
      <c r="BX26" s="55"/>
    </row>
    <row r="27" spans="1:76">
      <c r="A27" s="25" t="s">
        <v>295</v>
      </c>
      <c r="B27" s="84" t="s">
        <v>296</v>
      </c>
      <c r="C27" s="26" t="s">
        <v>297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87.502650000000003</v>
      </c>
      <c r="O27" s="24">
        <v>0</v>
      </c>
      <c r="P27" s="24">
        <v>0</v>
      </c>
      <c r="Q27" s="24">
        <v>377.50698</v>
      </c>
      <c r="R27" s="24">
        <v>0</v>
      </c>
      <c r="S27" s="24">
        <v>0</v>
      </c>
      <c r="T27" s="24">
        <v>517.49800000000005</v>
      </c>
      <c r="U27" s="24">
        <v>0</v>
      </c>
      <c r="V27" s="24">
        <v>62.043700000000001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1044.55133</v>
      </c>
      <c r="BQ27" s="24">
        <v>21606.194080000001</v>
      </c>
      <c r="BR27" s="43">
        <v>22650.74541</v>
      </c>
      <c r="BS27" s="24">
        <v>5876.2818799999995</v>
      </c>
      <c r="BT27" s="24">
        <v>4704.84656</v>
      </c>
      <c r="BU27" s="54">
        <v>33231.873850000004</v>
      </c>
      <c r="BX27" s="55"/>
    </row>
    <row r="28" spans="1:76">
      <c r="A28" s="25" t="s">
        <v>298</v>
      </c>
      <c r="B28" s="84" t="s">
        <v>299</v>
      </c>
      <c r="C28" s="26" t="s">
        <v>300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81.580410000000001</v>
      </c>
      <c r="J28" s="24">
        <v>0</v>
      </c>
      <c r="K28" s="24">
        <v>0</v>
      </c>
      <c r="L28" s="24">
        <v>0</v>
      </c>
      <c r="M28" s="24">
        <v>0</v>
      </c>
      <c r="N28" s="24">
        <v>57.949480000000001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1861.04766</v>
      </c>
      <c r="V28" s="24">
        <v>81.682450000000003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2082.2600000000002</v>
      </c>
      <c r="BQ28" s="24">
        <v>24907.298200000001</v>
      </c>
      <c r="BR28" s="43">
        <v>26989.558199999999</v>
      </c>
      <c r="BS28" s="24">
        <v>9942.3993599999994</v>
      </c>
      <c r="BT28" s="24">
        <v>5861.7796399999997</v>
      </c>
      <c r="BU28" s="54">
        <v>42793.737200000003</v>
      </c>
      <c r="BX28" s="55"/>
    </row>
    <row r="29" spans="1:76">
      <c r="A29" s="25" t="s">
        <v>301</v>
      </c>
      <c r="B29" s="84" t="s">
        <v>302</v>
      </c>
      <c r="C29" s="26" t="s">
        <v>303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149.18010000000001</v>
      </c>
      <c r="V29" s="24">
        <v>941.79837999999995</v>
      </c>
      <c r="W29" s="24">
        <v>0</v>
      </c>
      <c r="X29" s="24">
        <v>0</v>
      </c>
      <c r="Y29" s="24">
        <v>0</v>
      </c>
      <c r="Z29" s="24">
        <v>25.60286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1116.58134</v>
      </c>
      <c r="BQ29" s="24">
        <v>35772.142670000001</v>
      </c>
      <c r="BR29" s="43">
        <v>36888.724009999998</v>
      </c>
      <c r="BS29" s="24">
        <v>9869.3749800000005</v>
      </c>
      <c r="BT29" s="24">
        <v>6015.6872000000003</v>
      </c>
      <c r="BU29" s="54">
        <v>52773.786189999999</v>
      </c>
      <c r="BX29" s="55"/>
    </row>
    <row r="30" spans="1:76">
      <c r="A30" s="25" t="s">
        <v>304</v>
      </c>
      <c r="B30" s="84" t="s">
        <v>305</v>
      </c>
      <c r="C30" s="26" t="s">
        <v>306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1650.0273199999999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1650.0273199999999</v>
      </c>
      <c r="BQ30" s="24">
        <v>40204.725939999997</v>
      </c>
      <c r="BR30" s="43">
        <v>41854.753259999998</v>
      </c>
      <c r="BS30" s="24">
        <v>8263.7746599999991</v>
      </c>
      <c r="BT30" s="24">
        <v>8113.4147999999996</v>
      </c>
      <c r="BU30" s="54">
        <v>58231.942719999999</v>
      </c>
      <c r="BX30" s="55"/>
    </row>
    <row r="31" spans="1:76">
      <c r="A31" s="25" t="s">
        <v>307</v>
      </c>
      <c r="B31" s="84" t="s">
        <v>308</v>
      </c>
      <c r="C31" s="26" t="s">
        <v>309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12.904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12.904</v>
      </c>
      <c r="BQ31" s="24">
        <v>1443.6156800000001</v>
      </c>
      <c r="BR31" s="43">
        <v>1456.5196800000001</v>
      </c>
      <c r="BS31" s="24">
        <v>446.00092999999998</v>
      </c>
      <c r="BT31" s="24">
        <v>445.35678999999999</v>
      </c>
      <c r="BU31" s="54">
        <v>2347.8773999999999</v>
      </c>
      <c r="BX31" s="55"/>
    </row>
    <row r="32" spans="1:76">
      <c r="A32" s="25" t="s">
        <v>310</v>
      </c>
      <c r="B32" s="84" t="s">
        <v>311</v>
      </c>
      <c r="C32" s="26" t="s">
        <v>312</v>
      </c>
      <c r="D32" s="24">
        <v>0</v>
      </c>
      <c r="E32" s="24">
        <v>0</v>
      </c>
      <c r="F32" s="24">
        <v>0</v>
      </c>
      <c r="G32" s="24">
        <v>2.8621799999999999</v>
      </c>
      <c r="H32" s="24">
        <v>0</v>
      </c>
      <c r="I32" s="24">
        <v>126.62333</v>
      </c>
      <c r="J32" s="24">
        <v>943.27350000000001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763.65355999999997</v>
      </c>
      <c r="Q32" s="24">
        <v>55.478160000000003</v>
      </c>
      <c r="R32" s="24">
        <v>0</v>
      </c>
      <c r="S32" s="24">
        <v>340.64183000000003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12236.999690000001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11.03102</v>
      </c>
      <c r="AF32" s="24">
        <v>12.351240000000001</v>
      </c>
      <c r="AG32" s="24">
        <v>27.899789999999999</v>
      </c>
      <c r="AH32" s="24">
        <v>18.321529999999999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99.423439999999999</v>
      </c>
      <c r="BH32" s="24">
        <v>0</v>
      </c>
      <c r="BI32" s="24">
        <v>0</v>
      </c>
      <c r="BJ32" s="24">
        <v>0</v>
      </c>
      <c r="BK32" s="24">
        <v>0</v>
      </c>
      <c r="BL32" s="24">
        <v>152.20650000000001</v>
      </c>
      <c r="BM32" s="24">
        <v>0</v>
      </c>
      <c r="BN32" s="24">
        <v>0</v>
      </c>
      <c r="BO32" s="24">
        <v>0</v>
      </c>
      <c r="BP32" s="43">
        <v>14790.76577</v>
      </c>
      <c r="BQ32" s="24">
        <v>14301.89543</v>
      </c>
      <c r="BR32" s="43">
        <v>29092.661199999999</v>
      </c>
      <c r="BS32" s="24">
        <v>8973.3216799999991</v>
      </c>
      <c r="BT32" s="24">
        <v>3131.6629800000001</v>
      </c>
      <c r="BU32" s="54">
        <v>41197.645859999997</v>
      </c>
      <c r="BX32" s="55"/>
    </row>
    <row r="33" spans="1:76">
      <c r="A33" s="25" t="s">
        <v>313</v>
      </c>
      <c r="B33" s="84" t="s">
        <v>314</v>
      </c>
      <c r="C33" s="26" t="s">
        <v>315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6.3225600000000002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2535.15771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2541.48027</v>
      </c>
      <c r="BQ33" s="24">
        <v>0</v>
      </c>
      <c r="BR33" s="43">
        <v>2541.48027</v>
      </c>
      <c r="BS33" s="24">
        <v>0</v>
      </c>
      <c r="BT33" s="24">
        <v>41.446370000000002</v>
      </c>
      <c r="BU33" s="54">
        <v>2582.9266400000001</v>
      </c>
      <c r="BX33" s="55"/>
    </row>
    <row r="34" spans="1:76">
      <c r="A34" s="25" t="s">
        <v>316</v>
      </c>
      <c r="B34" s="84" t="s">
        <v>317</v>
      </c>
      <c r="C34" s="26" t="s">
        <v>318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47889.38725</v>
      </c>
      <c r="AB34" s="24">
        <v>0</v>
      </c>
      <c r="AC34" s="24">
        <v>2194.2326200000002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50083.619870000002</v>
      </c>
      <c r="BQ34" s="24">
        <v>13045.649600000001</v>
      </c>
      <c r="BR34" s="43">
        <v>63129.269469999999</v>
      </c>
      <c r="BS34" s="24">
        <v>6031.0538999999999</v>
      </c>
      <c r="BT34" s="24">
        <v>8105.5918499999998</v>
      </c>
      <c r="BU34" s="54">
        <v>77265.915219999995</v>
      </c>
      <c r="BX34" s="55"/>
    </row>
    <row r="35" spans="1:76">
      <c r="A35" s="25" t="s">
        <v>319</v>
      </c>
      <c r="B35" s="84" t="s">
        <v>320</v>
      </c>
      <c r="C35" s="26" t="s">
        <v>321</v>
      </c>
      <c r="D35" s="24">
        <v>0</v>
      </c>
      <c r="E35" s="24">
        <v>0</v>
      </c>
      <c r="F35" s="24">
        <v>0</v>
      </c>
      <c r="G35" s="24">
        <v>0</v>
      </c>
      <c r="H35" s="24">
        <v>5037.4517599999999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11722.731089999999</v>
      </c>
      <c r="AC35" s="24">
        <v>0</v>
      </c>
      <c r="AD35" s="24">
        <v>28.106750000000002</v>
      </c>
      <c r="AE35" s="24">
        <v>0</v>
      </c>
      <c r="AF35" s="24">
        <v>0</v>
      </c>
      <c r="AG35" s="24">
        <v>8.9942299999999999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16797.28383</v>
      </c>
      <c r="BQ35" s="24">
        <v>0</v>
      </c>
      <c r="BR35" s="43">
        <v>16797.28383</v>
      </c>
      <c r="BS35" s="24">
        <v>1493.55728</v>
      </c>
      <c r="BT35" s="24">
        <v>149.98342</v>
      </c>
      <c r="BU35" s="54">
        <v>18440.824530000002</v>
      </c>
      <c r="BX35" s="55"/>
    </row>
    <row r="36" spans="1:76">
      <c r="A36" s="25" t="s">
        <v>322</v>
      </c>
      <c r="B36" s="84" t="s">
        <v>323</v>
      </c>
      <c r="C36" s="26" t="s">
        <v>200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1000</v>
      </c>
      <c r="AC36" s="24">
        <v>10510.389929999999</v>
      </c>
      <c r="AD36" s="24">
        <v>0</v>
      </c>
      <c r="AE36" s="24">
        <v>0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217.41795999999999</v>
      </c>
      <c r="BL36" s="24">
        <v>0</v>
      </c>
      <c r="BM36" s="24">
        <v>0</v>
      </c>
      <c r="BN36" s="24">
        <v>0</v>
      </c>
      <c r="BO36" s="24">
        <v>0</v>
      </c>
      <c r="BP36" s="43">
        <v>11727.80789</v>
      </c>
      <c r="BQ36" s="24">
        <v>2329.22361</v>
      </c>
      <c r="BR36" s="43">
        <v>14057.031499999999</v>
      </c>
      <c r="BS36" s="24">
        <v>2735.5297</v>
      </c>
      <c r="BT36" s="24">
        <v>599.24108999999999</v>
      </c>
      <c r="BU36" s="54">
        <v>17391.80229</v>
      </c>
      <c r="BX36" s="55"/>
    </row>
    <row r="37" spans="1:76">
      <c r="A37" s="25" t="s">
        <v>324</v>
      </c>
      <c r="B37" s="84" t="s">
        <v>325</v>
      </c>
      <c r="C37" s="26" t="s">
        <v>326</v>
      </c>
      <c r="D37" s="24">
        <v>0</v>
      </c>
      <c r="E37" s="24">
        <v>0</v>
      </c>
      <c r="F37" s="24">
        <v>0</v>
      </c>
      <c r="G37" s="24">
        <v>14.828720000000001</v>
      </c>
      <c r="H37" s="24">
        <v>0</v>
      </c>
      <c r="I37" s="24">
        <v>16.571950000000001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96.729500000000002</v>
      </c>
      <c r="R37" s="24">
        <v>0</v>
      </c>
      <c r="S37" s="24">
        <v>163.11946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  <c r="AC37" s="24">
        <v>0</v>
      </c>
      <c r="AD37" s="24">
        <v>379620.06433999998</v>
      </c>
      <c r="AE37" s="24">
        <v>0</v>
      </c>
      <c r="AF37" s="24">
        <v>13.79996</v>
      </c>
      <c r="AG37" s="24">
        <v>48.260919999999999</v>
      </c>
      <c r="AH37" s="24">
        <v>80.349000000000004</v>
      </c>
      <c r="AI37" s="24">
        <v>0</v>
      </c>
      <c r="AJ37" s="24">
        <v>0</v>
      </c>
      <c r="AK37" s="24">
        <v>2.0851899999999999</v>
      </c>
      <c r="AL37" s="24">
        <v>0</v>
      </c>
      <c r="AM37" s="24">
        <v>211.40031999999999</v>
      </c>
      <c r="AN37" s="24">
        <v>0</v>
      </c>
      <c r="AO37" s="24">
        <v>0</v>
      </c>
      <c r="AP37" s="24">
        <v>0</v>
      </c>
      <c r="AQ37" s="24">
        <v>29.551290000000002</v>
      </c>
      <c r="AR37" s="24">
        <v>0</v>
      </c>
      <c r="AS37" s="24">
        <v>0</v>
      </c>
      <c r="AT37" s="24">
        <v>0</v>
      </c>
      <c r="AU37" s="24">
        <v>0</v>
      </c>
      <c r="AV37" s="24">
        <v>25.470009999999998</v>
      </c>
      <c r="AW37" s="24">
        <v>0</v>
      </c>
      <c r="AX37" s="24">
        <v>0</v>
      </c>
      <c r="AY37" s="24">
        <v>0</v>
      </c>
      <c r="AZ37" s="24">
        <v>0</v>
      </c>
      <c r="BA37" s="24">
        <v>0</v>
      </c>
      <c r="BB37" s="24">
        <v>35.264699999999998</v>
      </c>
      <c r="BC37" s="24">
        <v>0</v>
      </c>
      <c r="BD37" s="24">
        <v>82.228449999999995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50.302930000000003</v>
      </c>
      <c r="BM37" s="24">
        <v>0</v>
      </c>
      <c r="BN37" s="24">
        <v>0</v>
      </c>
      <c r="BO37" s="24">
        <v>0</v>
      </c>
      <c r="BP37" s="43">
        <v>380490.02674</v>
      </c>
      <c r="BQ37" s="24">
        <v>604.09384999999997</v>
      </c>
      <c r="BR37" s="43">
        <v>381094.12059000001</v>
      </c>
      <c r="BS37" s="24">
        <v>0</v>
      </c>
      <c r="BT37" s="24">
        <v>6559.99845</v>
      </c>
      <c r="BU37" s="54">
        <v>387654.11904000002</v>
      </c>
      <c r="BX37" s="55"/>
    </row>
    <row r="38" spans="1:76">
      <c r="A38" s="25" t="s">
        <v>327</v>
      </c>
      <c r="B38" s="84" t="s">
        <v>328</v>
      </c>
      <c r="C38" s="26" t="s">
        <v>329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18.025469999999999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12.31709</v>
      </c>
      <c r="T38" s="24">
        <v>0</v>
      </c>
      <c r="U38" s="24">
        <v>0</v>
      </c>
      <c r="V38" s="24">
        <v>2.2410000000000001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  <c r="AD38" s="24">
        <v>143.51633000000001</v>
      </c>
      <c r="AE38" s="24">
        <v>31538.499790000002</v>
      </c>
      <c r="AF38" s="24">
        <v>175.41961000000001</v>
      </c>
      <c r="AG38" s="24">
        <v>143.76687999999999</v>
      </c>
      <c r="AH38" s="24">
        <v>169.71733</v>
      </c>
      <c r="AI38" s="24">
        <v>0</v>
      </c>
      <c r="AJ38" s="24">
        <v>0</v>
      </c>
      <c r="AK38" s="24">
        <v>4.4179300000000001</v>
      </c>
      <c r="AL38" s="24">
        <v>0</v>
      </c>
      <c r="AM38" s="24">
        <v>274.54140999999998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6.1985700000000001</v>
      </c>
      <c r="BB38" s="24">
        <v>0</v>
      </c>
      <c r="BC38" s="24">
        <v>6.5482300000000002</v>
      </c>
      <c r="BD38" s="24">
        <v>64.201949999999997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32.174579999999999</v>
      </c>
      <c r="BM38" s="24">
        <v>0</v>
      </c>
      <c r="BN38" s="24">
        <v>0</v>
      </c>
      <c r="BO38" s="24">
        <v>0</v>
      </c>
      <c r="BP38" s="43">
        <v>32591.586169999999</v>
      </c>
      <c r="BQ38" s="24">
        <v>452.90728999999999</v>
      </c>
      <c r="BR38" s="43">
        <v>33044.493459999998</v>
      </c>
      <c r="BS38" s="24">
        <v>-683.48324000000002</v>
      </c>
      <c r="BT38" s="24">
        <v>493.66224</v>
      </c>
      <c r="BU38" s="54">
        <v>32854.672460000002</v>
      </c>
      <c r="BX38" s="55"/>
    </row>
    <row r="39" spans="1:76">
      <c r="A39" s="25" t="s">
        <v>330</v>
      </c>
      <c r="B39" s="84" t="s">
        <v>331</v>
      </c>
      <c r="C39" s="26" t="s">
        <v>332</v>
      </c>
      <c r="D39" s="24">
        <v>0</v>
      </c>
      <c r="E39" s="24">
        <v>0</v>
      </c>
      <c r="F39" s="24">
        <v>29.504020000000001</v>
      </c>
      <c r="G39" s="24">
        <v>0</v>
      </c>
      <c r="H39" s="24">
        <v>669.59189000000003</v>
      </c>
      <c r="I39" s="24">
        <v>0</v>
      </c>
      <c r="J39" s="24">
        <v>246.41534999999999</v>
      </c>
      <c r="K39" s="24">
        <v>0</v>
      </c>
      <c r="L39" s="24">
        <v>0</v>
      </c>
      <c r="M39" s="24">
        <v>500.67367999999999</v>
      </c>
      <c r="N39" s="24">
        <v>0</v>
      </c>
      <c r="O39" s="24">
        <v>0</v>
      </c>
      <c r="P39" s="24">
        <v>0</v>
      </c>
      <c r="Q39" s="24">
        <v>101.51496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  <c r="AD39" s="24">
        <v>866.50436000000002</v>
      </c>
      <c r="AE39" s="24">
        <v>307.20332999999999</v>
      </c>
      <c r="AF39" s="24">
        <v>130755.20593</v>
      </c>
      <c r="AG39" s="24">
        <v>2217.3749400000002</v>
      </c>
      <c r="AH39" s="24">
        <v>119.3642</v>
      </c>
      <c r="AI39" s="24">
        <v>0</v>
      </c>
      <c r="AJ39" s="24">
        <v>0</v>
      </c>
      <c r="AK39" s="24">
        <v>6.4107000000000003</v>
      </c>
      <c r="AL39" s="24">
        <v>3.5290699999999999</v>
      </c>
      <c r="AM39" s="24">
        <v>8.9450900000000004</v>
      </c>
      <c r="AN39" s="24">
        <v>28.466100000000001</v>
      </c>
      <c r="AO39" s="24">
        <v>2.8050299999999999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9.76328</v>
      </c>
      <c r="AV39" s="24">
        <v>0</v>
      </c>
      <c r="AW39" s="24">
        <v>4.7E-2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338.56837000000002</v>
      </c>
      <c r="BE39" s="24">
        <v>329.95477</v>
      </c>
      <c r="BF39" s="24">
        <v>2.4394999999999998</v>
      </c>
      <c r="BG39" s="24">
        <v>7.0698800000000004</v>
      </c>
      <c r="BH39" s="24">
        <v>3.28959</v>
      </c>
      <c r="BI39" s="24">
        <v>0.73333000000000004</v>
      </c>
      <c r="BJ39" s="24">
        <v>2.7560000000000001E-2</v>
      </c>
      <c r="BK39" s="24">
        <v>0</v>
      </c>
      <c r="BL39" s="24">
        <v>0</v>
      </c>
      <c r="BM39" s="24">
        <v>0</v>
      </c>
      <c r="BN39" s="24">
        <v>0</v>
      </c>
      <c r="BO39" s="24">
        <v>0</v>
      </c>
      <c r="BP39" s="43">
        <v>136555.40192999999</v>
      </c>
      <c r="BQ39" s="24">
        <v>233.31586999999999</v>
      </c>
      <c r="BR39" s="43">
        <v>136788.71780000001</v>
      </c>
      <c r="BS39" s="24">
        <v>-141549.37959999999</v>
      </c>
      <c r="BT39" s="24">
        <v>7002.95291</v>
      </c>
      <c r="BU39" s="54">
        <v>2242.2911099999601</v>
      </c>
      <c r="BX39" s="55"/>
    </row>
    <row r="40" spans="1:76">
      <c r="A40" s="25" t="s">
        <v>333</v>
      </c>
      <c r="B40" s="84" t="s">
        <v>334</v>
      </c>
      <c r="C40" s="26" t="s">
        <v>335</v>
      </c>
      <c r="D40" s="24">
        <v>0</v>
      </c>
      <c r="E40" s="24">
        <v>0</v>
      </c>
      <c r="F40" s="24">
        <v>0</v>
      </c>
      <c r="G40" s="24">
        <v>0</v>
      </c>
      <c r="H40" s="24">
        <v>636.87635999999998</v>
      </c>
      <c r="I40" s="24">
        <v>0</v>
      </c>
      <c r="J40" s="24">
        <v>0</v>
      </c>
      <c r="K40" s="24">
        <v>0</v>
      </c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0</v>
      </c>
      <c r="Z40" s="24">
        <v>0</v>
      </c>
      <c r="AA40" s="24">
        <v>0</v>
      </c>
      <c r="AB40" s="24">
        <v>0</v>
      </c>
      <c r="AC40" s="24">
        <v>0</v>
      </c>
      <c r="AD40" s="24">
        <v>0</v>
      </c>
      <c r="AE40" s="24">
        <v>0</v>
      </c>
      <c r="AF40" s="24">
        <v>10089.64352</v>
      </c>
      <c r="AG40" s="24">
        <v>74077.076509999999</v>
      </c>
      <c r="AH40" s="24">
        <v>447.52737000000002</v>
      </c>
      <c r="AI40" s="24">
        <v>0</v>
      </c>
      <c r="AJ40" s="24">
        <v>0</v>
      </c>
      <c r="AK40" s="24">
        <v>46.32159</v>
      </c>
      <c r="AL40" s="24">
        <v>0.34844000000000003</v>
      </c>
      <c r="AM40" s="24">
        <v>0</v>
      </c>
      <c r="AN40" s="24">
        <v>0</v>
      </c>
      <c r="AO40" s="24">
        <v>0</v>
      </c>
      <c r="AP40" s="24">
        <v>0</v>
      </c>
      <c r="AQ40" s="24">
        <v>1.3289800000000001</v>
      </c>
      <c r="AR40" s="24">
        <v>0</v>
      </c>
      <c r="AS40" s="24">
        <v>0</v>
      </c>
      <c r="AT40" s="24">
        <v>0</v>
      </c>
      <c r="AU40" s="24">
        <v>0</v>
      </c>
      <c r="AV40" s="24">
        <v>0</v>
      </c>
      <c r="AW40" s="24">
        <v>0</v>
      </c>
      <c r="AX40" s="24">
        <v>0</v>
      </c>
      <c r="AY40" s="24">
        <v>0</v>
      </c>
      <c r="AZ40" s="24">
        <v>18.455400000000001</v>
      </c>
      <c r="BA40" s="24">
        <v>0</v>
      </c>
      <c r="BB40" s="24">
        <v>0</v>
      </c>
      <c r="BC40" s="24">
        <v>0</v>
      </c>
      <c r="BD40" s="24">
        <v>2.97079</v>
      </c>
      <c r="BE40" s="24">
        <v>91.252679999999998</v>
      </c>
      <c r="BF40" s="24">
        <v>118.86672</v>
      </c>
      <c r="BG40" s="24">
        <v>138.05358000000001</v>
      </c>
      <c r="BH40" s="24">
        <v>0</v>
      </c>
      <c r="BI40" s="24">
        <v>32.694070000000004</v>
      </c>
      <c r="BJ40" s="24">
        <v>0</v>
      </c>
      <c r="BK40" s="24">
        <v>0</v>
      </c>
      <c r="BL40" s="24">
        <v>94.589590000000001</v>
      </c>
      <c r="BM40" s="24">
        <v>0</v>
      </c>
      <c r="BN40" s="24">
        <v>0</v>
      </c>
      <c r="BO40" s="24">
        <v>0</v>
      </c>
      <c r="BP40" s="43">
        <v>85796.005600000004</v>
      </c>
      <c r="BQ40" s="24">
        <v>0</v>
      </c>
      <c r="BR40" s="43">
        <v>85796.005600000004</v>
      </c>
      <c r="BS40" s="24">
        <v>-85594.884789999996</v>
      </c>
      <c r="BT40" s="24">
        <v>3368.62853</v>
      </c>
      <c r="BU40" s="54">
        <v>3569.7493400000399</v>
      </c>
      <c r="BX40" s="55"/>
    </row>
    <row r="41" spans="1:76">
      <c r="A41" s="25" t="s">
        <v>336</v>
      </c>
      <c r="B41" s="84" t="s">
        <v>337</v>
      </c>
      <c r="C41" s="26" t="s">
        <v>338</v>
      </c>
      <c r="D41" s="24">
        <v>0</v>
      </c>
      <c r="E41" s="24">
        <v>0</v>
      </c>
      <c r="F41" s="24">
        <v>0</v>
      </c>
      <c r="G41" s="24">
        <v>0</v>
      </c>
      <c r="H41" s="24">
        <v>0</v>
      </c>
      <c r="I41" s="24">
        <v>6.1257700000000002</v>
      </c>
      <c r="J41" s="24">
        <v>0</v>
      </c>
      <c r="K41" s="24">
        <v>312.91269999999997</v>
      </c>
      <c r="L41" s="24">
        <v>0</v>
      </c>
      <c r="M41" s="24">
        <v>0</v>
      </c>
      <c r="N41" s="24">
        <v>0</v>
      </c>
      <c r="O41" s="24">
        <v>0</v>
      </c>
      <c r="P41" s="24">
        <v>15.37852</v>
      </c>
      <c r="Q41" s="24">
        <v>128.88764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  <c r="AD41" s="24">
        <v>29.97662</v>
      </c>
      <c r="AE41" s="24">
        <v>1.46068</v>
      </c>
      <c r="AF41" s="24">
        <v>883.53700000000003</v>
      </c>
      <c r="AG41" s="24">
        <v>29595.6499</v>
      </c>
      <c r="AH41" s="24">
        <v>44002.822500000002</v>
      </c>
      <c r="AI41" s="24">
        <v>0</v>
      </c>
      <c r="AJ41" s="24">
        <v>0</v>
      </c>
      <c r="AK41" s="24">
        <v>47.956890000000001</v>
      </c>
      <c r="AL41" s="24">
        <v>0</v>
      </c>
      <c r="AM41" s="24">
        <v>52.426160000000003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0</v>
      </c>
      <c r="AV41" s="24">
        <v>0</v>
      </c>
      <c r="AW41" s="24">
        <v>0</v>
      </c>
      <c r="AX41" s="24">
        <v>0</v>
      </c>
      <c r="AY41" s="24">
        <v>0</v>
      </c>
      <c r="AZ41" s="24">
        <v>0</v>
      </c>
      <c r="BA41" s="24">
        <v>0</v>
      </c>
      <c r="BB41" s="24">
        <v>0</v>
      </c>
      <c r="BC41" s="24">
        <v>0</v>
      </c>
      <c r="BD41" s="24">
        <v>2.3989099999999999</v>
      </c>
      <c r="BE41" s="24">
        <v>68.913690000000003</v>
      </c>
      <c r="BF41" s="24">
        <v>174.38392999999999</v>
      </c>
      <c r="BG41" s="24">
        <v>0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0</v>
      </c>
      <c r="BN41" s="24">
        <v>0</v>
      </c>
      <c r="BO41" s="24">
        <v>0</v>
      </c>
      <c r="BP41" s="43">
        <v>75322.830910000004</v>
      </c>
      <c r="BQ41" s="24">
        <v>18668.146540000002</v>
      </c>
      <c r="BR41" s="43">
        <v>93990.977450000006</v>
      </c>
      <c r="BS41" s="24">
        <v>-58699.93851</v>
      </c>
      <c r="BT41" s="24">
        <v>424.30862000000002</v>
      </c>
      <c r="BU41" s="54">
        <v>35715.347560000002</v>
      </c>
      <c r="BX41" s="55"/>
    </row>
    <row r="42" spans="1:76">
      <c r="A42" s="25" t="s">
        <v>339</v>
      </c>
      <c r="B42" s="84" t="s">
        <v>340</v>
      </c>
      <c r="C42" s="26" t="s">
        <v>341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194.42889</v>
      </c>
      <c r="AI42" s="24">
        <v>2744.7562699999999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2939.18516</v>
      </c>
      <c r="BQ42" s="24">
        <v>13460.8356</v>
      </c>
      <c r="BR42" s="43">
        <v>16400.020759999999</v>
      </c>
      <c r="BS42" s="24">
        <v>-4741.3133900000003</v>
      </c>
      <c r="BT42" s="24">
        <v>29.74662</v>
      </c>
      <c r="BU42" s="54">
        <v>11688.45399</v>
      </c>
      <c r="BX42" s="55"/>
    </row>
    <row r="43" spans="1:76">
      <c r="A43" s="25" t="s">
        <v>342</v>
      </c>
      <c r="B43" s="84" t="s">
        <v>343</v>
      </c>
      <c r="C43" s="26" t="s">
        <v>344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1.99533</v>
      </c>
      <c r="AH43" s="24">
        <v>0</v>
      </c>
      <c r="AI43" s="24">
        <v>0</v>
      </c>
      <c r="AJ43" s="24">
        <v>3739.3577700000001</v>
      </c>
      <c r="AK43" s="24">
        <v>4644.8827700000002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8386.2358700000004</v>
      </c>
      <c r="BQ43" s="24">
        <v>5644.3409799999999</v>
      </c>
      <c r="BR43" s="43">
        <v>14030.576849999999</v>
      </c>
      <c r="BS43" s="24">
        <v>-224.10204999999999</v>
      </c>
      <c r="BT43" s="24">
        <v>1.7585200000000001</v>
      </c>
      <c r="BU43" s="54">
        <v>13808.233319999999</v>
      </c>
      <c r="BX43" s="55"/>
    </row>
    <row r="44" spans="1:76">
      <c r="A44" s="25" t="s">
        <v>345</v>
      </c>
      <c r="B44" s="84" t="s">
        <v>346</v>
      </c>
      <c r="C44" s="26" t="s">
        <v>347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0.36080000000000001</v>
      </c>
      <c r="AA44" s="24">
        <v>0</v>
      </c>
      <c r="AB44" s="24">
        <v>0</v>
      </c>
      <c r="AC44" s="24">
        <v>0</v>
      </c>
      <c r="AD44" s="24">
        <v>0</v>
      </c>
      <c r="AE44" s="24">
        <v>6.6037100000000004</v>
      </c>
      <c r="AF44" s="24">
        <v>0.45123999999999997</v>
      </c>
      <c r="AG44" s="24">
        <v>0</v>
      </c>
      <c r="AH44" s="24">
        <v>0</v>
      </c>
      <c r="AI44" s="24">
        <v>12.412369999999999</v>
      </c>
      <c r="AJ44" s="24">
        <v>37.232230000000001</v>
      </c>
      <c r="AK44" s="24">
        <v>21107.118289999999</v>
      </c>
      <c r="AL44" s="24">
        <v>0</v>
      </c>
      <c r="AM44" s="24">
        <v>37.801389999999998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2.12277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114.33009</v>
      </c>
      <c r="BF44" s="24">
        <v>1.3655600000000001</v>
      </c>
      <c r="BG44" s="24">
        <v>2.3017799999999999</v>
      </c>
      <c r="BH44" s="24">
        <v>0.17399999999999999</v>
      </c>
      <c r="BI44" s="24">
        <v>15.8919</v>
      </c>
      <c r="BJ44" s="24">
        <v>0</v>
      </c>
      <c r="BK44" s="24">
        <v>42.488349999999997</v>
      </c>
      <c r="BL44" s="24">
        <v>0</v>
      </c>
      <c r="BM44" s="24">
        <v>0</v>
      </c>
      <c r="BN44" s="24">
        <v>0</v>
      </c>
      <c r="BO44" s="24">
        <v>0</v>
      </c>
      <c r="BP44" s="43">
        <v>21380.654480000001</v>
      </c>
      <c r="BQ44" s="24">
        <v>3904.47046</v>
      </c>
      <c r="BR44" s="43">
        <v>25285.124940000002</v>
      </c>
      <c r="BS44" s="24">
        <v>0</v>
      </c>
      <c r="BT44" s="24">
        <v>154.37487999999999</v>
      </c>
      <c r="BU44" s="54">
        <v>25439.499820000001</v>
      </c>
      <c r="BX44" s="55"/>
    </row>
    <row r="45" spans="1:76">
      <c r="A45" s="25" t="s">
        <v>348</v>
      </c>
      <c r="B45" s="85" t="s">
        <v>349</v>
      </c>
      <c r="C45" s="29" t="s">
        <v>350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0.92891999999999997</v>
      </c>
      <c r="AH45" s="24">
        <v>0</v>
      </c>
      <c r="AI45" s="24">
        <v>0</v>
      </c>
      <c r="AJ45" s="24">
        <v>0</v>
      </c>
      <c r="AK45" s="24">
        <v>485.73757999999998</v>
      </c>
      <c r="AL45" s="24">
        <v>9338.5648399999991</v>
      </c>
      <c r="AM45" s="24">
        <v>3.5546199999999999</v>
      </c>
      <c r="AN45" s="24">
        <v>0</v>
      </c>
      <c r="AO45" s="24">
        <v>0</v>
      </c>
      <c r="AP45" s="24">
        <v>0</v>
      </c>
      <c r="AQ45" s="24">
        <v>77.188739999999996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14.557639999999999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9920.5323399999997</v>
      </c>
      <c r="BQ45" s="24">
        <v>381.44031999999999</v>
      </c>
      <c r="BR45" s="43">
        <v>10301.972659999999</v>
      </c>
      <c r="BS45" s="24">
        <v>279.45740999999998</v>
      </c>
      <c r="BT45" s="24">
        <v>39.053919999999998</v>
      </c>
      <c r="BU45" s="54">
        <v>10620.483990000001</v>
      </c>
      <c r="BX45" s="55"/>
    </row>
    <row r="46" spans="1:76">
      <c r="A46" s="25" t="s">
        <v>351</v>
      </c>
      <c r="B46" s="85" t="s">
        <v>352</v>
      </c>
      <c r="C46" s="29" t="s">
        <v>353</v>
      </c>
      <c r="D46" s="24">
        <v>0</v>
      </c>
      <c r="E46" s="24">
        <v>0</v>
      </c>
      <c r="F46" s="24">
        <v>362.10471999999999</v>
      </c>
      <c r="G46" s="24">
        <v>0</v>
      </c>
      <c r="H46" s="24">
        <v>7980.6098700000002</v>
      </c>
      <c r="I46" s="24">
        <v>27.036529999999999</v>
      </c>
      <c r="J46" s="24">
        <v>17.814820000000001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13.640980000000001</v>
      </c>
      <c r="AA46" s="24">
        <v>0</v>
      </c>
      <c r="AB46" s="24">
        <v>0</v>
      </c>
      <c r="AC46" s="24">
        <v>0</v>
      </c>
      <c r="AD46" s="24">
        <v>51.2059</v>
      </c>
      <c r="AE46" s="24">
        <v>2.7709000000000001</v>
      </c>
      <c r="AF46" s="24">
        <v>50.962879999999998</v>
      </c>
      <c r="AG46" s="24">
        <v>372.18076000000002</v>
      </c>
      <c r="AH46" s="24">
        <v>400.01566000000003</v>
      </c>
      <c r="AI46" s="24">
        <v>19.68235</v>
      </c>
      <c r="AJ46" s="24">
        <v>0</v>
      </c>
      <c r="AK46" s="24">
        <v>0.83311999999999997</v>
      </c>
      <c r="AL46" s="24">
        <v>0</v>
      </c>
      <c r="AM46" s="24">
        <v>56777.174079999997</v>
      </c>
      <c r="AN46" s="24">
        <v>0</v>
      </c>
      <c r="AO46" s="24">
        <v>0.86629</v>
      </c>
      <c r="AP46" s="24">
        <v>0</v>
      </c>
      <c r="AQ46" s="24">
        <v>6.6449199999999999</v>
      </c>
      <c r="AR46" s="24">
        <v>0</v>
      </c>
      <c r="AS46" s="24">
        <v>0</v>
      </c>
      <c r="AT46" s="24">
        <v>0</v>
      </c>
      <c r="AU46" s="24">
        <v>32.914520000000003</v>
      </c>
      <c r="AV46" s="24">
        <v>16.714110000000002</v>
      </c>
      <c r="AW46" s="24">
        <v>0</v>
      </c>
      <c r="AX46" s="24">
        <v>0</v>
      </c>
      <c r="AY46" s="24">
        <v>0</v>
      </c>
      <c r="AZ46" s="24">
        <v>5.8593900000000003</v>
      </c>
      <c r="BA46" s="24">
        <v>5.5512800000000002</v>
      </c>
      <c r="BB46" s="24">
        <v>0</v>
      </c>
      <c r="BC46" s="24">
        <v>42.170070000000003</v>
      </c>
      <c r="BD46" s="24">
        <v>82.944959999999995</v>
      </c>
      <c r="BE46" s="24">
        <v>151.15017</v>
      </c>
      <c r="BF46" s="24">
        <v>10.691800000000001</v>
      </c>
      <c r="BG46" s="24">
        <v>31.09751</v>
      </c>
      <c r="BH46" s="24">
        <v>0</v>
      </c>
      <c r="BI46" s="24">
        <v>15.37181</v>
      </c>
      <c r="BJ46" s="24">
        <v>166.08251999999999</v>
      </c>
      <c r="BK46" s="24">
        <v>0</v>
      </c>
      <c r="BL46" s="24">
        <v>5.0218400000000001</v>
      </c>
      <c r="BM46" s="24">
        <v>16.504110000000001</v>
      </c>
      <c r="BN46" s="24">
        <v>0</v>
      </c>
      <c r="BO46" s="24">
        <v>0</v>
      </c>
      <c r="BP46" s="43">
        <v>66665.617870000002</v>
      </c>
      <c r="BQ46" s="24">
        <v>27751.885160000002</v>
      </c>
      <c r="BR46" s="43">
        <v>94417.503030000007</v>
      </c>
      <c r="BS46" s="24">
        <v>0</v>
      </c>
      <c r="BT46" s="24">
        <v>1490.24485</v>
      </c>
      <c r="BU46" s="54">
        <v>95907.747879999995</v>
      </c>
      <c r="BX46" s="55"/>
    </row>
    <row r="47" spans="1:76">
      <c r="A47" s="25" t="s">
        <v>354</v>
      </c>
      <c r="B47" s="85" t="s">
        <v>355</v>
      </c>
      <c r="C47" s="29" t="s">
        <v>356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2.2519399999999998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2571.0510199999999</v>
      </c>
      <c r="AO47" s="24">
        <v>0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44.298920000000003</v>
      </c>
      <c r="BA47" s="24">
        <v>0</v>
      </c>
      <c r="BB47" s="24">
        <v>0</v>
      </c>
      <c r="BC47" s="24">
        <v>0</v>
      </c>
      <c r="BD47" s="24">
        <v>0</v>
      </c>
      <c r="BE47" s="24">
        <v>0</v>
      </c>
      <c r="BF47" s="24">
        <v>15.414210000000001</v>
      </c>
      <c r="BG47" s="24">
        <v>0</v>
      </c>
      <c r="BH47" s="24">
        <v>0</v>
      </c>
      <c r="BI47" s="24">
        <v>0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2633.0160900000001</v>
      </c>
      <c r="BQ47" s="24">
        <v>5342.8274700000002</v>
      </c>
      <c r="BR47" s="43">
        <v>7975.8435600000003</v>
      </c>
      <c r="BS47" s="24">
        <v>559.08641</v>
      </c>
      <c r="BT47" s="24">
        <v>759.01651000000004</v>
      </c>
      <c r="BU47" s="54">
        <v>9293.9464800000005</v>
      </c>
      <c r="BX47" s="55"/>
    </row>
    <row r="48" spans="1:76">
      <c r="A48" s="25" t="s">
        <v>357</v>
      </c>
      <c r="B48" s="85" t="s">
        <v>358</v>
      </c>
      <c r="C48" s="29" t="s">
        <v>359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1.4379599999999999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74.935190000000006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2.3995799999999998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18.65063</v>
      </c>
      <c r="AO48" s="24">
        <v>18320.991429999998</v>
      </c>
      <c r="AP48" s="24">
        <v>201.64413999999999</v>
      </c>
      <c r="AQ48" s="24">
        <v>15.27308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18635.332009999998</v>
      </c>
      <c r="BQ48" s="24">
        <v>285.17286000000001</v>
      </c>
      <c r="BR48" s="43">
        <v>18920.504870000001</v>
      </c>
      <c r="BS48" s="24">
        <v>75.812809999999999</v>
      </c>
      <c r="BT48" s="24">
        <v>277.26011</v>
      </c>
      <c r="BU48" s="54">
        <v>19273.577789999999</v>
      </c>
      <c r="BX48" s="55"/>
    </row>
    <row r="49" spans="1:76">
      <c r="A49" s="25" t="s">
        <v>360</v>
      </c>
      <c r="B49" s="85" t="s">
        <v>361</v>
      </c>
      <c r="C49" s="29" t="s">
        <v>362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23.23386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11.57558</v>
      </c>
      <c r="AP49" s="24">
        <v>71317.299780000001</v>
      </c>
      <c r="AQ49" s="24">
        <v>1269.5670600000001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20.554480000000002</v>
      </c>
      <c r="BD49" s="24">
        <v>0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0</v>
      </c>
      <c r="BM49" s="24">
        <v>0</v>
      </c>
      <c r="BN49" s="24">
        <v>0</v>
      </c>
      <c r="BO49" s="24">
        <v>0</v>
      </c>
      <c r="BP49" s="43">
        <v>72642.230760000006</v>
      </c>
      <c r="BQ49" s="24">
        <v>5229.7290999999996</v>
      </c>
      <c r="BR49" s="43">
        <v>77871.959860000003</v>
      </c>
      <c r="BS49" s="24">
        <v>0</v>
      </c>
      <c r="BT49" s="24">
        <v>1182.63256</v>
      </c>
      <c r="BU49" s="54">
        <v>79054.592420000001</v>
      </c>
      <c r="BX49" s="55"/>
    </row>
    <row r="50" spans="1:76">
      <c r="A50" s="25" t="s">
        <v>363</v>
      </c>
      <c r="B50" s="85" t="s">
        <v>364</v>
      </c>
      <c r="C50" s="29" t="s">
        <v>365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233.81356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387.49236000000002</v>
      </c>
      <c r="AE50" s="24">
        <v>0</v>
      </c>
      <c r="AF50" s="24">
        <v>7.6338900000000001</v>
      </c>
      <c r="AG50" s="24">
        <v>38.778120000000001</v>
      </c>
      <c r="AH50" s="24">
        <v>0</v>
      </c>
      <c r="AI50" s="24">
        <v>0</v>
      </c>
      <c r="AJ50" s="24">
        <v>0</v>
      </c>
      <c r="AK50" s="24">
        <v>0</v>
      </c>
      <c r="AL50" s="24">
        <v>1.22848</v>
      </c>
      <c r="AM50" s="24">
        <v>0</v>
      </c>
      <c r="AN50" s="24">
        <v>0.72706999999999999</v>
      </c>
      <c r="AO50" s="24">
        <v>86.974040000000002</v>
      </c>
      <c r="AP50" s="24">
        <v>0.55066000000000004</v>
      </c>
      <c r="AQ50" s="24">
        <v>22749.26626</v>
      </c>
      <c r="AR50" s="24">
        <v>0</v>
      </c>
      <c r="AS50" s="24">
        <v>0</v>
      </c>
      <c r="AT50" s="24">
        <v>0</v>
      </c>
      <c r="AU50" s="24">
        <v>0</v>
      </c>
      <c r="AV50" s="24">
        <v>120.14413999999999</v>
      </c>
      <c r="AW50" s="24">
        <v>0</v>
      </c>
      <c r="AX50" s="24">
        <v>0</v>
      </c>
      <c r="AY50" s="24">
        <v>0</v>
      </c>
      <c r="AZ50" s="24">
        <v>0</v>
      </c>
      <c r="BA50" s="24">
        <v>0</v>
      </c>
      <c r="BB50" s="24">
        <v>0</v>
      </c>
      <c r="BC50" s="24">
        <v>0</v>
      </c>
      <c r="BD50" s="24">
        <v>36.886180000000003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</v>
      </c>
      <c r="BK50" s="24">
        <v>0</v>
      </c>
      <c r="BL50" s="24">
        <v>0</v>
      </c>
      <c r="BM50" s="24">
        <v>2.3320699999999999</v>
      </c>
      <c r="BN50" s="24">
        <v>0</v>
      </c>
      <c r="BO50" s="24">
        <v>0</v>
      </c>
      <c r="BP50" s="43">
        <v>23665.826830000002</v>
      </c>
      <c r="BQ50" s="24">
        <v>4599.9098800000002</v>
      </c>
      <c r="BR50" s="43">
        <v>28265.736710000001</v>
      </c>
      <c r="BS50" s="24">
        <v>0</v>
      </c>
      <c r="BT50" s="24">
        <v>312.93554999999998</v>
      </c>
      <c r="BU50" s="54">
        <v>28578.672259999999</v>
      </c>
      <c r="BX50" s="55"/>
    </row>
    <row r="51" spans="1:76">
      <c r="A51" s="25" t="s">
        <v>366</v>
      </c>
      <c r="B51" s="28" t="s">
        <v>367</v>
      </c>
      <c r="C51" s="30" t="s">
        <v>368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8.7472899999999996</v>
      </c>
      <c r="AN51" s="24">
        <v>0</v>
      </c>
      <c r="AO51" s="24">
        <v>0</v>
      </c>
      <c r="AP51" s="24">
        <v>0</v>
      </c>
      <c r="AQ51" s="24">
        <v>0</v>
      </c>
      <c r="AR51" s="24">
        <v>49221.14774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49229.89503</v>
      </c>
      <c r="BQ51" s="24">
        <v>1284.19604</v>
      </c>
      <c r="BR51" s="43">
        <v>50514.091070000002</v>
      </c>
      <c r="BS51" s="24">
        <v>0</v>
      </c>
      <c r="BT51" s="24">
        <v>198.70740000000001</v>
      </c>
      <c r="BU51" s="54">
        <v>50712.798470000002</v>
      </c>
      <c r="BX51" s="55"/>
    </row>
    <row r="52" spans="1:76">
      <c r="A52" s="25" t="s">
        <v>369</v>
      </c>
      <c r="B52" s="28" t="s">
        <v>370</v>
      </c>
      <c r="C52" s="30" t="s">
        <v>371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10821.984850000001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10821.984850000001</v>
      </c>
      <c r="BQ52" s="24">
        <v>2744.5967599999999</v>
      </c>
      <c r="BR52" s="43">
        <v>13566.581609999999</v>
      </c>
      <c r="BS52" s="24">
        <v>0</v>
      </c>
      <c r="BT52" s="24">
        <v>5.3738200000000003</v>
      </c>
      <c r="BU52" s="54">
        <v>13571.95543</v>
      </c>
      <c r="BX52" s="55"/>
    </row>
    <row r="53" spans="1:76">
      <c r="A53" s="25" t="s">
        <v>372</v>
      </c>
      <c r="B53" s="28" t="s">
        <v>373</v>
      </c>
      <c r="C53" s="30" t="s">
        <v>374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33.457569999999997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852.899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886.35657000000003</v>
      </c>
      <c r="BQ53" s="24">
        <v>0</v>
      </c>
      <c r="BR53" s="43">
        <v>886.35657000000003</v>
      </c>
      <c r="BS53" s="24">
        <v>0</v>
      </c>
      <c r="BT53" s="24">
        <v>56.99136</v>
      </c>
      <c r="BU53" s="54">
        <v>943.34793000000002</v>
      </c>
      <c r="BX53" s="55"/>
    </row>
    <row r="54" spans="1:76">
      <c r="A54" s="25" t="s">
        <v>375</v>
      </c>
      <c r="B54" s="28" t="s">
        <v>376</v>
      </c>
      <c r="C54" s="30" t="s">
        <v>377</v>
      </c>
      <c r="D54" s="24">
        <v>0</v>
      </c>
      <c r="E54" s="24">
        <v>0</v>
      </c>
      <c r="F54" s="24">
        <v>0</v>
      </c>
      <c r="G54" s="24">
        <v>0</v>
      </c>
      <c r="H54" s="24">
        <v>3.67855</v>
      </c>
      <c r="I54" s="24">
        <v>16.578990000000001</v>
      </c>
      <c r="J54" s="24">
        <v>0</v>
      </c>
      <c r="K54" s="24">
        <v>50.508229999999998</v>
      </c>
      <c r="L54" s="24">
        <v>0</v>
      </c>
      <c r="M54" s="24">
        <v>0</v>
      </c>
      <c r="N54" s="24">
        <v>2.2602000000000002</v>
      </c>
      <c r="O54" s="24">
        <v>0</v>
      </c>
      <c r="P54" s="24">
        <v>0</v>
      </c>
      <c r="Q54" s="24">
        <v>0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2.2540000000000001E-2</v>
      </c>
      <c r="AD54" s="24">
        <v>987.72028999999998</v>
      </c>
      <c r="AE54" s="24">
        <v>1.16124</v>
      </c>
      <c r="AF54" s="24">
        <v>20.17332</v>
      </c>
      <c r="AG54" s="24">
        <v>62.406379999999999</v>
      </c>
      <c r="AH54" s="24">
        <v>3.6791999999999998</v>
      </c>
      <c r="AI54" s="24">
        <v>0</v>
      </c>
      <c r="AJ54" s="24">
        <v>0</v>
      </c>
      <c r="AK54" s="24">
        <v>5.2717200000000002</v>
      </c>
      <c r="AL54" s="24">
        <v>5.5125000000000002</v>
      </c>
      <c r="AM54" s="24">
        <v>98.572640000000007</v>
      </c>
      <c r="AN54" s="24">
        <v>0</v>
      </c>
      <c r="AO54" s="24">
        <v>0</v>
      </c>
      <c r="AP54" s="24">
        <v>0</v>
      </c>
      <c r="AQ54" s="24">
        <v>0</v>
      </c>
      <c r="AR54" s="24">
        <v>0</v>
      </c>
      <c r="AS54" s="24">
        <v>0</v>
      </c>
      <c r="AT54" s="24">
        <v>0</v>
      </c>
      <c r="AU54" s="24">
        <v>114654.26566999999</v>
      </c>
      <c r="AV54" s="24">
        <v>20.875920000000001</v>
      </c>
      <c r="AW54" s="24">
        <v>35.866639999999997</v>
      </c>
      <c r="AX54" s="24">
        <v>10.68</v>
      </c>
      <c r="AY54" s="24">
        <v>4.3133100000000004</v>
      </c>
      <c r="AZ54" s="24">
        <v>26.20167</v>
      </c>
      <c r="BA54" s="24">
        <v>32.7654</v>
      </c>
      <c r="BB54" s="24">
        <v>0</v>
      </c>
      <c r="BC54" s="24">
        <v>37.356310000000001</v>
      </c>
      <c r="BD54" s="24">
        <v>1.38907</v>
      </c>
      <c r="BE54" s="24">
        <v>198.71028000000001</v>
      </c>
      <c r="BF54" s="24">
        <v>14.19186</v>
      </c>
      <c r="BG54" s="24">
        <v>24.855619999999998</v>
      </c>
      <c r="BH54" s="24">
        <v>1.227E-2</v>
      </c>
      <c r="BI54" s="24">
        <v>3.2891699999999999</v>
      </c>
      <c r="BJ54" s="24">
        <v>0.77829000000000004</v>
      </c>
      <c r="BK54" s="24">
        <v>35.01276</v>
      </c>
      <c r="BL54" s="24">
        <v>0</v>
      </c>
      <c r="BM54" s="24">
        <v>0</v>
      </c>
      <c r="BN54" s="24">
        <v>0</v>
      </c>
      <c r="BO54" s="24">
        <v>0</v>
      </c>
      <c r="BP54" s="43">
        <v>116358.11004</v>
      </c>
      <c r="BQ54" s="24">
        <v>0</v>
      </c>
      <c r="BR54" s="43">
        <v>116358.11004</v>
      </c>
      <c r="BS54" s="24">
        <v>0</v>
      </c>
      <c r="BT54" s="24">
        <v>163.68491</v>
      </c>
      <c r="BU54" s="54">
        <v>116521.79495</v>
      </c>
      <c r="BX54" s="55"/>
    </row>
    <row r="55" spans="1:76">
      <c r="A55" s="25" t="s">
        <v>378</v>
      </c>
      <c r="B55" s="28" t="s">
        <v>379</v>
      </c>
      <c r="C55" s="30" t="s">
        <v>380</v>
      </c>
      <c r="D55" s="24">
        <v>0</v>
      </c>
      <c r="E55" s="24">
        <v>0</v>
      </c>
      <c r="F55" s="24">
        <v>0</v>
      </c>
      <c r="G55" s="24">
        <v>3.7694399999999999</v>
      </c>
      <c r="H55" s="24">
        <v>0</v>
      </c>
      <c r="I55" s="24">
        <v>3.12547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17.793990000000001</v>
      </c>
      <c r="AG55" s="24">
        <v>46.451309999999999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30.030259999999998</v>
      </c>
      <c r="AN55" s="24">
        <v>40.757959999999997</v>
      </c>
      <c r="AO55" s="24">
        <v>0</v>
      </c>
      <c r="AP55" s="24">
        <v>3.5184899999999999</v>
      </c>
      <c r="AQ55" s="24">
        <v>0</v>
      </c>
      <c r="AR55" s="24">
        <v>0</v>
      </c>
      <c r="AS55" s="24">
        <v>0</v>
      </c>
      <c r="AT55" s="24">
        <v>0</v>
      </c>
      <c r="AU55" s="24">
        <v>230.81459000000001</v>
      </c>
      <c r="AV55" s="24">
        <v>34993.852050000001</v>
      </c>
      <c r="AW55" s="24">
        <v>535.99208999999996</v>
      </c>
      <c r="AX55" s="24">
        <v>0.37151000000000001</v>
      </c>
      <c r="AY55" s="24">
        <v>40.261380000000003</v>
      </c>
      <c r="AZ55" s="24">
        <v>0</v>
      </c>
      <c r="BA55" s="24">
        <v>0</v>
      </c>
      <c r="BB55" s="24">
        <v>0</v>
      </c>
      <c r="BC55" s="24">
        <v>0.90978999999999999</v>
      </c>
      <c r="BD55" s="24">
        <v>105.08821</v>
      </c>
      <c r="BE55" s="24">
        <v>0</v>
      </c>
      <c r="BF55" s="24">
        <v>18.9072</v>
      </c>
      <c r="BG55" s="24">
        <v>5.9847599999999996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4.2416299999999998</v>
      </c>
      <c r="BN55" s="24">
        <v>0</v>
      </c>
      <c r="BO55" s="24">
        <v>0</v>
      </c>
      <c r="BP55" s="43">
        <v>36081.870130000003</v>
      </c>
      <c r="BQ55" s="24">
        <v>14431.853929999999</v>
      </c>
      <c r="BR55" s="43">
        <v>50513.72406</v>
      </c>
      <c r="BS55" s="24">
        <v>0</v>
      </c>
      <c r="BT55" s="24">
        <v>678.66570000000002</v>
      </c>
      <c r="BU55" s="54">
        <v>51192.389759999998</v>
      </c>
      <c r="BX55" s="55"/>
    </row>
    <row r="56" spans="1:76">
      <c r="A56" s="25" t="s">
        <v>381</v>
      </c>
      <c r="B56" s="28" t="s">
        <v>382</v>
      </c>
      <c r="C56" s="30" t="s">
        <v>383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113.65764</v>
      </c>
      <c r="AE56" s="24">
        <v>0</v>
      </c>
      <c r="AF56" s="24">
        <v>21.811769999999999</v>
      </c>
      <c r="AG56" s="24">
        <v>3.07158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72.057339999999996</v>
      </c>
      <c r="AN56" s="24">
        <v>0</v>
      </c>
      <c r="AO56" s="24">
        <v>47.102220000000003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23.95964</v>
      </c>
      <c r="AV56" s="24">
        <v>3114.01017</v>
      </c>
      <c r="AW56" s="24">
        <v>41654.487459999997</v>
      </c>
      <c r="AX56" s="24">
        <v>0.52061999999999997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356.93723</v>
      </c>
      <c r="BE56" s="24">
        <v>0</v>
      </c>
      <c r="BF56" s="24">
        <v>26.04842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151.02870999999999</v>
      </c>
      <c r="BN56" s="24">
        <v>0</v>
      </c>
      <c r="BO56" s="24">
        <v>0</v>
      </c>
      <c r="BP56" s="43">
        <v>45584.692799999997</v>
      </c>
      <c r="BQ56" s="24">
        <v>1027.08681</v>
      </c>
      <c r="BR56" s="43">
        <v>46611.779609999998</v>
      </c>
      <c r="BS56" s="24">
        <v>0</v>
      </c>
      <c r="BT56" s="24">
        <v>615.221</v>
      </c>
      <c r="BU56" s="54">
        <v>47227.000610000003</v>
      </c>
      <c r="BX56" s="55"/>
    </row>
    <row r="57" spans="1:76">
      <c r="A57" s="25" t="s">
        <v>384</v>
      </c>
      <c r="B57" s="28" t="s">
        <v>385</v>
      </c>
      <c r="C57" s="30" t="s">
        <v>386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4.2922000000000002</v>
      </c>
      <c r="AD57" s="24">
        <v>11.951169999999999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623.86977000000002</v>
      </c>
      <c r="AY57" s="24">
        <v>0</v>
      </c>
      <c r="AZ57" s="24">
        <v>442.90697999999998</v>
      </c>
      <c r="BA57" s="24">
        <v>0</v>
      </c>
      <c r="BB57" s="24">
        <v>0</v>
      </c>
      <c r="BC57" s="24">
        <v>0</v>
      </c>
      <c r="BD57" s="24">
        <v>0</v>
      </c>
      <c r="BE57" s="24">
        <v>269.67612000000003</v>
      </c>
      <c r="BF57" s="24">
        <v>0.19331999999999999</v>
      </c>
      <c r="BG57" s="24">
        <v>5.296E-2</v>
      </c>
      <c r="BH57" s="24">
        <v>0</v>
      </c>
      <c r="BI57" s="24">
        <v>8.2000000000000003E-2</v>
      </c>
      <c r="BJ57" s="24">
        <v>0</v>
      </c>
      <c r="BK57" s="24">
        <v>1156.2625700000001</v>
      </c>
      <c r="BL57" s="24">
        <v>0</v>
      </c>
      <c r="BM57" s="24">
        <v>0</v>
      </c>
      <c r="BN57" s="24">
        <v>0</v>
      </c>
      <c r="BO57" s="24">
        <v>0</v>
      </c>
      <c r="BP57" s="43">
        <v>2509.2870899999998</v>
      </c>
      <c r="BQ57" s="24">
        <v>163.38806</v>
      </c>
      <c r="BR57" s="43">
        <v>2672.67515</v>
      </c>
      <c r="BS57" s="24">
        <v>0</v>
      </c>
      <c r="BT57" s="24">
        <v>17.310420000000001</v>
      </c>
      <c r="BU57" s="54">
        <v>2689.9855699999998</v>
      </c>
      <c r="BX57" s="55"/>
    </row>
    <row r="58" spans="1:76">
      <c r="A58" s="25" t="s">
        <v>387</v>
      </c>
      <c r="B58" s="31" t="s">
        <v>388</v>
      </c>
      <c r="C58" s="30" t="s">
        <v>389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1.2385699999999999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1.04158</v>
      </c>
      <c r="AE58" s="24">
        <v>0</v>
      </c>
      <c r="AF58" s="24">
        <v>0</v>
      </c>
      <c r="AG58" s="24">
        <v>1.6937800000000001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8.3690899999999999</v>
      </c>
      <c r="AO58" s="24">
        <v>0</v>
      </c>
      <c r="AP58" s="24">
        <v>0</v>
      </c>
      <c r="AQ58" s="24">
        <v>20.079360000000001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9234.8773899999997</v>
      </c>
      <c r="AZ58" s="24">
        <v>493.66032999999999</v>
      </c>
      <c r="BA58" s="24">
        <v>0</v>
      </c>
      <c r="BB58" s="24">
        <v>0</v>
      </c>
      <c r="BC58" s="24">
        <v>0</v>
      </c>
      <c r="BD58" s="24">
        <v>0</v>
      </c>
      <c r="BE58" s="24">
        <v>0</v>
      </c>
      <c r="BF58" s="24">
        <v>41.760599999999997</v>
      </c>
      <c r="BG58" s="24">
        <v>0</v>
      </c>
      <c r="BH58" s="24">
        <v>0</v>
      </c>
      <c r="BI58" s="24">
        <v>0</v>
      </c>
      <c r="BJ58" s="24">
        <v>153.82657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43">
        <v>9956.5472699999991</v>
      </c>
      <c r="BQ58" s="24">
        <v>3867.2587699999999</v>
      </c>
      <c r="BR58" s="43">
        <v>13823.806039999999</v>
      </c>
      <c r="BS58" s="24">
        <v>0</v>
      </c>
      <c r="BT58" s="24">
        <v>546.452</v>
      </c>
      <c r="BU58" s="54">
        <v>14370.258040000001</v>
      </c>
      <c r="BX58" s="55"/>
    </row>
    <row r="59" spans="1:76">
      <c r="A59" s="25" t="s">
        <v>390</v>
      </c>
      <c r="B59" s="28" t="s">
        <v>391</v>
      </c>
      <c r="C59" s="30" t="s">
        <v>392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0.56262999999999996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44.758510000000001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3.94258</v>
      </c>
      <c r="AN59" s="24">
        <v>0</v>
      </c>
      <c r="AO59" s="24">
        <v>0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173.16750999999999</v>
      </c>
      <c r="AW59" s="24">
        <v>0</v>
      </c>
      <c r="AX59" s="24">
        <v>5.5E-2</v>
      </c>
      <c r="AY59" s="24">
        <v>646.49428999999998</v>
      </c>
      <c r="AZ59" s="24">
        <v>3827.9007999999999</v>
      </c>
      <c r="BA59" s="24">
        <v>0</v>
      </c>
      <c r="BB59" s="24">
        <v>0</v>
      </c>
      <c r="BC59" s="24">
        <v>231.96093999999999</v>
      </c>
      <c r="BD59" s="24">
        <v>15.705080000000001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43.48359</v>
      </c>
      <c r="BL59" s="24">
        <v>0</v>
      </c>
      <c r="BM59" s="24">
        <v>0</v>
      </c>
      <c r="BN59" s="24">
        <v>0</v>
      </c>
      <c r="BO59" s="24">
        <v>0</v>
      </c>
      <c r="BP59" s="43">
        <v>4988.0309299999999</v>
      </c>
      <c r="BQ59" s="24">
        <v>686.28583000000003</v>
      </c>
      <c r="BR59" s="43">
        <v>5674.3167599999997</v>
      </c>
      <c r="BS59" s="24">
        <v>115.91923</v>
      </c>
      <c r="BT59" s="24">
        <v>50.5334</v>
      </c>
      <c r="BU59" s="54">
        <v>5840.7693900000004</v>
      </c>
      <c r="BX59" s="55"/>
    </row>
    <row r="60" spans="1:76">
      <c r="A60" s="25" t="s">
        <v>393</v>
      </c>
      <c r="B60" s="28" t="s">
        <v>394</v>
      </c>
      <c r="C60" s="30" t="s">
        <v>395</v>
      </c>
      <c r="D60" s="24">
        <v>0</v>
      </c>
      <c r="E60" s="24">
        <v>0</v>
      </c>
      <c r="F60" s="24">
        <v>0</v>
      </c>
      <c r="G60" s="24">
        <v>0</v>
      </c>
      <c r="H60" s="24">
        <v>0</v>
      </c>
      <c r="I60" s="24">
        <v>1.36856</v>
      </c>
      <c r="J60" s="24">
        <v>5.3432399999999998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698.25017000000003</v>
      </c>
      <c r="AE60" s="24">
        <v>87.060609999999997</v>
      </c>
      <c r="AF60" s="24">
        <v>2.7484000000000002</v>
      </c>
      <c r="AG60" s="24">
        <v>0</v>
      </c>
      <c r="AH60" s="24">
        <v>0</v>
      </c>
      <c r="AI60" s="24">
        <v>0</v>
      </c>
      <c r="AJ60" s="24">
        <v>0</v>
      </c>
      <c r="AK60" s="24">
        <v>2.8397600000000001</v>
      </c>
      <c r="AL60" s="24">
        <v>0</v>
      </c>
      <c r="AM60" s="24">
        <v>5.8939599999999999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0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3360.63454</v>
      </c>
      <c r="BB60" s="24">
        <v>0</v>
      </c>
      <c r="BC60" s="24">
        <v>3.5256799999999999</v>
      </c>
      <c r="BD60" s="24">
        <v>0</v>
      </c>
      <c r="BE60" s="24">
        <v>4.0004400000000002</v>
      </c>
      <c r="BF60" s="24">
        <v>0</v>
      </c>
      <c r="BG60" s="24">
        <v>0.82674999999999998</v>
      </c>
      <c r="BH60" s="24">
        <v>4.5999999999999999E-2</v>
      </c>
      <c r="BI60" s="24">
        <v>0</v>
      </c>
      <c r="BJ60" s="24">
        <v>0</v>
      </c>
      <c r="BK60" s="24">
        <v>0</v>
      </c>
      <c r="BL60" s="24">
        <v>6.1306200000000004</v>
      </c>
      <c r="BM60" s="24">
        <v>0.73189000000000004</v>
      </c>
      <c r="BN60" s="24">
        <v>0</v>
      </c>
      <c r="BO60" s="24">
        <v>0</v>
      </c>
      <c r="BP60" s="43">
        <v>4179.4006200000003</v>
      </c>
      <c r="BQ60" s="24">
        <v>3997.93534</v>
      </c>
      <c r="BR60" s="43">
        <v>8177.3359600000003</v>
      </c>
      <c r="BS60" s="24">
        <v>0</v>
      </c>
      <c r="BT60" s="24">
        <v>87.011809999999997</v>
      </c>
      <c r="BU60" s="54">
        <v>8264.3477700000003</v>
      </c>
      <c r="BW60" s="4" t="s">
        <v>0</v>
      </c>
      <c r="BX60" s="55"/>
    </row>
    <row r="61" spans="1:76">
      <c r="A61" s="25" t="s">
        <v>396</v>
      </c>
      <c r="B61" s="28" t="s">
        <v>397</v>
      </c>
      <c r="C61" s="30" t="s">
        <v>398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175.90729999999999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56.635950000000001</v>
      </c>
      <c r="AR61" s="24">
        <v>0</v>
      </c>
      <c r="AS61" s="24">
        <v>0</v>
      </c>
      <c r="AT61" s="24">
        <v>0</v>
      </c>
      <c r="AU61" s="24">
        <v>0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595.73977000000002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828.28301999999996</v>
      </c>
      <c r="BQ61" s="24">
        <v>0</v>
      </c>
      <c r="BR61" s="43">
        <v>828.28301999999996</v>
      </c>
      <c r="BS61" s="24">
        <v>0</v>
      </c>
      <c r="BT61" s="24">
        <v>-104.75569</v>
      </c>
      <c r="BU61" s="54">
        <v>723.52733000000001</v>
      </c>
      <c r="BX61" s="55"/>
    </row>
    <row r="62" spans="1:76">
      <c r="A62" s="25" t="s">
        <v>399</v>
      </c>
      <c r="B62" s="28" t="s">
        <v>400</v>
      </c>
      <c r="C62" s="30" t="s">
        <v>401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0</v>
      </c>
      <c r="AG62" s="24">
        <v>9.3827300000000005</v>
      </c>
      <c r="AH62" s="24">
        <v>0.42857000000000001</v>
      </c>
      <c r="AI62" s="24">
        <v>0</v>
      </c>
      <c r="AJ62" s="24">
        <v>0</v>
      </c>
      <c r="AK62" s="24">
        <v>6.3102999999999998</v>
      </c>
      <c r="AL62" s="24">
        <v>16.034949999999998</v>
      </c>
      <c r="AM62" s="24">
        <v>13.916510000000001</v>
      </c>
      <c r="AN62" s="24">
        <v>0</v>
      </c>
      <c r="AO62" s="24">
        <v>0</v>
      </c>
      <c r="AP62" s="24">
        <v>0</v>
      </c>
      <c r="AQ62" s="24">
        <v>47.182899999999997</v>
      </c>
      <c r="AR62" s="24">
        <v>0</v>
      </c>
      <c r="AS62" s="24">
        <v>0</v>
      </c>
      <c r="AT62" s="24">
        <v>0</v>
      </c>
      <c r="AU62" s="24">
        <v>0</v>
      </c>
      <c r="AV62" s="24">
        <v>0.45634000000000002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12667.61584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0</v>
      </c>
      <c r="BN62" s="24">
        <v>0</v>
      </c>
      <c r="BO62" s="24">
        <v>0</v>
      </c>
      <c r="BP62" s="43">
        <v>12761.32814</v>
      </c>
      <c r="BQ62" s="24">
        <v>3571.3244199999999</v>
      </c>
      <c r="BR62" s="43">
        <v>16332.65256</v>
      </c>
      <c r="BS62" s="24">
        <v>0</v>
      </c>
      <c r="BT62" s="24">
        <v>42.980870000000003</v>
      </c>
      <c r="BU62" s="54">
        <v>16375.63343</v>
      </c>
      <c r="BX62" s="55"/>
    </row>
    <row r="63" spans="1:76">
      <c r="A63" s="25" t="s">
        <v>402</v>
      </c>
      <c r="B63" s="28" t="s">
        <v>403</v>
      </c>
      <c r="C63" s="30" t="s">
        <v>404</v>
      </c>
      <c r="D63" s="24">
        <v>0</v>
      </c>
      <c r="E63" s="24">
        <v>0</v>
      </c>
      <c r="F63" s="24">
        <v>0</v>
      </c>
      <c r="G63" s="24">
        <v>29.59498</v>
      </c>
      <c r="H63" s="24">
        <v>26.9057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143.89923999999999</v>
      </c>
      <c r="AE63" s="24">
        <v>4.3265200000000004</v>
      </c>
      <c r="AF63" s="24">
        <v>3.19042</v>
      </c>
      <c r="AG63" s="24">
        <v>3319.90389</v>
      </c>
      <c r="AH63" s="24">
        <v>1.57501</v>
      </c>
      <c r="AI63" s="24">
        <v>0</v>
      </c>
      <c r="AJ63" s="24">
        <v>0</v>
      </c>
      <c r="AK63" s="24">
        <v>0</v>
      </c>
      <c r="AL63" s="24">
        <v>0</v>
      </c>
      <c r="AM63" s="24">
        <v>54.105179999999997</v>
      </c>
      <c r="AN63" s="24">
        <v>19.898150000000001</v>
      </c>
      <c r="AO63" s="24">
        <v>0</v>
      </c>
      <c r="AP63" s="24">
        <v>3897.6757200000002</v>
      </c>
      <c r="AQ63" s="24">
        <v>87.032870000000003</v>
      </c>
      <c r="AR63" s="24">
        <v>0</v>
      </c>
      <c r="AS63" s="24">
        <v>0</v>
      </c>
      <c r="AT63" s="24">
        <v>0</v>
      </c>
      <c r="AU63" s="24">
        <v>0</v>
      </c>
      <c r="AV63" s="24">
        <v>125.17702</v>
      </c>
      <c r="AW63" s="24">
        <v>0</v>
      </c>
      <c r="AX63" s="24">
        <v>0</v>
      </c>
      <c r="AY63" s="24">
        <v>0</v>
      </c>
      <c r="AZ63" s="24">
        <v>0</v>
      </c>
      <c r="BA63" s="24">
        <v>0</v>
      </c>
      <c r="BB63" s="24">
        <v>0</v>
      </c>
      <c r="BC63" s="24">
        <v>0</v>
      </c>
      <c r="BD63" s="24">
        <v>55008.790930000003</v>
      </c>
      <c r="BE63" s="24">
        <v>3826.7054499999999</v>
      </c>
      <c r="BF63" s="24">
        <v>0</v>
      </c>
      <c r="BG63" s="24">
        <v>3.5020000000000003E-2</v>
      </c>
      <c r="BH63" s="24">
        <v>0</v>
      </c>
      <c r="BI63" s="24">
        <v>0</v>
      </c>
      <c r="BJ63" s="24">
        <v>0</v>
      </c>
      <c r="BK63" s="24">
        <v>0</v>
      </c>
      <c r="BL63" s="24">
        <v>0</v>
      </c>
      <c r="BM63" s="24">
        <v>113.00705000000001</v>
      </c>
      <c r="BN63" s="24">
        <v>0</v>
      </c>
      <c r="BO63" s="24">
        <v>0</v>
      </c>
      <c r="BP63" s="43">
        <v>66661.823149999997</v>
      </c>
      <c r="BQ63" s="24">
        <v>5303.5536199999997</v>
      </c>
      <c r="BR63" s="43">
        <v>71965.376770000003</v>
      </c>
      <c r="BS63" s="24">
        <v>0</v>
      </c>
      <c r="BT63" s="24">
        <v>509.19412999999997</v>
      </c>
      <c r="BU63" s="54">
        <v>72474.570900000006</v>
      </c>
      <c r="BX63" s="55"/>
    </row>
    <row r="64" spans="1:76">
      <c r="A64" s="25" t="s">
        <v>405</v>
      </c>
      <c r="B64" s="28" t="s">
        <v>406</v>
      </c>
      <c r="C64" s="30" t="s">
        <v>407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0.1923</v>
      </c>
      <c r="AE64" s="24">
        <v>0</v>
      </c>
      <c r="AF64" s="24">
        <v>3.0000000000000001E-3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0</v>
      </c>
      <c r="AY64" s="24">
        <v>0</v>
      </c>
      <c r="AZ64" s="24">
        <v>0</v>
      </c>
      <c r="BA64" s="24">
        <v>0</v>
      </c>
      <c r="BB64" s="24">
        <v>0</v>
      </c>
      <c r="BC64" s="24">
        <v>0</v>
      </c>
      <c r="BD64" s="24">
        <v>0</v>
      </c>
      <c r="BE64" s="24">
        <v>121908.90929</v>
      </c>
      <c r="BF64" s="24">
        <v>896.31538</v>
      </c>
      <c r="BG64" s="24">
        <v>0.30185000000000001</v>
      </c>
      <c r="BH64" s="24">
        <v>8.9999999999999993E-3</v>
      </c>
      <c r="BI64" s="24">
        <v>0.01</v>
      </c>
      <c r="BJ64" s="24">
        <v>0</v>
      </c>
      <c r="BK64" s="24">
        <v>123.56117</v>
      </c>
      <c r="BL64" s="24">
        <v>0</v>
      </c>
      <c r="BM64" s="24">
        <v>0</v>
      </c>
      <c r="BN64" s="24">
        <v>0</v>
      </c>
      <c r="BO64" s="24">
        <v>0</v>
      </c>
      <c r="BP64" s="43">
        <v>122929.30199000001</v>
      </c>
      <c r="BQ64" s="24">
        <v>8925.3264299999992</v>
      </c>
      <c r="BR64" s="43">
        <v>131854.62841999999</v>
      </c>
      <c r="BS64" s="24">
        <v>0</v>
      </c>
      <c r="BT64" s="24">
        <v>12.00376</v>
      </c>
      <c r="BU64" s="54">
        <v>131866.63217999999</v>
      </c>
      <c r="BX64" s="55"/>
    </row>
    <row r="65" spans="1:77">
      <c r="A65" s="25" t="s">
        <v>408</v>
      </c>
      <c r="B65" s="28" t="s">
        <v>409</v>
      </c>
      <c r="C65" s="30" t="s">
        <v>410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4.6506499999999997</v>
      </c>
      <c r="AE65" s="24">
        <v>0</v>
      </c>
      <c r="AF65" s="24">
        <v>0</v>
      </c>
      <c r="AG65" s="24">
        <v>11.731439999999999</v>
      </c>
      <c r="AH65" s="24">
        <v>0</v>
      </c>
      <c r="AI65" s="24">
        <v>0</v>
      </c>
      <c r="AJ65" s="24">
        <v>0</v>
      </c>
      <c r="AK65" s="24">
        <v>0.18804999999999999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11.151910000000001</v>
      </c>
      <c r="AY65" s="24">
        <v>0</v>
      </c>
      <c r="AZ65" s="24">
        <v>0</v>
      </c>
      <c r="BA65" s="24">
        <v>0.64300999999999997</v>
      </c>
      <c r="BB65" s="24">
        <v>0</v>
      </c>
      <c r="BC65" s="24">
        <v>1.95766</v>
      </c>
      <c r="BD65" s="24">
        <v>18.778839999999999</v>
      </c>
      <c r="BE65" s="24">
        <v>363.95733000000001</v>
      </c>
      <c r="BF65" s="24">
        <v>63690.751149999996</v>
      </c>
      <c r="BG65" s="24">
        <v>7.0000000000000001E-3</v>
      </c>
      <c r="BH65" s="24">
        <v>33.163119999999999</v>
      </c>
      <c r="BI65" s="24">
        <v>0</v>
      </c>
      <c r="BJ65" s="24">
        <v>2.6764999999999999</v>
      </c>
      <c r="BK65" s="24">
        <v>1639.0490199999999</v>
      </c>
      <c r="BL65" s="24">
        <v>0</v>
      </c>
      <c r="BM65" s="24">
        <v>0</v>
      </c>
      <c r="BN65" s="24">
        <v>0</v>
      </c>
      <c r="BO65" s="24">
        <v>0</v>
      </c>
      <c r="BP65" s="43">
        <v>65778.705679999999</v>
      </c>
      <c r="BQ65" s="24">
        <v>1657.61033</v>
      </c>
      <c r="BR65" s="43">
        <v>67436.316009999995</v>
      </c>
      <c r="BS65" s="24">
        <v>0</v>
      </c>
      <c r="BT65" s="24">
        <v>36.749639999999999</v>
      </c>
      <c r="BU65" s="54">
        <v>67473.065650000004</v>
      </c>
      <c r="BX65" s="55"/>
    </row>
    <row r="66" spans="1:77">
      <c r="A66" s="25" t="s">
        <v>411</v>
      </c>
      <c r="B66" s="28" t="s">
        <v>412</v>
      </c>
      <c r="C66" s="30" t="s">
        <v>413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111.80197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11.703620000000001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53.853090000000002</v>
      </c>
      <c r="Z66" s="24">
        <v>0</v>
      </c>
      <c r="AA66" s="24">
        <v>0</v>
      </c>
      <c r="AB66" s="24">
        <v>0</v>
      </c>
      <c r="AC66" s="24">
        <v>0</v>
      </c>
      <c r="AD66" s="24">
        <v>8.7440499999999997</v>
      </c>
      <c r="AE66" s="24">
        <v>0</v>
      </c>
      <c r="AF66" s="24">
        <v>30.866230000000002</v>
      </c>
      <c r="AG66" s="24">
        <v>60.772320000000001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0</v>
      </c>
      <c r="AW66" s="24">
        <v>21.015809999999998</v>
      </c>
      <c r="AX66" s="24">
        <v>0</v>
      </c>
      <c r="AY66" s="24">
        <v>0</v>
      </c>
      <c r="AZ66" s="24">
        <v>29.582450000000001</v>
      </c>
      <c r="BA66" s="24">
        <v>0</v>
      </c>
      <c r="BB66" s="24">
        <v>0</v>
      </c>
      <c r="BC66" s="24">
        <v>236.59691000000001</v>
      </c>
      <c r="BD66" s="24">
        <v>65.991900000000001</v>
      </c>
      <c r="BE66" s="24">
        <v>206.40956</v>
      </c>
      <c r="BF66" s="24">
        <v>0</v>
      </c>
      <c r="BG66" s="24">
        <v>70546.165800000002</v>
      </c>
      <c r="BH66" s="24">
        <v>23.345590000000001</v>
      </c>
      <c r="BI66" s="24">
        <v>0</v>
      </c>
      <c r="BJ66" s="24">
        <v>0</v>
      </c>
      <c r="BK66" s="24">
        <v>368.65050000000002</v>
      </c>
      <c r="BL66" s="24">
        <v>0</v>
      </c>
      <c r="BM66" s="24">
        <v>742.92588999999998</v>
      </c>
      <c r="BN66" s="24">
        <v>0</v>
      </c>
      <c r="BO66" s="24">
        <v>0</v>
      </c>
      <c r="BP66" s="43">
        <v>72518.425690000004</v>
      </c>
      <c r="BQ66" s="24">
        <v>1661.85311</v>
      </c>
      <c r="BR66" s="43">
        <v>74180.2788</v>
      </c>
      <c r="BS66" s="24">
        <v>0</v>
      </c>
      <c r="BT66" s="24">
        <v>76.261499999999998</v>
      </c>
      <c r="BU66" s="54">
        <v>74256.540299999993</v>
      </c>
      <c r="BX66" s="55"/>
    </row>
    <row r="67" spans="1:77">
      <c r="A67" s="25" t="s">
        <v>414</v>
      </c>
      <c r="B67" s="28" t="s">
        <v>415</v>
      </c>
      <c r="C67" s="30" t="s">
        <v>416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4.1596399999999996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157.75111999999999</v>
      </c>
      <c r="BC67" s="24">
        <v>0</v>
      </c>
      <c r="BD67" s="24">
        <v>80.705650000000006</v>
      </c>
      <c r="BE67" s="24">
        <v>0</v>
      </c>
      <c r="BF67" s="24">
        <v>5.5437099999999999</v>
      </c>
      <c r="BG67" s="24">
        <v>0</v>
      </c>
      <c r="BH67" s="24">
        <v>1693.92833</v>
      </c>
      <c r="BI67" s="24">
        <v>0</v>
      </c>
      <c r="BJ67" s="24">
        <v>0</v>
      </c>
      <c r="BK67" s="24">
        <v>473.29912000000002</v>
      </c>
      <c r="BL67" s="24">
        <v>0</v>
      </c>
      <c r="BM67" s="24">
        <v>0</v>
      </c>
      <c r="BN67" s="24">
        <v>0</v>
      </c>
      <c r="BO67" s="24">
        <v>0</v>
      </c>
      <c r="BP67" s="43">
        <v>2415.3875699999999</v>
      </c>
      <c r="BQ67" s="24">
        <v>0</v>
      </c>
      <c r="BR67" s="43">
        <v>2415.3875699999999</v>
      </c>
      <c r="BS67" s="24">
        <v>78.901570000000007</v>
      </c>
      <c r="BT67" s="24">
        <v>1.7135899999999999</v>
      </c>
      <c r="BU67" s="54">
        <v>2496.0027300000002</v>
      </c>
      <c r="BX67" s="55"/>
    </row>
    <row r="68" spans="1:77">
      <c r="A68" s="25" t="s">
        <v>417</v>
      </c>
      <c r="B68" s="57" t="s">
        <v>418</v>
      </c>
      <c r="C68" s="58" t="s">
        <v>419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0.28149000000000002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8.7701899999999995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16.28022</v>
      </c>
      <c r="AG68" s="24">
        <v>0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1400.7136599999999</v>
      </c>
      <c r="BE68" s="24">
        <v>17.955919999999999</v>
      </c>
      <c r="BF68" s="24">
        <v>0.6744</v>
      </c>
      <c r="BG68" s="24">
        <v>0</v>
      </c>
      <c r="BH68" s="24">
        <v>0</v>
      </c>
      <c r="BI68" s="24">
        <v>7666.6978900000004</v>
      </c>
      <c r="BJ68" s="24">
        <v>4.08765</v>
      </c>
      <c r="BK68" s="24">
        <v>556.02524000000005</v>
      </c>
      <c r="BL68" s="24">
        <v>0</v>
      </c>
      <c r="BM68" s="24">
        <v>2.1091700000000002</v>
      </c>
      <c r="BN68" s="24">
        <v>0</v>
      </c>
      <c r="BO68" s="24">
        <v>0</v>
      </c>
      <c r="BP68" s="43">
        <v>9673.5958300000002</v>
      </c>
      <c r="BQ68" s="24">
        <v>1468.17463</v>
      </c>
      <c r="BR68" s="43">
        <v>11141.77046</v>
      </c>
      <c r="BS68" s="24">
        <v>0.17674000000000001</v>
      </c>
      <c r="BT68" s="24">
        <v>740.95926999999995</v>
      </c>
      <c r="BU68" s="54">
        <v>11882.90647</v>
      </c>
      <c r="BX68" s="55"/>
    </row>
    <row r="69" spans="1:77">
      <c r="A69" s="25" t="s">
        <v>420</v>
      </c>
      <c r="B69" s="28" t="s">
        <v>421</v>
      </c>
      <c r="C69" s="30" t="s">
        <v>422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0</v>
      </c>
      <c r="AI69" s="24">
        <v>0</v>
      </c>
      <c r="AJ69" s="24">
        <v>0</v>
      </c>
      <c r="AK69" s="24">
        <v>0</v>
      </c>
      <c r="AL69" s="24">
        <v>0</v>
      </c>
      <c r="AM69" s="24">
        <v>381.65525000000002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0</v>
      </c>
      <c r="BD69" s="24">
        <v>0</v>
      </c>
      <c r="BE69" s="24">
        <v>0.19</v>
      </c>
      <c r="BF69" s="24">
        <v>0</v>
      </c>
      <c r="BG69" s="24">
        <v>205.91937999999999</v>
      </c>
      <c r="BH69" s="24">
        <v>1.4868699999999999</v>
      </c>
      <c r="BI69" s="24">
        <v>2.6031399999999998</v>
      </c>
      <c r="BJ69" s="24">
        <v>6351.0277100000003</v>
      </c>
      <c r="BK69" s="24">
        <v>185.34174999999999</v>
      </c>
      <c r="BL69" s="24">
        <v>0</v>
      </c>
      <c r="BM69" s="24">
        <v>62.596510000000002</v>
      </c>
      <c r="BN69" s="24">
        <v>0</v>
      </c>
      <c r="BO69" s="24">
        <v>0</v>
      </c>
      <c r="BP69" s="43">
        <v>7190.8206099999998</v>
      </c>
      <c r="BQ69" s="24">
        <v>4904.3748800000003</v>
      </c>
      <c r="BR69" s="43">
        <v>12095.19549</v>
      </c>
      <c r="BS69" s="24">
        <v>0</v>
      </c>
      <c r="BT69" s="24">
        <v>87.060770000000005</v>
      </c>
      <c r="BU69" s="54">
        <v>12182.25626</v>
      </c>
      <c r="BX69" s="55"/>
    </row>
    <row r="70" spans="1:77">
      <c r="A70" s="25" t="s">
        <v>423</v>
      </c>
      <c r="B70" s="28" t="s">
        <v>424</v>
      </c>
      <c r="C70" s="30" t="s">
        <v>425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12.147830000000001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10978.53376</v>
      </c>
      <c r="BL70" s="24">
        <v>0</v>
      </c>
      <c r="BM70" s="24">
        <v>0</v>
      </c>
      <c r="BN70" s="24">
        <v>0</v>
      </c>
      <c r="BO70" s="24">
        <v>0</v>
      </c>
      <c r="BP70" s="43">
        <v>10990.68159</v>
      </c>
      <c r="BQ70" s="24">
        <v>0</v>
      </c>
      <c r="BR70" s="43">
        <v>10990.68159</v>
      </c>
      <c r="BS70" s="24">
        <v>0</v>
      </c>
      <c r="BT70" s="24">
        <v>12.371600000000001</v>
      </c>
      <c r="BU70" s="54">
        <v>11003.053190000001</v>
      </c>
      <c r="BX70" s="55"/>
    </row>
    <row r="71" spans="1:77">
      <c r="A71" s="25" t="s">
        <v>426</v>
      </c>
      <c r="B71" s="28" t="s">
        <v>427</v>
      </c>
      <c r="C71" s="30" t="s">
        <v>428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18.806809999999999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0.60096000000000005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73.360159999999993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0</v>
      </c>
      <c r="AH71" s="24">
        <v>1.58358</v>
      </c>
      <c r="AI71" s="24">
        <v>0</v>
      </c>
      <c r="AJ71" s="24">
        <v>0</v>
      </c>
      <c r="AK71" s="24">
        <v>0</v>
      </c>
      <c r="AL71" s="24">
        <v>0</v>
      </c>
      <c r="AM71" s="24">
        <v>0.61343999999999999</v>
      </c>
      <c r="AN71" s="24">
        <v>0</v>
      </c>
      <c r="AO71" s="24">
        <v>0</v>
      </c>
      <c r="AP71" s="24">
        <v>0</v>
      </c>
      <c r="AQ71" s="24">
        <v>41.044620000000002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4.9747199999999996</v>
      </c>
      <c r="BB71" s="24">
        <v>0</v>
      </c>
      <c r="BC71" s="24">
        <v>0</v>
      </c>
      <c r="BD71" s="24">
        <v>0</v>
      </c>
      <c r="BE71" s="24">
        <v>0</v>
      </c>
      <c r="BF71" s="24">
        <v>35.087620000000001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  <c r="BL71" s="24">
        <v>7251.6563599999999</v>
      </c>
      <c r="BM71" s="24">
        <v>0.68864000000000003</v>
      </c>
      <c r="BN71" s="24">
        <v>0</v>
      </c>
      <c r="BO71" s="24">
        <v>0</v>
      </c>
      <c r="BP71" s="43">
        <v>7428.4169099999999</v>
      </c>
      <c r="BQ71" s="24">
        <v>0</v>
      </c>
      <c r="BR71" s="43">
        <v>7428.4169099999999</v>
      </c>
      <c r="BS71" s="24">
        <v>0</v>
      </c>
      <c r="BT71" s="24">
        <v>56.419029999999999</v>
      </c>
      <c r="BU71" s="54">
        <v>7484.8359399999999</v>
      </c>
      <c r="BX71" s="55"/>
    </row>
    <row r="72" spans="1:77">
      <c r="A72" s="25" t="s">
        <v>429</v>
      </c>
      <c r="B72" s="28" t="s">
        <v>430</v>
      </c>
      <c r="C72" s="30" t="s">
        <v>431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2.37642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3.7652100000000002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0</v>
      </c>
      <c r="AC72" s="24">
        <v>0</v>
      </c>
      <c r="AD72" s="24">
        <v>0</v>
      </c>
      <c r="AE72" s="24">
        <v>0</v>
      </c>
      <c r="AF72" s="24">
        <v>0</v>
      </c>
      <c r="AG72" s="24">
        <v>0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8.4355899999999995</v>
      </c>
      <c r="AN72" s="24">
        <v>0.31070999999999999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0</v>
      </c>
      <c r="AW72" s="24">
        <v>0</v>
      </c>
      <c r="AX72" s="24">
        <v>0</v>
      </c>
      <c r="AY72" s="24">
        <v>0</v>
      </c>
      <c r="AZ72" s="24">
        <v>5.3203500000000004</v>
      </c>
      <c r="BA72" s="24">
        <v>16.128710000000002</v>
      </c>
      <c r="BB72" s="24">
        <v>0</v>
      </c>
      <c r="BC72" s="24">
        <v>12.60657</v>
      </c>
      <c r="BD72" s="24">
        <v>6.5526</v>
      </c>
      <c r="BE72" s="24">
        <v>3.5122399999999998</v>
      </c>
      <c r="BF72" s="24">
        <v>0</v>
      </c>
      <c r="BG72" s="24">
        <v>0</v>
      </c>
      <c r="BH72" s="24">
        <v>0</v>
      </c>
      <c r="BI72" s="24">
        <v>1.57951</v>
      </c>
      <c r="BJ72" s="24">
        <v>1.2983</v>
      </c>
      <c r="BK72" s="24">
        <v>0</v>
      </c>
      <c r="BL72" s="24">
        <v>6.3145899999999999</v>
      </c>
      <c r="BM72" s="24">
        <v>9196.3288499999999</v>
      </c>
      <c r="BN72" s="24">
        <v>0</v>
      </c>
      <c r="BO72" s="24">
        <v>0</v>
      </c>
      <c r="BP72" s="43">
        <v>9264.5296500000004</v>
      </c>
      <c r="BQ72" s="24">
        <v>7861.1308600000002</v>
      </c>
      <c r="BR72" s="43">
        <v>17125.660510000002</v>
      </c>
      <c r="BS72" s="24">
        <v>0</v>
      </c>
      <c r="BT72" s="24">
        <v>94.763530000000003</v>
      </c>
      <c r="BU72" s="54">
        <v>17220.424040000002</v>
      </c>
      <c r="BX72" s="55"/>
    </row>
    <row r="73" spans="1:77">
      <c r="A73" s="25" t="s">
        <v>432</v>
      </c>
      <c r="B73" s="28" t="s">
        <v>433</v>
      </c>
      <c r="C73" s="30" t="s">
        <v>434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125</v>
      </c>
      <c r="BO73" s="24">
        <v>0</v>
      </c>
      <c r="BP73" s="43">
        <v>125</v>
      </c>
      <c r="BQ73" s="24">
        <v>90.475369999999998</v>
      </c>
      <c r="BR73" s="43">
        <v>215.47537</v>
      </c>
      <c r="BS73" s="24">
        <v>0</v>
      </c>
      <c r="BT73" s="24">
        <v>0.20912</v>
      </c>
      <c r="BU73" s="54">
        <v>215.68449000000001</v>
      </c>
      <c r="BX73" s="55"/>
    </row>
    <row r="74" spans="1:77">
      <c r="A74" s="25" t="s">
        <v>435</v>
      </c>
      <c r="B74" s="101" t="s">
        <v>436</v>
      </c>
      <c r="C74" s="102" t="s">
        <v>437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X74" s="55"/>
    </row>
    <row r="75" spans="1:77" s="1" customFormat="1">
      <c r="A75" s="103" t="s">
        <v>239</v>
      </c>
      <c r="B75" s="104" t="s">
        <v>438</v>
      </c>
      <c r="C75" s="104" t="s">
        <v>439</v>
      </c>
      <c r="D75" s="105">
        <v>425083.80306000001</v>
      </c>
      <c r="E75" s="105">
        <v>5596.5563499999998</v>
      </c>
      <c r="F75" s="105">
        <v>9281.8341799999998</v>
      </c>
      <c r="G75" s="105">
        <v>50761.812180000001</v>
      </c>
      <c r="H75" s="105">
        <v>84016.17052</v>
      </c>
      <c r="I75" s="105">
        <v>53506.244449999998</v>
      </c>
      <c r="J75" s="105">
        <v>9467.8034599999992</v>
      </c>
      <c r="K75" s="105">
        <v>7046.7631700000002</v>
      </c>
      <c r="L75" s="105">
        <v>9692.9674900000009</v>
      </c>
      <c r="M75" s="105">
        <v>1247.1130000000001</v>
      </c>
      <c r="N75" s="105">
        <v>3994.32312</v>
      </c>
      <c r="O75" s="105">
        <v>5247.7739099999999</v>
      </c>
      <c r="P75" s="105">
        <v>6501.0362999999998</v>
      </c>
      <c r="Q75" s="105">
        <v>43788.471369999999</v>
      </c>
      <c r="R75" s="105">
        <v>29196.09432</v>
      </c>
      <c r="S75" s="105">
        <v>23897.938900000001</v>
      </c>
      <c r="T75" s="105">
        <v>517.49800000000005</v>
      </c>
      <c r="U75" s="105">
        <v>2080.1379999999999</v>
      </c>
      <c r="V75" s="105">
        <v>1089.58815</v>
      </c>
      <c r="W75" s="105">
        <v>1704.386</v>
      </c>
      <c r="X75" s="105">
        <v>12.904</v>
      </c>
      <c r="Y75" s="105">
        <v>12994.246859999999</v>
      </c>
      <c r="Z75" s="105">
        <v>3149.8232200000002</v>
      </c>
      <c r="AA75" s="105">
        <v>47889.38725</v>
      </c>
      <c r="AB75" s="105">
        <v>12722.731089999999</v>
      </c>
      <c r="AC75" s="105">
        <v>14493.511200000001</v>
      </c>
      <c r="AD75" s="105">
        <v>383820.87618000002</v>
      </c>
      <c r="AE75" s="105">
        <v>31960.1178</v>
      </c>
      <c r="AF75" s="105">
        <v>143176.75250999999</v>
      </c>
      <c r="AG75" s="105">
        <v>110358.35073000001</v>
      </c>
      <c r="AH75" s="105">
        <v>45452.787909999999</v>
      </c>
      <c r="AI75" s="105">
        <v>2776.8509899999999</v>
      </c>
      <c r="AJ75" s="105">
        <v>3776.59</v>
      </c>
      <c r="AK75" s="105">
        <v>26360.373889999999</v>
      </c>
      <c r="AL75" s="105">
        <v>9365.2182799999991</v>
      </c>
      <c r="AM75" s="105">
        <v>58407.957479999997</v>
      </c>
      <c r="AN75" s="105">
        <v>2688.2307300000002</v>
      </c>
      <c r="AO75" s="105">
        <v>18470.314590000002</v>
      </c>
      <c r="AP75" s="105">
        <v>75420.68879</v>
      </c>
      <c r="AQ75" s="105">
        <v>24400.796030000001</v>
      </c>
      <c r="AR75" s="105">
        <v>49221.14774</v>
      </c>
      <c r="AS75" s="105">
        <v>10821.984850000001</v>
      </c>
      <c r="AT75" s="105">
        <v>852.899</v>
      </c>
      <c r="AU75" s="105">
        <v>114953.84047</v>
      </c>
      <c r="AV75" s="105">
        <v>38589.867270000002</v>
      </c>
      <c r="AW75" s="105">
        <v>42248.362939999999</v>
      </c>
      <c r="AX75" s="105">
        <v>647.48492999999996</v>
      </c>
      <c r="AY75" s="105">
        <v>9925.9463699999997</v>
      </c>
      <c r="AZ75" s="105">
        <v>5089.5831200000002</v>
      </c>
      <c r="BA75" s="105">
        <v>3441.4538699999998</v>
      </c>
      <c r="BB75" s="105">
        <v>788.75558999999998</v>
      </c>
      <c r="BC75" s="105">
        <v>13261.80248</v>
      </c>
      <c r="BD75" s="105">
        <v>57670.852780000001</v>
      </c>
      <c r="BE75" s="105">
        <v>128034.55214</v>
      </c>
      <c r="BF75" s="105">
        <v>65055.419439999998</v>
      </c>
      <c r="BG75" s="105">
        <v>71226.453800000003</v>
      </c>
      <c r="BH75" s="105">
        <v>1755.4627700000001</v>
      </c>
      <c r="BI75" s="105">
        <v>7740.2461300000004</v>
      </c>
      <c r="BJ75" s="105">
        <v>6679.8050999999996</v>
      </c>
      <c r="BK75" s="105">
        <v>15819.12579</v>
      </c>
      <c r="BL75" s="105">
        <v>8221.4333299999998</v>
      </c>
      <c r="BM75" s="105">
        <v>10355.244060000001</v>
      </c>
      <c r="BN75" s="105">
        <v>125</v>
      </c>
      <c r="BO75" s="105">
        <v>0</v>
      </c>
      <c r="BP75" s="62">
        <v>2463943.5494300001</v>
      </c>
      <c r="BQ75" s="105">
        <v>612382.08638999995</v>
      </c>
      <c r="BR75" s="105">
        <v>3076325.63582</v>
      </c>
      <c r="BS75" s="105">
        <v>-1.0299999285715599E-3</v>
      </c>
      <c r="BT75" s="105">
        <v>198781.27502</v>
      </c>
      <c r="BU75" s="78">
        <v>3275106.9098100001</v>
      </c>
      <c r="BW75" s="4"/>
      <c r="BX75" s="55"/>
    </row>
    <row r="76" spans="1:77" s="1" customFormat="1" ht="15" customHeight="1">
      <c r="A76" s="25" t="s">
        <v>440</v>
      </c>
      <c r="B76" s="101" t="s">
        <v>441</v>
      </c>
      <c r="C76" s="30" t="s">
        <v>442</v>
      </c>
      <c r="D76" s="24">
        <v>342942.99586000002</v>
      </c>
      <c r="E76" s="24">
        <v>5537</v>
      </c>
      <c r="F76" s="24">
        <v>7423.8513999999996</v>
      </c>
      <c r="G76" s="24">
        <v>50611.440499999997</v>
      </c>
      <c r="H76" s="24">
        <v>61890.290520000002</v>
      </c>
      <c r="I76" s="24">
        <v>53493.707450000002</v>
      </c>
      <c r="J76" s="24">
        <v>6270.1774599999999</v>
      </c>
      <c r="K76" s="24">
        <v>7046.7631700000002</v>
      </c>
      <c r="L76" s="24">
        <v>9496.9110799999999</v>
      </c>
      <c r="M76" s="24">
        <v>1247.1130000000001</v>
      </c>
      <c r="N76" s="24">
        <v>3993.9091199999998</v>
      </c>
      <c r="O76" s="24">
        <v>5247.7739099999999</v>
      </c>
      <c r="P76" s="24">
        <v>6482.6602999999996</v>
      </c>
      <c r="Q76" s="24">
        <v>43747.97337</v>
      </c>
      <c r="R76" s="24">
        <v>29119.115000000002</v>
      </c>
      <c r="S76" s="24">
        <v>23896.464899999999</v>
      </c>
      <c r="T76" s="24">
        <v>517.49800000000005</v>
      </c>
      <c r="U76" s="24">
        <v>2080.1379999999999</v>
      </c>
      <c r="V76" s="24">
        <v>1089.58815</v>
      </c>
      <c r="W76" s="24">
        <v>1704.386</v>
      </c>
      <c r="X76" s="24">
        <v>12.904</v>
      </c>
      <c r="Y76" s="24">
        <v>12963.59686</v>
      </c>
      <c r="Z76" s="24">
        <v>3121.3174399999998</v>
      </c>
      <c r="AA76" s="24">
        <v>47625.810700000002</v>
      </c>
      <c r="AB76" s="24">
        <v>0</v>
      </c>
      <c r="AC76" s="24">
        <v>12231.36973</v>
      </c>
      <c r="AD76" s="24">
        <v>351889.78885999997</v>
      </c>
      <c r="AE76" s="24">
        <v>31931.858800000002</v>
      </c>
      <c r="AF76" s="24">
        <v>141253.02856000001</v>
      </c>
      <c r="AG76" s="24">
        <v>110267.34372999999</v>
      </c>
      <c r="AH76" s="24">
        <v>42972.399839999998</v>
      </c>
      <c r="AI76" s="24">
        <v>2776.8509899999999</v>
      </c>
      <c r="AJ76" s="24">
        <v>3776.59</v>
      </c>
      <c r="AK76" s="24">
        <v>23633.532800000001</v>
      </c>
      <c r="AL76" s="24">
        <v>9365.2182799999991</v>
      </c>
      <c r="AM76" s="24">
        <v>57461.882879999997</v>
      </c>
      <c r="AN76" s="24">
        <v>2687.6117300000001</v>
      </c>
      <c r="AO76" s="24">
        <v>16339.26238</v>
      </c>
      <c r="AP76" s="24">
        <v>60325.766790000001</v>
      </c>
      <c r="AQ76" s="24">
        <v>24340.742030000001</v>
      </c>
      <c r="AR76" s="24">
        <v>47073.726410000003</v>
      </c>
      <c r="AS76" s="24">
        <v>10821.984850000001</v>
      </c>
      <c r="AT76" s="24">
        <v>852.899</v>
      </c>
      <c r="AU76" s="24">
        <v>9075.8928799999994</v>
      </c>
      <c r="AV76" s="24">
        <v>0</v>
      </c>
      <c r="AW76" s="24">
        <v>38478.821029999999</v>
      </c>
      <c r="AX76" s="24">
        <v>39736.858800000002</v>
      </c>
      <c r="AY76" s="24">
        <v>202.51525000000001</v>
      </c>
      <c r="AZ76" s="24">
        <v>9925.9463699999997</v>
      </c>
      <c r="BA76" s="24">
        <v>4945.8720899999998</v>
      </c>
      <c r="BB76" s="24">
        <v>3441.4538699999998</v>
      </c>
      <c r="BC76" s="24">
        <v>788.75558999999998</v>
      </c>
      <c r="BD76" s="24">
        <v>13166.635689999999</v>
      </c>
      <c r="BE76" s="24">
        <v>56718.591959999998</v>
      </c>
      <c r="BF76" s="24">
        <v>1369.7061100000001</v>
      </c>
      <c r="BG76" s="24">
        <v>21743.02694</v>
      </c>
      <c r="BH76" s="24">
        <v>36746.42929</v>
      </c>
      <c r="BI76" s="24">
        <v>605.63324</v>
      </c>
      <c r="BJ76" s="24">
        <v>5955.1915200000003</v>
      </c>
      <c r="BK76" s="24">
        <v>4441.1185500000001</v>
      </c>
      <c r="BL76" s="24">
        <v>1452.3786700000001</v>
      </c>
      <c r="BM76" s="24">
        <v>8206.0353300000006</v>
      </c>
      <c r="BN76" s="24">
        <v>10225.04751</v>
      </c>
      <c r="BO76" s="24">
        <v>125</v>
      </c>
      <c r="BP76" s="74">
        <v>1944916.15454</v>
      </c>
      <c r="BQ76" s="275"/>
      <c r="BR76" s="276"/>
      <c r="BS76" s="276"/>
      <c r="BT76" s="276"/>
      <c r="BU76" s="277"/>
      <c r="BW76" s="79"/>
    </row>
    <row r="77" spans="1:77" s="1" customFormat="1" ht="15" customHeight="1">
      <c r="A77" s="25" t="s">
        <v>443</v>
      </c>
      <c r="B77" s="101" t="s">
        <v>444</v>
      </c>
      <c r="C77" s="30" t="s">
        <v>445</v>
      </c>
      <c r="D77" s="24">
        <v>82133.200979999994</v>
      </c>
      <c r="E77" s="24">
        <v>0</v>
      </c>
      <c r="F77" s="24">
        <v>1855.9628499999999</v>
      </c>
      <c r="G77" s="24">
        <v>10.193</v>
      </c>
      <c r="H77" s="24">
        <v>22125.88</v>
      </c>
      <c r="I77" s="24">
        <v>12.537000000000001</v>
      </c>
      <c r="J77" s="24">
        <v>3197.6260000000002</v>
      </c>
      <c r="K77" s="24">
        <v>0</v>
      </c>
      <c r="L77" s="24">
        <v>0</v>
      </c>
      <c r="M77" s="24">
        <v>0</v>
      </c>
      <c r="N77" s="24">
        <v>0.41399999999999998</v>
      </c>
      <c r="O77" s="24">
        <v>0</v>
      </c>
      <c r="P77" s="24">
        <v>18.376000000000001</v>
      </c>
      <c r="Q77" s="24">
        <v>40.497999999999998</v>
      </c>
      <c r="R77" s="24">
        <v>0</v>
      </c>
      <c r="S77" s="24">
        <v>1.474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30.65</v>
      </c>
      <c r="Z77" s="24">
        <v>4.2119999999999997</v>
      </c>
      <c r="AA77" s="24">
        <v>0</v>
      </c>
      <c r="AB77" s="24">
        <v>0</v>
      </c>
      <c r="AC77" s="24">
        <v>0</v>
      </c>
      <c r="AD77" s="24">
        <v>27238.874889999999</v>
      </c>
      <c r="AE77" s="24">
        <v>28.259</v>
      </c>
      <c r="AF77" s="24">
        <v>817.91</v>
      </c>
      <c r="AG77" s="24">
        <v>91.007000000000005</v>
      </c>
      <c r="AH77" s="24">
        <v>4.8440000000000003</v>
      </c>
      <c r="AI77" s="24">
        <v>0</v>
      </c>
      <c r="AJ77" s="24">
        <v>0</v>
      </c>
      <c r="AK77" s="24">
        <v>51.82</v>
      </c>
      <c r="AL77" s="24">
        <v>0</v>
      </c>
      <c r="AM77" s="24">
        <v>159.12</v>
      </c>
      <c r="AN77" s="24">
        <v>0.61899999999999999</v>
      </c>
      <c r="AO77" s="24">
        <v>20.264980000000001</v>
      </c>
      <c r="AP77" s="24">
        <v>15094.922</v>
      </c>
      <c r="AQ77" s="24">
        <v>60.054000000000002</v>
      </c>
      <c r="AR77" s="24">
        <v>0</v>
      </c>
      <c r="AS77" s="24">
        <v>0</v>
      </c>
      <c r="AT77" s="24">
        <v>0</v>
      </c>
      <c r="AU77" s="24">
        <v>0</v>
      </c>
      <c r="AV77" s="24">
        <v>105543.06259</v>
      </c>
      <c r="AW77" s="24">
        <v>0</v>
      </c>
      <c r="AX77" s="24">
        <v>0.36699999999999999</v>
      </c>
      <c r="AY77" s="24">
        <v>255.70744999999999</v>
      </c>
      <c r="AZ77" s="24">
        <v>0</v>
      </c>
      <c r="BA77" s="24">
        <v>0</v>
      </c>
      <c r="BB77" s="24">
        <v>0</v>
      </c>
      <c r="BC77" s="24">
        <v>0</v>
      </c>
      <c r="BD77" s="24">
        <v>22.417999999999999</v>
      </c>
      <c r="BE77" s="24">
        <v>1.282</v>
      </c>
      <c r="BF77" s="24">
        <v>1983.29809</v>
      </c>
      <c r="BG77" s="24">
        <v>59.21284</v>
      </c>
      <c r="BH77" s="24">
        <v>2.9609999999999999</v>
      </c>
      <c r="BI77" s="24">
        <v>56.193519999999999</v>
      </c>
      <c r="BJ77" s="24">
        <v>0</v>
      </c>
      <c r="BK77" s="24">
        <v>0</v>
      </c>
      <c r="BL77" s="24">
        <v>0</v>
      </c>
      <c r="BM77" s="24">
        <v>15.398</v>
      </c>
      <c r="BN77" s="24">
        <v>4.1000000000000002E-2</v>
      </c>
      <c r="BO77" s="24">
        <v>0</v>
      </c>
      <c r="BP77" s="74">
        <v>260938.66019</v>
      </c>
      <c r="BQ77" s="275"/>
      <c r="BR77" s="276"/>
      <c r="BS77" s="276"/>
      <c r="BT77" s="276"/>
      <c r="BU77" s="277"/>
      <c r="BW77" s="79"/>
    </row>
    <row r="78" spans="1:77" s="1" customFormat="1" ht="15" customHeight="1">
      <c r="A78" s="106" t="s">
        <v>446</v>
      </c>
      <c r="B78" s="107" t="s">
        <v>447</v>
      </c>
      <c r="C78" s="107" t="s">
        <v>448</v>
      </c>
      <c r="D78" s="108">
        <v>7.6062099999999999</v>
      </c>
      <c r="E78" s="108">
        <v>59.556350000000002</v>
      </c>
      <c r="F78" s="108">
        <v>2.01993</v>
      </c>
      <c r="G78" s="108">
        <v>140.17868000000001</v>
      </c>
      <c r="H78" s="108">
        <v>0</v>
      </c>
      <c r="I78" s="108">
        <v>0</v>
      </c>
      <c r="J78" s="108">
        <v>0</v>
      </c>
      <c r="K78" s="108">
        <v>0</v>
      </c>
      <c r="L78" s="108">
        <v>196.05641</v>
      </c>
      <c r="M78" s="108">
        <v>0</v>
      </c>
      <c r="N78" s="108">
        <v>0</v>
      </c>
      <c r="O78" s="108">
        <v>0</v>
      </c>
      <c r="P78" s="108">
        <v>0</v>
      </c>
      <c r="Q78" s="108">
        <v>0</v>
      </c>
      <c r="R78" s="108">
        <v>76.979320000000001</v>
      </c>
      <c r="S78" s="108">
        <v>0</v>
      </c>
      <c r="T78" s="108">
        <v>0</v>
      </c>
      <c r="U78" s="108">
        <v>0</v>
      </c>
      <c r="V78" s="108">
        <v>0</v>
      </c>
      <c r="W78" s="108">
        <v>0</v>
      </c>
      <c r="X78" s="108">
        <v>0</v>
      </c>
      <c r="Y78" s="108">
        <v>0</v>
      </c>
      <c r="Z78" s="108">
        <v>24.293780000000002</v>
      </c>
      <c r="AA78" s="108">
        <v>263.57655</v>
      </c>
      <c r="AB78" s="108">
        <v>12722.731089999999</v>
      </c>
      <c r="AC78" s="108">
        <v>2262.14147</v>
      </c>
      <c r="AD78" s="108">
        <v>4692.2124400000002</v>
      </c>
      <c r="AE78" s="108">
        <v>0</v>
      </c>
      <c r="AF78" s="108">
        <v>1105.81395</v>
      </c>
      <c r="AG78" s="108">
        <v>0</v>
      </c>
      <c r="AH78" s="108">
        <v>2475.5440699999999</v>
      </c>
      <c r="AI78" s="108">
        <v>0</v>
      </c>
      <c r="AJ78" s="108">
        <v>0</v>
      </c>
      <c r="AK78" s="108">
        <v>2675.0210900000002</v>
      </c>
      <c r="AL78" s="108">
        <v>0</v>
      </c>
      <c r="AM78" s="108">
        <v>786.95460000000003</v>
      </c>
      <c r="AN78" s="108">
        <v>0</v>
      </c>
      <c r="AO78" s="108">
        <v>2110.7872299999999</v>
      </c>
      <c r="AP78" s="108">
        <v>0</v>
      </c>
      <c r="AQ78" s="108">
        <v>0</v>
      </c>
      <c r="AR78" s="108">
        <v>2147.4213300000001</v>
      </c>
      <c r="AS78" s="108">
        <v>0</v>
      </c>
      <c r="AT78" s="108">
        <v>0</v>
      </c>
      <c r="AU78" s="108">
        <v>334.88499999999999</v>
      </c>
      <c r="AV78" s="108">
        <v>0</v>
      </c>
      <c r="AW78" s="108">
        <v>111.04624</v>
      </c>
      <c r="AX78" s="108">
        <v>2511.1371399999998</v>
      </c>
      <c r="AY78" s="108">
        <v>189.26222000000001</v>
      </c>
      <c r="AZ78" s="108">
        <v>0</v>
      </c>
      <c r="BA78" s="108">
        <v>143.71102999999999</v>
      </c>
      <c r="BB78" s="108">
        <v>0</v>
      </c>
      <c r="BC78" s="108">
        <v>0</v>
      </c>
      <c r="BD78" s="108">
        <v>72.74879</v>
      </c>
      <c r="BE78" s="108">
        <v>950.97882000000004</v>
      </c>
      <c r="BF78" s="108">
        <v>124681.54751</v>
      </c>
      <c r="BG78" s="108">
        <v>43253.179649999998</v>
      </c>
      <c r="BH78" s="108">
        <v>34477.06394</v>
      </c>
      <c r="BI78" s="108">
        <v>1093.6360099999999</v>
      </c>
      <c r="BJ78" s="108">
        <v>1785.0546099999999</v>
      </c>
      <c r="BK78" s="108">
        <v>2238.6865499999999</v>
      </c>
      <c r="BL78" s="108">
        <v>14366.74712</v>
      </c>
      <c r="BM78" s="108">
        <v>0</v>
      </c>
      <c r="BN78" s="108">
        <v>130.15555000000001</v>
      </c>
      <c r="BO78" s="108">
        <v>0</v>
      </c>
      <c r="BP78" s="69">
        <v>258088.73467999999</v>
      </c>
      <c r="BQ78" s="278"/>
      <c r="BR78" s="279"/>
      <c r="BS78" s="279"/>
      <c r="BT78" s="279"/>
      <c r="BU78" s="280"/>
      <c r="BW78" s="79"/>
    </row>
    <row r="79" spans="1:77" s="1" customFormat="1">
      <c r="A79" s="70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</row>
    <row r="80" spans="1:77" s="1" customFormat="1">
      <c r="A80" s="70"/>
      <c r="C80" s="70"/>
      <c r="BJ80" s="72"/>
      <c r="BP80" s="72"/>
      <c r="BQ80" s="72"/>
      <c r="BR80" s="72"/>
      <c r="BS80" s="72"/>
      <c r="BT80" s="72"/>
      <c r="BU80" s="72"/>
      <c r="BW80" s="79"/>
    </row>
    <row r="81" spans="1:75" s="1" customFormat="1">
      <c r="A81" s="70"/>
      <c r="C81" s="70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109"/>
      <c r="BQ81" s="79"/>
      <c r="BR81" s="79"/>
      <c r="BS81" s="79"/>
      <c r="BT81" s="79"/>
      <c r="BU81" s="79" t="s">
        <v>0</v>
      </c>
      <c r="BW81" s="79"/>
    </row>
    <row r="82" spans="1:75" s="1" customFormat="1">
      <c r="A82" s="70"/>
      <c r="C82" s="70"/>
      <c r="BJ82" s="72"/>
      <c r="BW82" s="79"/>
    </row>
    <row r="83" spans="1:75" s="1" customFormat="1">
      <c r="A83" s="70"/>
      <c r="C83" s="70"/>
      <c r="BJ83" s="72"/>
      <c r="BP83" s="72"/>
      <c r="BQ83" s="72"/>
      <c r="BT83" s="72"/>
      <c r="BW83" s="79"/>
    </row>
    <row r="84" spans="1:75" s="1" customFormat="1">
      <c r="A84" s="70"/>
      <c r="C84" s="70"/>
      <c r="AP84" s="1" t="s">
        <v>0</v>
      </c>
      <c r="BJ84" s="72"/>
      <c r="BW84" s="79"/>
    </row>
    <row r="85" spans="1:75" s="1" customFormat="1">
      <c r="A85" s="70"/>
      <c r="C85" s="70"/>
      <c r="BJ85" s="72"/>
      <c r="BP85" s="110"/>
      <c r="BQ85" s="110"/>
      <c r="BR85" s="110"/>
      <c r="BS85" s="110"/>
      <c r="BT85" s="110"/>
      <c r="BW85" s="79"/>
    </row>
    <row r="86" spans="1:75" s="1" customFormat="1">
      <c r="A86" s="70"/>
      <c r="C86" s="70"/>
      <c r="BJ86" s="72"/>
      <c r="BW86" s="79"/>
    </row>
    <row r="87" spans="1:75" s="1" customFormat="1">
      <c r="A87" s="70"/>
      <c r="C87" s="70"/>
      <c r="BJ87" s="72"/>
      <c r="BK87" s="1" t="s">
        <v>0</v>
      </c>
      <c r="BW87" s="79"/>
    </row>
    <row r="88" spans="1:75" s="1" customFormat="1">
      <c r="A88" s="70"/>
      <c r="C88" s="70"/>
      <c r="AP88" s="1" t="s">
        <v>0</v>
      </c>
      <c r="BJ88" s="72"/>
      <c r="BW88" s="79"/>
    </row>
    <row r="89" spans="1:75" s="1" customFormat="1">
      <c r="A89" s="70"/>
      <c r="C89" s="70"/>
      <c r="BJ89" s="72"/>
      <c r="BW89" s="79"/>
    </row>
    <row r="90" spans="1:75" s="1" customFormat="1">
      <c r="A90" s="70"/>
      <c r="C90" s="70"/>
      <c r="BJ90" s="72"/>
      <c r="BW90" s="79"/>
    </row>
    <row r="91" spans="1:75" s="1" customFormat="1">
      <c r="A91" s="70"/>
      <c r="C91" s="70"/>
      <c r="BJ91" s="72"/>
      <c r="BW91" s="79"/>
    </row>
    <row r="92" spans="1:75" s="1" customFormat="1">
      <c r="A92" s="70"/>
      <c r="C92" s="70"/>
      <c r="BJ92" s="72"/>
      <c r="BW92" s="79"/>
    </row>
    <row r="93" spans="1:75" s="1" customFormat="1">
      <c r="A93" s="70"/>
      <c r="C93" s="70"/>
      <c r="BJ93" s="72"/>
      <c r="BW93" s="79"/>
    </row>
    <row r="94" spans="1:75" s="1" customFormat="1">
      <c r="A94" s="70"/>
      <c r="C94" s="70"/>
      <c r="BJ94" s="72"/>
      <c r="BW94" s="79"/>
    </row>
    <row r="95" spans="1:75" s="1" customFormat="1">
      <c r="A95" s="70"/>
      <c r="C95" s="70"/>
      <c r="BJ95" s="72"/>
      <c r="BW95" s="79"/>
    </row>
    <row r="96" spans="1:75" s="1" customFormat="1">
      <c r="A96" s="70"/>
      <c r="C96" s="70"/>
      <c r="BJ96" s="72"/>
      <c r="BW96" s="79"/>
    </row>
    <row r="97" spans="1:75" s="1" customFormat="1">
      <c r="A97" s="70"/>
      <c r="C97" s="70"/>
      <c r="BJ97" s="72"/>
      <c r="BW97" s="79"/>
    </row>
    <row r="98" spans="1:75" s="1" customFormat="1">
      <c r="A98" s="70"/>
      <c r="C98" s="70"/>
      <c r="BJ98" s="72"/>
      <c r="BW98" s="79"/>
    </row>
    <row r="99" spans="1:75" s="1" customFormat="1">
      <c r="A99" s="70"/>
      <c r="C99" s="70"/>
      <c r="BJ99" s="72"/>
      <c r="BW99" s="79"/>
    </row>
    <row r="100" spans="1:75" s="1" customFormat="1">
      <c r="A100" s="70"/>
      <c r="C100" s="70"/>
      <c r="BJ100" s="72"/>
      <c r="BW100" s="79"/>
    </row>
    <row r="101" spans="1:75" s="1" customFormat="1">
      <c r="A101" s="70"/>
      <c r="C101" s="70"/>
      <c r="BJ101" s="72"/>
      <c r="BW101" s="79"/>
    </row>
    <row r="102" spans="1:75" s="1" customFormat="1">
      <c r="A102" s="70"/>
      <c r="C102" s="70"/>
      <c r="BJ102" s="72"/>
      <c r="BW102" s="79"/>
    </row>
    <row r="103" spans="1:75" s="1" customFormat="1">
      <c r="A103" s="70"/>
      <c r="C103" s="70"/>
      <c r="BJ103" s="72"/>
      <c r="BW103" s="79"/>
    </row>
    <row r="104" spans="1:75" s="1" customFormat="1">
      <c r="A104" s="70"/>
      <c r="C104" s="70"/>
      <c r="BJ104" s="72"/>
      <c r="BW104" s="79"/>
    </row>
    <row r="105" spans="1:75" s="1" customFormat="1">
      <c r="A105" s="70"/>
      <c r="C105" s="70"/>
      <c r="BJ105" s="72"/>
      <c r="BW105" s="79"/>
    </row>
    <row r="106" spans="1:75" s="1" customFormat="1">
      <c r="A106" s="70"/>
      <c r="C106" s="70"/>
      <c r="BJ106" s="72"/>
      <c r="BW106" s="79"/>
    </row>
    <row r="107" spans="1:75" s="1" customFormat="1">
      <c r="A107" s="70"/>
      <c r="C107" s="70"/>
      <c r="BJ107" s="72"/>
      <c r="BW107" s="79"/>
    </row>
    <row r="108" spans="1:75" s="1" customFormat="1">
      <c r="A108" s="70"/>
      <c r="C108" s="70"/>
      <c r="BJ108" s="72"/>
      <c r="BW108" s="79"/>
    </row>
    <row r="109" spans="1:75" s="1" customFormat="1">
      <c r="A109" s="70"/>
      <c r="C109" s="70"/>
      <c r="BJ109" s="72"/>
      <c r="BW109" s="79"/>
    </row>
    <row r="110" spans="1:75" s="1" customFormat="1">
      <c r="A110" s="70"/>
      <c r="C110" s="70"/>
      <c r="BJ110" s="72"/>
      <c r="BW110" s="79"/>
    </row>
    <row r="111" spans="1:75" s="1" customFormat="1">
      <c r="A111" s="70"/>
      <c r="C111" s="70"/>
      <c r="BJ111" s="72"/>
      <c r="BW111" s="79"/>
    </row>
    <row r="112" spans="1:75" s="1" customFormat="1">
      <c r="A112" s="70"/>
      <c r="C112" s="70"/>
      <c r="BJ112" s="72"/>
      <c r="BW112" s="79"/>
    </row>
    <row r="113" spans="1:75" s="1" customFormat="1">
      <c r="A113" s="70"/>
      <c r="C113" s="70"/>
      <c r="BJ113" s="72"/>
      <c r="BW113" s="79"/>
    </row>
    <row r="114" spans="1:75" s="1" customFormat="1">
      <c r="A114" s="70"/>
      <c r="C114" s="70"/>
      <c r="BJ114" s="72"/>
      <c r="BW114" s="79"/>
    </row>
    <row r="115" spans="1:75" s="1" customFormat="1">
      <c r="A115" s="70"/>
      <c r="C115" s="70"/>
      <c r="BJ115" s="72"/>
      <c r="BW115" s="79"/>
    </row>
    <row r="116" spans="1:75" s="1" customFormat="1">
      <c r="A116" s="70"/>
      <c r="C116" s="70"/>
      <c r="BJ116" s="72"/>
      <c r="BW116" s="79"/>
    </row>
    <row r="117" spans="1:75" s="1" customFormat="1">
      <c r="A117" s="70"/>
      <c r="C117" s="70"/>
      <c r="BJ117" s="72"/>
      <c r="BW117" s="79"/>
    </row>
    <row r="118" spans="1:75" s="1" customFormat="1">
      <c r="A118" s="70"/>
      <c r="C118" s="70"/>
      <c r="BW118" s="79"/>
    </row>
    <row r="119" spans="1:75" s="1" customFormat="1">
      <c r="A119" s="70"/>
      <c r="C119" s="70"/>
      <c r="BW119" s="79"/>
    </row>
    <row r="120" spans="1:75" s="1" customFormat="1">
      <c r="A120" s="70"/>
      <c r="C120" s="70"/>
      <c r="BW120" s="79"/>
    </row>
    <row r="121" spans="1:75" s="1" customFormat="1">
      <c r="A121" s="70"/>
      <c r="C121" s="70"/>
      <c r="BW121" s="79"/>
    </row>
    <row r="122" spans="1:75" s="1" customFormat="1">
      <c r="A122" s="70"/>
      <c r="C122" s="70"/>
      <c r="BW122" s="79"/>
    </row>
    <row r="123" spans="1:75" s="1" customFormat="1">
      <c r="A123" s="70"/>
      <c r="C123" s="70"/>
      <c r="BW123" s="79"/>
    </row>
    <row r="124" spans="1:75" s="1" customFormat="1">
      <c r="A124" s="70"/>
      <c r="C124" s="70"/>
      <c r="BW124" s="79"/>
    </row>
    <row r="125" spans="1:75" s="1" customFormat="1">
      <c r="A125" s="70"/>
      <c r="C125" s="70"/>
      <c r="BW125" s="79"/>
    </row>
    <row r="126" spans="1:75" s="1" customFormat="1">
      <c r="A126" s="70"/>
      <c r="C126" s="70"/>
      <c r="BW126" s="79"/>
    </row>
    <row r="127" spans="1:75" s="1" customFormat="1">
      <c r="A127" s="70"/>
      <c r="C127" s="70"/>
      <c r="BW127" s="79"/>
    </row>
    <row r="128" spans="1:75" s="1" customFormat="1">
      <c r="A128" s="70"/>
      <c r="C128" s="70"/>
      <c r="BW128" s="79"/>
    </row>
    <row r="129" spans="1:75" s="1" customFormat="1">
      <c r="A129" s="70"/>
      <c r="C129" s="70"/>
      <c r="BW129" s="79"/>
    </row>
    <row r="130" spans="1:75" s="1" customFormat="1">
      <c r="A130" s="70"/>
      <c r="C130" s="70"/>
      <c r="BW130" s="79"/>
    </row>
    <row r="131" spans="1:75" s="1" customFormat="1">
      <c r="A131" s="70"/>
      <c r="C131" s="70"/>
      <c r="BW131" s="79"/>
    </row>
    <row r="132" spans="1:75" s="1" customFormat="1">
      <c r="A132" s="70"/>
      <c r="C132" s="70"/>
      <c r="BW132" s="79"/>
    </row>
    <row r="133" spans="1:75" s="1" customFormat="1">
      <c r="A133" s="70"/>
      <c r="C133" s="70"/>
      <c r="BW133" s="79"/>
    </row>
    <row r="134" spans="1:75" s="1" customFormat="1">
      <c r="A134" s="70"/>
      <c r="C134" s="70"/>
      <c r="BW134" s="79"/>
    </row>
    <row r="135" spans="1:75" s="1" customFormat="1">
      <c r="A135" s="70"/>
      <c r="C135" s="70"/>
      <c r="BW135" s="79"/>
    </row>
    <row r="136" spans="1:75" s="1" customFormat="1">
      <c r="A136" s="70"/>
      <c r="C136" s="70"/>
      <c r="BW136" s="79"/>
    </row>
    <row r="137" spans="1:75" s="1" customFormat="1">
      <c r="A137" s="70"/>
      <c r="C137" s="70"/>
      <c r="BW137" s="79"/>
    </row>
    <row r="138" spans="1:75" s="1" customFormat="1">
      <c r="A138" s="70"/>
      <c r="C138" s="70"/>
      <c r="BW138" s="79"/>
    </row>
    <row r="139" spans="1:75" s="1" customFormat="1">
      <c r="A139" s="70"/>
      <c r="C139" s="70"/>
      <c r="BW139" s="79"/>
    </row>
    <row r="140" spans="1:75" s="1" customFormat="1">
      <c r="A140" s="70"/>
      <c r="C140" s="70"/>
      <c r="BW140" s="79"/>
    </row>
    <row r="141" spans="1:75" s="1" customFormat="1">
      <c r="A141" s="70"/>
      <c r="C141" s="70"/>
      <c r="BW141" s="79"/>
    </row>
    <row r="142" spans="1:75" s="1" customFormat="1">
      <c r="A142" s="70"/>
      <c r="C142" s="70"/>
      <c r="BW142" s="79"/>
    </row>
    <row r="143" spans="1:75" s="1" customFormat="1">
      <c r="A143" s="70"/>
      <c r="C143" s="70"/>
      <c r="BW143" s="79"/>
    </row>
    <row r="144" spans="1:75" s="1" customFormat="1">
      <c r="A144" s="70"/>
      <c r="C144" s="70"/>
      <c r="BW144" s="79"/>
    </row>
    <row r="145" spans="1:75" s="1" customFormat="1">
      <c r="A145" s="70"/>
      <c r="C145" s="70"/>
      <c r="BW145" s="79"/>
    </row>
    <row r="146" spans="1:75" s="1" customFormat="1">
      <c r="A146" s="70"/>
      <c r="C146" s="70"/>
      <c r="BW146" s="79"/>
    </row>
    <row r="147" spans="1:75" s="1" customFormat="1">
      <c r="A147" s="70"/>
      <c r="C147" s="70"/>
      <c r="BW147" s="79"/>
    </row>
    <row r="148" spans="1:75" s="1" customFormat="1">
      <c r="A148" s="70"/>
      <c r="C148" s="70"/>
      <c r="BW148" s="79"/>
    </row>
    <row r="149" spans="1:75" s="1" customFormat="1">
      <c r="A149" s="70"/>
      <c r="C149" s="70"/>
      <c r="BW149" s="79"/>
    </row>
    <row r="150" spans="1:75" s="1" customFormat="1">
      <c r="A150" s="70"/>
      <c r="C150" s="70"/>
      <c r="BW150" s="79"/>
    </row>
    <row r="151" spans="1:75" s="1" customFormat="1">
      <c r="A151" s="70"/>
      <c r="C151" s="70"/>
      <c r="BW151" s="79"/>
    </row>
    <row r="152" spans="1:75" s="1" customFormat="1">
      <c r="A152" s="70"/>
      <c r="C152" s="70"/>
      <c r="BW152" s="79"/>
    </row>
    <row r="153" spans="1:75" s="1" customFormat="1">
      <c r="A153" s="70"/>
      <c r="C153" s="70"/>
      <c r="BW153" s="79"/>
    </row>
    <row r="154" spans="1:75" s="1" customFormat="1">
      <c r="A154" s="70"/>
      <c r="C154" s="70"/>
      <c r="BW154" s="79"/>
    </row>
    <row r="155" spans="1:75" s="1" customFormat="1">
      <c r="A155" s="70"/>
      <c r="C155" s="70"/>
      <c r="BW155" s="79"/>
    </row>
    <row r="156" spans="1:75" s="1" customFormat="1">
      <c r="A156" s="70"/>
      <c r="C156" s="70"/>
      <c r="BW156" s="79"/>
    </row>
    <row r="157" spans="1:75" s="1" customFormat="1">
      <c r="A157" s="70"/>
      <c r="C157" s="70"/>
      <c r="BW157" s="79"/>
    </row>
    <row r="158" spans="1:75" s="1" customFormat="1">
      <c r="A158" s="70"/>
      <c r="C158" s="70"/>
      <c r="BW158" s="79"/>
    </row>
    <row r="159" spans="1:75" s="1" customFormat="1">
      <c r="A159" s="70"/>
      <c r="C159" s="70"/>
      <c r="BW159" s="79"/>
    </row>
    <row r="160" spans="1:75" s="1" customFormat="1">
      <c r="A160" s="70"/>
      <c r="C160" s="70"/>
      <c r="BW160" s="79"/>
    </row>
    <row r="161" spans="1:75" s="1" customFormat="1">
      <c r="A161" s="70"/>
      <c r="C161" s="70"/>
      <c r="BW161" s="79"/>
    </row>
    <row r="162" spans="1:75" s="1" customFormat="1">
      <c r="A162" s="70"/>
      <c r="C162" s="70"/>
      <c r="BW162" s="79"/>
    </row>
    <row r="163" spans="1:75" s="1" customFormat="1">
      <c r="A163" s="70"/>
      <c r="C163" s="70"/>
      <c r="BW163" s="79"/>
    </row>
    <row r="164" spans="1:75" s="1" customFormat="1">
      <c r="A164" s="70"/>
      <c r="C164" s="70"/>
      <c r="BW164" s="79"/>
    </row>
    <row r="165" spans="1:75" s="1" customFormat="1">
      <c r="A165" s="70"/>
      <c r="C165" s="70"/>
      <c r="BW165" s="79"/>
    </row>
    <row r="166" spans="1:75" s="1" customFormat="1">
      <c r="A166" s="70"/>
      <c r="C166" s="70"/>
      <c r="BW166" s="79"/>
    </row>
    <row r="167" spans="1:75" s="1" customFormat="1">
      <c r="A167" s="70"/>
      <c r="C167" s="70"/>
      <c r="BW167" s="79"/>
    </row>
    <row r="168" spans="1:75" s="1" customFormat="1">
      <c r="A168" s="70"/>
      <c r="C168" s="70"/>
      <c r="BW168" s="79"/>
    </row>
    <row r="169" spans="1:75" s="1" customFormat="1">
      <c r="A169" s="70"/>
      <c r="C169" s="70"/>
      <c r="BW169" s="79"/>
    </row>
    <row r="170" spans="1:75" s="1" customFormat="1">
      <c r="A170" s="70"/>
      <c r="C170" s="70"/>
      <c r="BW170" s="79"/>
    </row>
    <row r="171" spans="1:75" s="1" customFormat="1">
      <c r="A171" s="70"/>
      <c r="C171" s="70"/>
      <c r="BW171" s="79"/>
    </row>
    <row r="172" spans="1:75" s="1" customFormat="1">
      <c r="A172" s="70"/>
      <c r="C172" s="70"/>
      <c r="BW172" s="79"/>
    </row>
    <row r="173" spans="1:75" s="1" customFormat="1">
      <c r="A173" s="70"/>
      <c r="C173" s="70"/>
      <c r="BW173" s="79"/>
    </row>
    <row r="174" spans="1:75" s="1" customFormat="1">
      <c r="A174" s="70"/>
      <c r="C174" s="70"/>
      <c r="BW174" s="79"/>
    </row>
    <row r="175" spans="1:75" s="1" customFormat="1">
      <c r="A175" s="70"/>
      <c r="C175" s="70"/>
      <c r="BW175" s="79"/>
    </row>
    <row r="176" spans="1:75" s="1" customFormat="1">
      <c r="A176" s="70"/>
      <c r="C176" s="70"/>
      <c r="BW176" s="79"/>
    </row>
    <row r="177" spans="1:75" s="1" customFormat="1">
      <c r="A177" s="70"/>
      <c r="C177" s="70"/>
      <c r="BW177" s="79"/>
    </row>
    <row r="178" spans="1:75" s="1" customFormat="1">
      <c r="A178" s="70"/>
      <c r="C178" s="70"/>
      <c r="BW178" s="79"/>
    </row>
    <row r="179" spans="1:75" s="1" customFormat="1">
      <c r="A179" s="70"/>
      <c r="C179" s="70"/>
      <c r="BW179" s="79"/>
    </row>
    <row r="180" spans="1:75" s="1" customFormat="1">
      <c r="A180" s="70"/>
      <c r="C180" s="70"/>
      <c r="BW180" s="79"/>
    </row>
    <row r="181" spans="1:75" s="1" customFormat="1">
      <c r="A181" s="70"/>
      <c r="C181" s="70"/>
      <c r="BW181" s="79"/>
    </row>
    <row r="182" spans="1:75" s="1" customFormat="1">
      <c r="A182" s="70"/>
      <c r="C182" s="70"/>
      <c r="BW182" s="79"/>
    </row>
    <row r="183" spans="1:75" s="1" customFormat="1">
      <c r="A183" s="70"/>
      <c r="C183" s="70"/>
      <c r="BW183" s="79"/>
    </row>
    <row r="184" spans="1:75" s="1" customFormat="1">
      <c r="A184" s="70"/>
      <c r="C184" s="70"/>
      <c r="BW184" s="79"/>
    </row>
    <row r="185" spans="1:75" s="1" customFormat="1">
      <c r="A185" s="70"/>
      <c r="C185" s="70"/>
      <c r="BW185" s="79"/>
    </row>
    <row r="186" spans="1:75" s="1" customFormat="1">
      <c r="A186" s="70"/>
      <c r="C186" s="70"/>
      <c r="BW186" s="79"/>
    </row>
    <row r="187" spans="1:75" s="1" customFormat="1">
      <c r="A187" s="70"/>
      <c r="C187" s="70"/>
      <c r="BW187" s="79"/>
    </row>
    <row r="188" spans="1:75" s="1" customFormat="1">
      <c r="A188" s="70"/>
      <c r="C188" s="70"/>
      <c r="BW188" s="79"/>
    </row>
    <row r="189" spans="1:75" s="1" customFormat="1">
      <c r="A189" s="70"/>
      <c r="B189" s="70"/>
      <c r="C189" s="70"/>
      <c r="BW189" s="79"/>
    </row>
    <row r="190" spans="1:75" s="1" customFormat="1">
      <c r="A190" s="70"/>
      <c r="B190" s="70"/>
      <c r="C190" s="70"/>
      <c r="BW190" s="79"/>
    </row>
    <row r="191" spans="1:75" s="1" customFormat="1">
      <c r="A191" s="70"/>
      <c r="B191" s="70"/>
      <c r="C191" s="70"/>
      <c r="BW191" s="79"/>
    </row>
    <row r="192" spans="1:75" s="1" customFormat="1">
      <c r="A192" s="70"/>
      <c r="B192" s="70"/>
      <c r="C192" s="70"/>
      <c r="BW192" s="79"/>
    </row>
    <row r="193" spans="1:75" s="1" customFormat="1">
      <c r="A193" s="70"/>
      <c r="B193" s="70"/>
      <c r="C193" s="70"/>
      <c r="BW193" s="79"/>
    </row>
    <row r="194" spans="1:75" s="1" customFormat="1">
      <c r="A194" s="70"/>
      <c r="B194" s="70"/>
      <c r="C194" s="70"/>
      <c r="BW194" s="79"/>
    </row>
    <row r="195" spans="1:75" s="1" customFormat="1">
      <c r="A195" s="70"/>
      <c r="B195" s="70"/>
      <c r="C195" s="70"/>
      <c r="BW195" s="79"/>
    </row>
    <row r="196" spans="1:75" s="1" customFormat="1">
      <c r="A196" s="70"/>
      <c r="B196" s="70"/>
      <c r="C196" s="70"/>
      <c r="BW196" s="79"/>
    </row>
    <row r="197" spans="1:75" s="1" customFormat="1">
      <c r="A197" s="70"/>
      <c r="B197" s="70"/>
      <c r="C197" s="70"/>
      <c r="BW197" s="79"/>
    </row>
    <row r="198" spans="1:75" s="1" customFormat="1">
      <c r="A198" s="70"/>
      <c r="B198" s="70"/>
      <c r="C198" s="70"/>
      <c r="BW198" s="79"/>
    </row>
  </sheetData>
  <sheetProtection selectLockedCells="1" selectUnlockedCells="1"/>
  <mergeCells count="11">
    <mergeCell ref="BQ76:BU78"/>
    <mergeCell ref="AQ5:AW5"/>
    <mergeCell ref="AX5:BC5"/>
    <mergeCell ref="BD5:BL5"/>
    <mergeCell ref="BS5:BT5"/>
    <mergeCell ref="AC5:AN5"/>
    <mergeCell ref="A6:B9"/>
    <mergeCell ref="A2:B2"/>
    <mergeCell ref="A4:B4"/>
    <mergeCell ref="D5:O5"/>
    <mergeCell ref="Q5:AB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B193"/>
  <sheetViews>
    <sheetView showGridLines="0" zoomScale="80" zoomScaleNormal="80" workbookViewId="0">
      <pane xSplit="2" ySplit="10" topLeftCell="BB51" activePane="bottomRight" state="frozen"/>
      <selection pane="topRight"/>
      <selection pane="bottomLeft"/>
      <selection pane="bottomRight" activeCell="BU80" sqref="BQ76:BY81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1" style="3" customWidth="1"/>
    <col min="79" max="79" width="15.7109375" style="4" customWidth="1"/>
    <col min="80" max="16384" width="9.140625" style="3"/>
  </cols>
  <sheetData>
    <row r="1" spans="1:80">
      <c r="A1" s="5" t="s">
        <v>449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74" t="s">
        <v>502</v>
      </c>
      <c r="B2" s="274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450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74" t="s">
        <v>503</v>
      </c>
      <c r="B4" s="274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451</v>
      </c>
      <c r="BY4" s="45"/>
    </row>
    <row r="5" spans="1:80" ht="15" customHeight="1">
      <c r="A5" s="10"/>
      <c r="B5" s="11"/>
      <c r="C5" s="11"/>
      <c r="D5" s="268" t="s">
        <v>452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8" t="s">
        <v>452</v>
      </c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8" t="s">
        <v>452</v>
      </c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8" t="s">
        <v>452</v>
      </c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33"/>
      <c r="AW5" s="34"/>
      <c r="AX5" s="35" t="s">
        <v>452</v>
      </c>
      <c r="AY5" s="33"/>
      <c r="AZ5" s="33"/>
      <c r="BA5" s="33"/>
      <c r="BB5" s="33"/>
      <c r="BC5" s="33"/>
      <c r="BD5" s="289" t="s">
        <v>452</v>
      </c>
      <c r="BE5" s="290"/>
      <c r="BF5" s="290"/>
      <c r="BG5" s="290"/>
      <c r="BH5" s="290"/>
      <c r="BI5" s="290"/>
      <c r="BJ5" s="290"/>
      <c r="BK5" s="290"/>
      <c r="BL5" s="291"/>
      <c r="BM5" s="11"/>
      <c r="BN5" s="11"/>
      <c r="BO5" s="11"/>
      <c r="BP5" s="11"/>
      <c r="BQ5" s="284" t="s">
        <v>453</v>
      </c>
      <c r="BR5" s="292"/>
      <c r="BS5" s="292"/>
      <c r="BT5" s="292"/>
      <c r="BU5" s="292"/>
      <c r="BV5" s="292"/>
      <c r="BW5" s="292"/>
      <c r="BX5" s="292"/>
      <c r="BY5" s="293"/>
    </row>
    <row r="6" spans="1:80" ht="52.5" customHeight="1">
      <c r="A6" s="294" t="s">
        <v>454</v>
      </c>
      <c r="B6" s="295"/>
      <c r="C6" s="12" t="s">
        <v>33</v>
      </c>
      <c r="D6" s="13" t="s">
        <v>34</v>
      </c>
      <c r="E6" s="13" t="s">
        <v>35</v>
      </c>
      <c r="F6" s="13" t="s">
        <v>36</v>
      </c>
      <c r="G6" s="13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3" t="s">
        <v>42</v>
      </c>
      <c r="M6" s="13" t="s">
        <v>43</v>
      </c>
      <c r="N6" s="13" t="s">
        <v>44</v>
      </c>
      <c r="O6" s="13" t="s">
        <v>45</v>
      </c>
      <c r="P6" s="13" t="s">
        <v>46</v>
      </c>
      <c r="Q6" s="13" t="s">
        <v>47</v>
      </c>
      <c r="R6" s="13" t="s">
        <v>48</v>
      </c>
      <c r="S6" s="13" t="s">
        <v>49</v>
      </c>
      <c r="T6" s="13" t="s">
        <v>50</v>
      </c>
      <c r="U6" s="13" t="s">
        <v>51</v>
      </c>
      <c r="V6" s="13" t="s">
        <v>52</v>
      </c>
      <c r="W6" s="13" t="s">
        <v>53</v>
      </c>
      <c r="X6" s="13" t="s">
        <v>54</v>
      </c>
      <c r="Y6" s="13" t="s">
        <v>55</v>
      </c>
      <c r="Z6" s="13" t="s">
        <v>56</v>
      </c>
      <c r="AA6" s="13" t="s">
        <v>57</v>
      </c>
      <c r="AB6" s="13" t="s">
        <v>58</v>
      </c>
      <c r="AC6" s="13" t="s">
        <v>59</v>
      </c>
      <c r="AD6" s="13" t="s">
        <v>60</v>
      </c>
      <c r="AE6" s="13" t="s">
        <v>61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32" t="s">
        <v>68</v>
      </c>
      <c r="AM6" s="32" t="s">
        <v>69</v>
      </c>
      <c r="AN6" s="32" t="s">
        <v>70</v>
      </c>
      <c r="AO6" s="32" t="s">
        <v>71</v>
      </c>
      <c r="AP6" s="32" t="s">
        <v>72</v>
      </c>
      <c r="AQ6" s="32" t="s">
        <v>73</v>
      </c>
      <c r="AR6" s="32" t="s">
        <v>74</v>
      </c>
      <c r="AS6" s="32" t="s">
        <v>75</v>
      </c>
      <c r="AT6" s="32" t="s">
        <v>76</v>
      </c>
      <c r="AU6" s="32" t="s">
        <v>77</v>
      </c>
      <c r="AV6" s="32" t="s">
        <v>78</v>
      </c>
      <c r="AW6" s="32" t="s">
        <v>79</v>
      </c>
      <c r="AX6" s="32" t="s">
        <v>80</v>
      </c>
      <c r="AY6" s="32" t="s">
        <v>81</v>
      </c>
      <c r="AZ6" s="32" t="s">
        <v>82</v>
      </c>
      <c r="BA6" s="32" t="s">
        <v>83</v>
      </c>
      <c r="BB6" s="32" t="s">
        <v>84</v>
      </c>
      <c r="BC6" s="32" t="s">
        <v>85</v>
      </c>
      <c r="BD6" s="32" t="s">
        <v>86</v>
      </c>
      <c r="BE6" s="32" t="s">
        <v>87</v>
      </c>
      <c r="BF6" s="32" t="s">
        <v>88</v>
      </c>
      <c r="BG6" s="32" t="s">
        <v>89</v>
      </c>
      <c r="BH6" s="32" t="s">
        <v>90</v>
      </c>
      <c r="BI6" s="32" t="s">
        <v>91</v>
      </c>
      <c r="BJ6" s="32" t="s">
        <v>92</v>
      </c>
      <c r="BK6" s="32" t="s">
        <v>93</v>
      </c>
      <c r="BL6" s="32" t="s">
        <v>94</v>
      </c>
      <c r="BM6" s="32" t="s">
        <v>95</v>
      </c>
      <c r="BN6" s="32" t="s">
        <v>96</v>
      </c>
      <c r="BO6" s="32" t="s">
        <v>97</v>
      </c>
      <c r="BP6" s="36" t="s">
        <v>98</v>
      </c>
      <c r="BQ6" s="13" t="s">
        <v>455</v>
      </c>
      <c r="BR6" s="32" t="s">
        <v>456</v>
      </c>
      <c r="BS6" s="36" t="s">
        <v>457</v>
      </c>
      <c r="BT6" s="13" t="s">
        <v>458</v>
      </c>
      <c r="BU6" s="32" t="s">
        <v>459</v>
      </c>
      <c r="BV6" s="36" t="s">
        <v>460</v>
      </c>
      <c r="BW6" s="32" t="s">
        <v>461</v>
      </c>
      <c r="BX6" s="46" t="s">
        <v>462</v>
      </c>
      <c r="BY6" s="47" t="s">
        <v>463</v>
      </c>
    </row>
    <row r="7" spans="1:80" ht="15.75" customHeight="1">
      <c r="A7" s="270"/>
      <c r="B7" s="271"/>
      <c r="C7" s="14" t="s">
        <v>104</v>
      </c>
      <c r="D7" s="15" t="s">
        <v>105</v>
      </c>
      <c r="E7" s="15" t="s">
        <v>106</v>
      </c>
      <c r="F7" s="15" t="s">
        <v>107</v>
      </c>
      <c r="G7" s="15" t="s">
        <v>108</v>
      </c>
      <c r="H7" s="15" t="s">
        <v>109</v>
      </c>
      <c r="I7" s="15" t="s">
        <v>110</v>
      </c>
      <c r="J7" s="15" t="s">
        <v>111</v>
      </c>
      <c r="K7" s="15" t="s">
        <v>112</v>
      </c>
      <c r="L7" s="15" t="s">
        <v>113</v>
      </c>
      <c r="M7" s="15" t="s">
        <v>114</v>
      </c>
      <c r="N7" s="15" t="s">
        <v>115</v>
      </c>
      <c r="O7" s="15" t="s">
        <v>116</v>
      </c>
      <c r="P7" s="15" t="s">
        <v>117</v>
      </c>
      <c r="Q7" s="15" t="s">
        <v>118</v>
      </c>
      <c r="R7" s="15" t="s">
        <v>119</v>
      </c>
      <c r="S7" s="15" t="s">
        <v>120</v>
      </c>
      <c r="T7" s="15" t="s">
        <v>121</v>
      </c>
      <c r="U7" s="15" t="s">
        <v>122</v>
      </c>
      <c r="V7" s="15" t="s">
        <v>123</v>
      </c>
      <c r="W7" s="15" t="s">
        <v>124</v>
      </c>
      <c r="X7" s="15" t="s">
        <v>125</v>
      </c>
      <c r="Y7" s="15" t="s">
        <v>126</v>
      </c>
      <c r="Z7" s="15" t="s">
        <v>127</v>
      </c>
      <c r="AA7" s="15" t="s">
        <v>128</v>
      </c>
      <c r="AB7" s="15" t="s">
        <v>129</v>
      </c>
      <c r="AC7" s="15" t="s">
        <v>130</v>
      </c>
      <c r="AD7" s="15" t="s">
        <v>131</v>
      </c>
      <c r="AE7" s="15" t="s">
        <v>132</v>
      </c>
      <c r="AF7" s="15" t="s">
        <v>133</v>
      </c>
      <c r="AG7" s="15" t="s">
        <v>134</v>
      </c>
      <c r="AH7" s="15" t="s">
        <v>135</v>
      </c>
      <c r="AI7" s="15" t="s">
        <v>136</v>
      </c>
      <c r="AJ7" s="15" t="s">
        <v>137</v>
      </c>
      <c r="AK7" s="15" t="s">
        <v>138</v>
      </c>
      <c r="AL7" s="15" t="s">
        <v>139</v>
      </c>
      <c r="AM7" s="15" t="s">
        <v>140</v>
      </c>
      <c r="AN7" s="15" t="s">
        <v>141</v>
      </c>
      <c r="AO7" s="15" t="s">
        <v>142</v>
      </c>
      <c r="AP7" s="15" t="s">
        <v>143</v>
      </c>
      <c r="AQ7" s="15" t="s">
        <v>144</v>
      </c>
      <c r="AR7" s="15" t="s">
        <v>145</v>
      </c>
      <c r="AS7" s="15" t="s">
        <v>146</v>
      </c>
      <c r="AT7" s="15" t="s">
        <v>147</v>
      </c>
      <c r="AU7" s="15" t="s">
        <v>148</v>
      </c>
      <c r="AV7" s="15" t="s">
        <v>149</v>
      </c>
      <c r="AW7" s="15" t="s">
        <v>150</v>
      </c>
      <c r="AX7" s="15" t="s">
        <v>151</v>
      </c>
      <c r="AY7" s="15" t="s">
        <v>152</v>
      </c>
      <c r="AZ7" s="15" t="s">
        <v>153</v>
      </c>
      <c r="BA7" s="15" t="s">
        <v>154</v>
      </c>
      <c r="BB7" s="15" t="s">
        <v>155</v>
      </c>
      <c r="BC7" s="15" t="s">
        <v>156</v>
      </c>
      <c r="BD7" s="15" t="s">
        <v>157</v>
      </c>
      <c r="BE7" s="15" t="s">
        <v>158</v>
      </c>
      <c r="BF7" s="15" t="s">
        <v>159</v>
      </c>
      <c r="BG7" s="15" t="s">
        <v>160</v>
      </c>
      <c r="BH7" s="15" t="s">
        <v>161</v>
      </c>
      <c r="BI7" s="15" t="s">
        <v>162</v>
      </c>
      <c r="BJ7" s="15" t="s">
        <v>163</v>
      </c>
      <c r="BK7" s="15" t="s">
        <v>164</v>
      </c>
      <c r="BL7" s="15" t="s">
        <v>165</v>
      </c>
      <c r="BM7" s="15" t="s">
        <v>166</v>
      </c>
      <c r="BN7" s="15" t="s">
        <v>167</v>
      </c>
      <c r="BO7" s="15" t="s">
        <v>168</v>
      </c>
      <c r="BP7" s="37"/>
      <c r="BQ7" s="15" t="s">
        <v>464</v>
      </c>
      <c r="BR7" s="15" t="s">
        <v>465</v>
      </c>
      <c r="BS7" s="38" t="s">
        <v>466</v>
      </c>
      <c r="BT7" s="15" t="s">
        <v>467</v>
      </c>
      <c r="BU7" s="15" t="s">
        <v>468</v>
      </c>
      <c r="BV7" s="37" t="s">
        <v>469</v>
      </c>
      <c r="BW7" s="48" t="s">
        <v>470</v>
      </c>
      <c r="BX7" s="49" t="s">
        <v>471</v>
      </c>
      <c r="BY7" s="50" t="s">
        <v>472</v>
      </c>
    </row>
    <row r="8" spans="1:80" ht="52.5" customHeight="1">
      <c r="A8" s="270"/>
      <c r="B8" s="271"/>
      <c r="C8" s="16" t="s">
        <v>174</v>
      </c>
      <c r="D8" s="13" t="s">
        <v>175</v>
      </c>
      <c r="E8" s="13" t="s">
        <v>176</v>
      </c>
      <c r="F8" s="13" t="s">
        <v>177</v>
      </c>
      <c r="G8" s="13" t="s">
        <v>178</v>
      </c>
      <c r="H8" s="13" t="s">
        <v>179</v>
      </c>
      <c r="I8" s="13" t="s">
        <v>180</v>
      </c>
      <c r="J8" s="13" t="s">
        <v>181</v>
      </c>
      <c r="K8" s="13" t="s">
        <v>182</v>
      </c>
      <c r="L8" s="13" t="s">
        <v>183</v>
      </c>
      <c r="M8" s="13" t="s">
        <v>184</v>
      </c>
      <c r="N8" s="13" t="s">
        <v>185</v>
      </c>
      <c r="O8" s="13" t="s">
        <v>186</v>
      </c>
      <c r="P8" s="13" t="s">
        <v>187</v>
      </c>
      <c r="Q8" s="13" t="s">
        <v>188</v>
      </c>
      <c r="R8" s="13" t="s">
        <v>189</v>
      </c>
      <c r="S8" s="13" t="s">
        <v>190</v>
      </c>
      <c r="T8" s="13" t="s">
        <v>191</v>
      </c>
      <c r="U8" s="13" t="s">
        <v>192</v>
      </c>
      <c r="V8" s="13" t="s">
        <v>193</v>
      </c>
      <c r="W8" s="13" t="s">
        <v>194</v>
      </c>
      <c r="X8" s="13" t="s">
        <v>195</v>
      </c>
      <c r="Y8" s="13" t="s">
        <v>196</v>
      </c>
      <c r="Z8" s="13" t="s">
        <v>197</v>
      </c>
      <c r="AA8" s="13" t="s">
        <v>198</v>
      </c>
      <c r="AB8" s="13" t="s">
        <v>199</v>
      </c>
      <c r="AC8" s="13" t="s">
        <v>200</v>
      </c>
      <c r="AD8" s="13" t="s">
        <v>201</v>
      </c>
      <c r="AE8" s="13" t="s">
        <v>202</v>
      </c>
      <c r="AF8" s="13" t="s">
        <v>203</v>
      </c>
      <c r="AG8" s="13" t="s">
        <v>204</v>
      </c>
      <c r="AH8" s="13" t="s">
        <v>205</v>
      </c>
      <c r="AI8" s="13" t="s">
        <v>206</v>
      </c>
      <c r="AJ8" s="13" t="s">
        <v>207</v>
      </c>
      <c r="AK8" s="13" t="s">
        <v>208</v>
      </c>
      <c r="AL8" s="32" t="s">
        <v>209</v>
      </c>
      <c r="AM8" s="32" t="s">
        <v>210</v>
      </c>
      <c r="AN8" s="32" t="s">
        <v>211</v>
      </c>
      <c r="AO8" s="32" t="s">
        <v>212</v>
      </c>
      <c r="AP8" s="32" t="s">
        <v>213</v>
      </c>
      <c r="AQ8" s="32" t="s">
        <v>214</v>
      </c>
      <c r="AR8" s="32" t="s">
        <v>215</v>
      </c>
      <c r="AS8" s="32" t="s">
        <v>216</v>
      </c>
      <c r="AT8" s="32" t="s">
        <v>217</v>
      </c>
      <c r="AU8" s="32" t="s">
        <v>218</v>
      </c>
      <c r="AV8" s="32" t="s">
        <v>219</v>
      </c>
      <c r="AW8" s="32" t="s">
        <v>220</v>
      </c>
      <c r="AX8" s="32" t="s">
        <v>221</v>
      </c>
      <c r="AY8" s="32" t="s">
        <v>222</v>
      </c>
      <c r="AZ8" s="32" t="s">
        <v>223</v>
      </c>
      <c r="BA8" s="32" t="s">
        <v>224</v>
      </c>
      <c r="BB8" s="32" t="s">
        <v>225</v>
      </c>
      <c r="BC8" s="32" t="s">
        <v>226</v>
      </c>
      <c r="BD8" s="32" t="s">
        <v>227</v>
      </c>
      <c r="BE8" s="32" t="s">
        <v>228</v>
      </c>
      <c r="BF8" s="32" t="s">
        <v>229</v>
      </c>
      <c r="BG8" s="32" t="s">
        <v>230</v>
      </c>
      <c r="BH8" s="32" t="s">
        <v>231</v>
      </c>
      <c r="BI8" s="32" t="s">
        <v>232</v>
      </c>
      <c r="BJ8" s="32" t="s">
        <v>233</v>
      </c>
      <c r="BK8" s="32" t="s">
        <v>234</v>
      </c>
      <c r="BL8" s="32" t="s">
        <v>235</v>
      </c>
      <c r="BM8" s="32" t="s">
        <v>236</v>
      </c>
      <c r="BN8" s="32" t="s">
        <v>237</v>
      </c>
      <c r="BO8" s="32" t="s">
        <v>238</v>
      </c>
      <c r="BP8" s="37" t="s">
        <v>239</v>
      </c>
      <c r="BQ8" s="39" t="s">
        <v>473</v>
      </c>
      <c r="BR8" s="40" t="s">
        <v>474</v>
      </c>
      <c r="BS8" s="41" t="s">
        <v>475</v>
      </c>
      <c r="BT8" s="39" t="s">
        <v>476</v>
      </c>
      <c r="BU8" s="40" t="s">
        <v>477</v>
      </c>
      <c r="BV8" s="37" t="s">
        <v>478</v>
      </c>
      <c r="BW8" s="32" t="s">
        <v>479</v>
      </c>
      <c r="BX8" s="51" t="s">
        <v>480</v>
      </c>
      <c r="BY8" s="52" t="s">
        <v>481</v>
      </c>
    </row>
    <row r="9" spans="1:80" ht="15.75" customHeight="1">
      <c r="A9" s="272"/>
      <c r="B9" s="273"/>
      <c r="C9" s="17" t="s">
        <v>245</v>
      </c>
      <c r="D9" s="15" t="s">
        <v>105</v>
      </c>
      <c r="E9" s="15" t="s">
        <v>106</v>
      </c>
      <c r="F9" s="15" t="s">
        <v>107</v>
      </c>
      <c r="G9" s="15" t="s">
        <v>108</v>
      </c>
      <c r="H9" s="15" t="s">
        <v>109</v>
      </c>
      <c r="I9" s="15" t="s">
        <v>110</v>
      </c>
      <c r="J9" s="15" t="s">
        <v>111</v>
      </c>
      <c r="K9" s="15" t="s">
        <v>112</v>
      </c>
      <c r="L9" s="15" t="s">
        <v>113</v>
      </c>
      <c r="M9" s="15" t="s">
        <v>114</v>
      </c>
      <c r="N9" s="15" t="s">
        <v>115</v>
      </c>
      <c r="O9" s="15" t="s">
        <v>116</v>
      </c>
      <c r="P9" s="15" t="s">
        <v>117</v>
      </c>
      <c r="Q9" s="15" t="s">
        <v>118</v>
      </c>
      <c r="R9" s="15" t="s">
        <v>119</v>
      </c>
      <c r="S9" s="15" t="s">
        <v>120</v>
      </c>
      <c r="T9" s="15" t="s">
        <v>121</v>
      </c>
      <c r="U9" s="15" t="s">
        <v>122</v>
      </c>
      <c r="V9" s="15" t="s">
        <v>123</v>
      </c>
      <c r="W9" s="15" t="s">
        <v>124</v>
      </c>
      <c r="X9" s="15" t="s">
        <v>125</v>
      </c>
      <c r="Y9" s="15" t="s">
        <v>126</v>
      </c>
      <c r="Z9" s="15" t="s">
        <v>127</v>
      </c>
      <c r="AA9" s="15" t="s">
        <v>128</v>
      </c>
      <c r="AB9" s="15" t="s">
        <v>129</v>
      </c>
      <c r="AC9" s="15" t="s">
        <v>130</v>
      </c>
      <c r="AD9" s="15" t="s">
        <v>131</v>
      </c>
      <c r="AE9" s="15" t="s">
        <v>132</v>
      </c>
      <c r="AF9" s="15" t="s">
        <v>133</v>
      </c>
      <c r="AG9" s="15" t="s">
        <v>134</v>
      </c>
      <c r="AH9" s="15" t="s">
        <v>135</v>
      </c>
      <c r="AI9" s="15" t="s">
        <v>136</v>
      </c>
      <c r="AJ9" s="15" t="s">
        <v>137</v>
      </c>
      <c r="AK9" s="15" t="s">
        <v>138</v>
      </c>
      <c r="AL9" s="15" t="s">
        <v>139</v>
      </c>
      <c r="AM9" s="15" t="s">
        <v>140</v>
      </c>
      <c r="AN9" s="15" t="s">
        <v>141</v>
      </c>
      <c r="AO9" s="15" t="s">
        <v>142</v>
      </c>
      <c r="AP9" s="15" t="s">
        <v>143</v>
      </c>
      <c r="AQ9" s="15" t="s">
        <v>144</v>
      </c>
      <c r="AR9" s="15" t="s">
        <v>145</v>
      </c>
      <c r="AS9" s="15" t="s">
        <v>146</v>
      </c>
      <c r="AT9" s="15" t="s">
        <v>147</v>
      </c>
      <c r="AU9" s="15" t="s">
        <v>148</v>
      </c>
      <c r="AV9" s="15" t="s">
        <v>149</v>
      </c>
      <c r="AW9" s="15" t="s">
        <v>150</v>
      </c>
      <c r="AX9" s="15" t="s">
        <v>151</v>
      </c>
      <c r="AY9" s="15" t="s">
        <v>152</v>
      </c>
      <c r="AZ9" s="15" t="s">
        <v>153</v>
      </c>
      <c r="BA9" s="15" t="s">
        <v>154</v>
      </c>
      <c r="BB9" s="15" t="s">
        <v>155</v>
      </c>
      <c r="BC9" s="15" t="s">
        <v>156</v>
      </c>
      <c r="BD9" s="15" t="s">
        <v>157</v>
      </c>
      <c r="BE9" s="15" t="s">
        <v>158</v>
      </c>
      <c r="BF9" s="15" t="s">
        <v>159</v>
      </c>
      <c r="BG9" s="15" t="s">
        <v>160</v>
      </c>
      <c r="BH9" s="15" t="s">
        <v>161</v>
      </c>
      <c r="BI9" s="15" t="s">
        <v>162</v>
      </c>
      <c r="BJ9" s="15" t="s">
        <v>163</v>
      </c>
      <c r="BK9" s="15" t="s">
        <v>164</v>
      </c>
      <c r="BL9" s="15" t="s">
        <v>165</v>
      </c>
      <c r="BM9" s="15" t="s">
        <v>166</v>
      </c>
      <c r="BN9" s="15" t="s">
        <v>167</v>
      </c>
      <c r="BO9" s="15" t="s">
        <v>168</v>
      </c>
      <c r="BP9" s="38" t="s">
        <v>246</v>
      </c>
      <c r="BQ9" s="15" t="s">
        <v>464</v>
      </c>
      <c r="BR9" s="15" t="s">
        <v>465</v>
      </c>
      <c r="BS9" s="37" t="s">
        <v>466</v>
      </c>
      <c r="BT9" s="15" t="s">
        <v>467</v>
      </c>
      <c r="BU9" s="15" t="s">
        <v>468</v>
      </c>
      <c r="BV9" s="37" t="s">
        <v>469</v>
      </c>
      <c r="BW9" s="15" t="s">
        <v>470</v>
      </c>
      <c r="BX9" s="51" t="s">
        <v>471</v>
      </c>
      <c r="BY9" s="52" t="s">
        <v>472</v>
      </c>
      <c r="CA9" s="4" t="s">
        <v>0</v>
      </c>
    </row>
    <row r="10" spans="1:80">
      <c r="A10" s="18" t="s">
        <v>247</v>
      </c>
      <c r="B10" s="16" t="s">
        <v>33</v>
      </c>
      <c r="C10" s="19" t="s">
        <v>174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248</v>
      </c>
      <c r="B11" s="22" t="s">
        <v>249</v>
      </c>
      <c r="C11" s="23" t="s">
        <v>250</v>
      </c>
      <c r="D11" s="24">
        <v>99158.200200000007</v>
      </c>
      <c r="E11" s="24">
        <v>81.199659999999994</v>
      </c>
      <c r="F11" s="24">
        <v>85.900790000000001</v>
      </c>
      <c r="G11" s="24">
        <v>126.48904</v>
      </c>
      <c r="H11" s="24">
        <v>22502.763889999998</v>
      </c>
      <c r="I11" s="24">
        <v>3504.5680299999999</v>
      </c>
      <c r="J11" s="24">
        <v>1.11337</v>
      </c>
      <c r="K11" s="24">
        <v>35.962809999999998</v>
      </c>
      <c r="L11" s="24">
        <v>1.59805</v>
      </c>
      <c r="M11" s="24">
        <v>0.45961000000000002</v>
      </c>
      <c r="N11" s="24">
        <v>39.89573</v>
      </c>
      <c r="O11" s="24">
        <v>458.6893</v>
      </c>
      <c r="P11" s="24">
        <v>0</v>
      </c>
      <c r="Q11" s="24">
        <v>82.495819999999995</v>
      </c>
      <c r="R11" s="24">
        <v>0</v>
      </c>
      <c r="S11" s="24">
        <v>157.69666000000001</v>
      </c>
      <c r="T11" s="24">
        <v>0.29377999999999999</v>
      </c>
      <c r="U11" s="24">
        <v>4.31738</v>
      </c>
      <c r="V11" s="24">
        <v>10.19975</v>
      </c>
      <c r="W11" s="24">
        <v>11.50281</v>
      </c>
      <c r="X11" s="24">
        <v>1.6279999999999999E-2</v>
      </c>
      <c r="Y11" s="24">
        <v>10.24151</v>
      </c>
      <c r="Z11" s="24">
        <v>25.239889999999999</v>
      </c>
      <c r="AA11" s="24">
        <v>119.73349</v>
      </c>
      <c r="AB11" s="24">
        <v>0</v>
      </c>
      <c r="AC11" s="24">
        <v>47.100470000000001</v>
      </c>
      <c r="AD11" s="24">
        <v>1383.15119</v>
      </c>
      <c r="AE11" s="24">
        <v>2.0400000000000001E-3</v>
      </c>
      <c r="AF11" s="24">
        <v>6452.8904199999997</v>
      </c>
      <c r="AG11" s="24">
        <v>467.17307</v>
      </c>
      <c r="AH11" s="24">
        <v>118.1965</v>
      </c>
      <c r="AI11" s="24">
        <v>10.36016</v>
      </c>
      <c r="AJ11" s="24">
        <v>18.519780000000001</v>
      </c>
      <c r="AK11" s="24">
        <v>11.499840000000001</v>
      </c>
      <c r="AL11" s="24">
        <v>0.52981</v>
      </c>
      <c r="AM11" s="24">
        <v>4383.6736799999999</v>
      </c>
      <c r="AN11" s="24">
        <v>11.641920000000001</v>
      </c>
      <c r="AO11" s="24">
        <v>69.318029999999993</v>
      </c>
      <c r="AP11" s="24">
        <v>13.73367</v>
      </c>
      <c r="AQ11" s="24">
        <v>0.87622999999999995</v>
      </c>
      <c r="AR11" s="24">
        <v>20.20804</v>
      </c>
      <c r="AS11" s="24">
        <v>9.2513299999999994</v>
      </c>
      <c r="AT11" s="24">
        <v>1.5973299999999999</v>
      </c>
      <c r="AU11" s="24">
        <v>130.66822999999999</v>
      </c>
      <c r="AV11" s="24">
        <v>1139.2665099999999</v>
      </c>
      <c r="AW11" s="24">
        <v>17.282599999999999</v>
      </c>
      <c r="AX11" s="24">
        <v>0</v>
      </c>
      <c r="AY11" s="24">
        <v>10.679539999999999</v>
      </c>
      <c r="AZ11" s="24">
        <v>5.0468700000000002</v>
      </c>
      <c r="BA11" s="24">
        <v>12.626899999999999</v>
      </c>
      <c r="BB11" s="24">
        <v>2.0709999999999999E-2</v>
      </c>
      <c r="BC11" s="24">
        <v>12.518890000000001</v>
      </c>
      <c r="BD11" s="24">
        <v>457.73898000000003</v>
      </c>
      <c r="BE11" s="24">
        <v>0</v>
      </c>
      <c r="BF11" s="24">
        <v>7.1742600000000003</v>
      </c>
      <c r="BG11" s="24">
        <v>32.654200000000003</v>
      </c>
      <c r="BH11" s="24">
        <v>0</v>
      </c>
      <c r="BI11" s="24">
        <v>4.6725199999999996</v>
      </c>
      <c r="BJ11" s="24">
        <v>0</v>
      </c>
      <c r="BK11" s="24">
        <v>113.12596000000001</v>
      </c>
      <c r="BL11" s="24">
        <v>113.95229999999999</v>
      </c>
      <c r="BM11" s="24">
        <v>0</v>
      </c>
      <c r="BN11" s="24">
        <v>0</v>
      </c>
      <c r="BO11" s="24">
        <v>0</v>
      </c>
      <c r="BP11" s="43">
        <v>141495.72983</v>
      </c>
      <c r="BQ11" s="111">
        <v>212601.04425000001</v>
      </c>
      <c r="BR11" s="111">
        <v>2.5564</v>
      </c>
      <c r="BS11" s="43">
        <v>212603.60065000001</v>
      </c>
      <c r="BT11" s="111">
        <v>1142.5811900000001</v>
      </c>
      <c r="BU11" s="111">
        <v>361.82087000000001</v>
      </c>
      <c r="BV11" s="43">
        <v>1504.4020599999999</v>
      </c>
      <c r="BW11" s="111">
        <v>17266.903969999999</v>
      </c>
      <c r="BX11" s="43">
        <v>231374.90667999999</v>
      </c>
      <c r="BY11" s="54">
        <v>372870.63650999998</v>
      </c>
      <c r="BZ11" s="56"/>
      <c r="CB11" s="55"/>
    </row>
    <row r="12" spans="1:80" ht="14.25" customHeight="1">
      <c r="A12" s="25" t="s">
        <v>251</v>
      </c>
      <c r="B12" s="22" t="s">
        <v>252</v>
      </c>
      <c r="C12" s="26" t="s">
        <v>253</v>
      </c>
      <c r="D12" s="24">
        <v>51.02901</v>
      </c>
      <c r="E12" s="24">
        <v>667.64613999999995</v>
      </c>
      <c r="F12" s="24">
        <v>1.2200000000000001E-2</v>
      </c>
      <c r="G12" s="24">
        <v>272.99417999999997</v>
      </c>
      <c r="H12" s="24">
        <v>14.17956</v>
      </c>
      <c r="I12" s="24">
        <v>0.33754000000000001</v>
      </c>
      <c r="J12" s="24">
        <v>573.94699000000003</v>
      </c>
      <c r="K12" s="24">
        <v>0.19384000000000001</v>
      </c>
      <c r="L12" s="24">
        <v>1.234E-2</v>
      </c>
      <c r="M12" s="24">
        <v>1.376E-2</v>
      </c>
      <c r="N12" s="24">
        <v>3.0509999999999999E-2</v>
      </c>
      <c r="O12" s="24">
        <v>8.33812</v>
      </c>
      <c r="P12" s="24">
        <v>4.6147200000000002</v>
      </c>
      <c r="Q12" s="24">
        <v>6.7042299999999999</v>
      </c>
      <c r="R12" s="24">
        <v>11.034269999999999</v>
      </c>
      <c r="S12" s="24">
        <v>3.2650299999999999</v>
      </c>
      <c r="T12" s="24">
        <v>2.5600000000000002E-3</v>
      </c>
      <c r="U12" s="24">
        <v>2.1329999999999998E-2</v>
      </c>
      <c r="V12" s="24">
        <v>0.34589999999999999</v>
      </c>
      <c r="W12" s="24">
        <v>0.28115000000000001</v>
      </c>
      <c r="X12" s="24">
        <v>0</v>
      </c>
      <c r="Y12" s="24">
        <v>141.17561000000001</v>
      </c>
      <c r="Z12" s="24">
        <v>0</v>
      </c>
      <c r="AA12" s="24">
        <v>0.62848000000000004</v>
      </c>
      <c r="AB12" s="24">
        <v>0</v>
      </c>
      <c r="AC12" s="24">
        <v>4.6604200000000002</v>
      </c>
      <c r="AD12" s="24">
        <v>2356.6391199999998</v>
      </c>
      <c r="AE12" s="24">
        <v>0</v>
      </c>
      <c r="AF12" s="24">
        <v>16.10549</v>
      </c>
      <c r="AG12" s="24">
        <v>102.73675</v>
      </c>
      <c r="AH12" s="24">
        <v>8.4187399999999997</v>
      </c>
      <c r="AI12" s="24">
        <v>4.9899999999999996E-3</v>
      </c>
      <c r="AJ12" s="24">
        <v>2.1870400000000001</v>
      </c>
      <c r="AK12" s="24">
        <v>3.1198399999999999</v>
      </c>
      <c r="AL12" s="24">
        <v>7.8399999999999997E-3</v>
      </c>
      <c r="AM12" s="24">
        <v>105.98374</v>
      </c>
      <c r="AN12" s="24">
        <v>4.0575099999999997</v>
      </c>
      <c r="AO12" s="24">
        <v>0.42476999999999998</v>
      </c>
      <c r="AP12" s="24">
        <v>15.764659999999999</v>
      </c>
      <c r="AQ12" s="24">
        <v>2.818E-2</v>
      </c>
      <c r="AR12" s="24">
        <v>0.15728</v>
      </c>
      <c r="AS12" s="24">
        <v>0.14412</v>
      </c>
      <c r="AT12" s="24">
        <v>1.07E-3</v>
      </c>
      <c r="AU12" s="24">
        <v>8.5529999999999995E-2</v>
      </c>
      <c r="AV12" s="24">
        <v>8.9687599999999996</v>
      </c>
      <c r="AW12" s="24">
        <v>0.27826000000000001</v>
      </c>
      <c r="AX12" s="24">
        <v>6.0000000000000002E-5</v>
      </c>
      <c r="AY12" s="24">
        <v>0.22975000000000001</v>
      </c>
      <c r="AZ12" s="24">
        <v>1.0019999999999999E-2</v>
      </c>
      <c r="BA12" s="24">
        <v>2.4299999999999999E-3</v>
      </c>
      <c r="BB12" s="24">
        <v>2.32E-3</v>
      </c>
      <c r="BC12" s="24">
        <v>1.9856</v>
      </c>
      <c r="BD12" s="24">
        <v>8.7690300000000008</v>
      </c>
      <c r="BE12" s="24">
        <v>0</v>
      </c>
      <c r="BF12" s="24">
        <v>2.7599999999999999E-3</v>
      </c>
      <c r="BG12" s="24">
        <v>0.15867000000000001</v>
      </c>
      <c r="BH12" s="24">
        <v>2.82E-3</v>
      </c>
      <c r="BI12" s="24">
        <v>1.43E-2</v>
      </c>
      <c r="BJ12" s="24">
        <v>0</v>
      </c>
      <c r="BK12" s="24">
        <v>0.58870999999999996</v>
      </c>
      <c r="BL12" s="24">
        <v>0.63565000000000005</v>
      </c>
      <c r="BM12" s="24">
        <v>1.1705000000000001</v>
      </c>
      <c r="BN12" s="24">
        <v>0</v>
      </c>
      <c r="BO12" s="24">
        <v>0</v>
      </c>
      <c r="BP12" s="43">
        <v>4400.1541999999999</v>
      </c>
      <c r="BQ12" s="111">
        <v>3215.5526599999998</v>
      </c>
      <c r="BR12" s="111">
        <v>53.496569999999998</v>
      </c>
      <c r="BS12" s="43">
        <v>3269.0492300000001</v>
      </c>
      <c r="BT12" s="111">
        <v>993.5231</v>
      </c>
      <c r="BU12" s="111">
        <v>13.355420000000001</v>
      </c>
      <c r="BV12" s="43">
        <v>1006.87852</v>
      </c>
      <c r="BW12" s="111">
        <v>10.878959999999999</v>
      </c>
      <c r="BX12" s="43">
        <v>4286.8067099999998</v>
      </c>
      <c r="BY12" s="54">
        <v>8686.9609099999998</v>
      </c>
      <c r="BZ12" s="56"/>
      <c r="CB12" s="55"/>
    </row>
    <row r="13" spans="1:80" ht="14.25" customHeight="1">
      <c r="A13" s="25" t="s">
        <v>254</v>
      </c>
      <c r="B13" s="22" t="s">
        <v>255</v>
      </c>
      <c r="C13" s="26" t="s">
        <v>256</v>
      </c>
      <c r="D13" s="24">
        <v>3.1900000000000001E-3</v>
      </c>
      <c r="E13" s="24">
        <v>4.6999999999999999E-4</v>
      </c>
      <c r="F13" s="24">
        <v>1770.6109799999999</v>
      </c>
      <c r="G13" s="24">
        <v>3.8289999999999998E-2</v>
      </c>
      <c r="H13" s="24">
        <v>47.304450000000003</v>
      </c>
      <c r="I13" s="24">
        <v>2.2550000000000001E-2</v>
      </c>
      <c r="J13" s="24">
        <v>9.3999999999999997E-4</v>
      </c>
      <c r="K13" s="24">
        <v>6.1599999999999997E-3</v>
      </c>
      <c r="L13" s="24">
        <v>8.8999999999999995E-4</v>
      </c>
      <c r="M13" s="24">
        <v>5.5199999999999997E-3</v>
      </c>
      <c r="N13" s="24">
        <v>5.6299999999999996E-3</v>
      </c>
      <c r="O13" s="24">
        <v>2.14E-3</v>
      </c>
      <c r="P13" s="24">
        <v>7.4700000000000001E-3</v>
      </c>
      <c r="Q13" s="24">
        <v>3.567E-2</v>
      </c>
      <c r="R13" s="24">
        <v>6.79E-3</v>
      </c>
      <c r="S13" s="24">
        <v>0.10981</v>
      </c>
      <c r="T13" s="24">
        <v>1.1199999999999999E-3</v>
      </c>
      <c r="U13" s="24">
        <v>3.2200000000000002E-3</v>
      </c>
      <c r="V13" s="24">
        <v>2.4299999999999999E-3</v>
      </c>
      <c r="W13" s="24">
        <v>4.64E-3</v>
      </c>
      <c r="X13" s="24">
        <v>1.0000000000000001E-5</v>
      </c>
      <c r="Y13" s="24">
        <v>3.65463</v>
      </c>
      <c r="Z13" s="24">
        <v>6.8000000000000005E-4</v>
      </c>
      <c r="AA13" s="24">
        <v>8.4080000000000002E-2</v>
      </c>
      <c r="AB13" s="24">
        <v>0</v>
      </c>
      <c r="AC13" s="24">
        <v>1.197E-2</v>
      </c>
      <c r="AD13" s="24">
        <v>0.95848999999999995</v>
      </c>
      <c r="AE13" s="24">
        <v>0</v>
      </c>
      <c r="AF13" s="24">
        <v>16.01031</v>
      </c>
      <c r="AG13" s="24">
        <v>38.054740000000002</v>
      </c>
      <c r="AH13" s="24">
        <v>3.2779999999999997E-2</v>
      </c>
      <c r="AI13" s="24">
        <v>1.2E-4</v>
      </c>
      <c r="AJ13" s="24">
        <v>1.0959999999999999E-2</v>
      </c>
      <c r="AK13" s="24">
        <v>1.5480000000000001E-2</v>
      </c>
      <c r="AL13" s="24">
        <v>8.4000000000000003E-4</v>
      </c>
      <c r="AM13" s="24">
        <v>1887.5713699999999</v>
      </c>
      <c r="AN13" s="24">
        <v>0.96909999999999996</v>
      </c>
      <c r="AO13" s="24">
        <v>25.18563</v>
      </c>
      <c r="AP13" s="24">
        <v>4.4470000000000003E-2</v>
      </c>
      <c r="AQ13" s="24">
        <v>1.5499999999999999E-3</v>
      </c>
      <c r="AR13" s="24">
        <v>8.5500000000000003E-3</v>
      </c>
      <c r="AS13" s="24">
        <v>1.507E-2</v>
      </c>
      <c r="AT13" s="24">
        <v>1.1E-4</v>
      </c>
      <c r="AU13" s="24">
        <v>18.490749999999998</v>
      </c>
      <c r="AV13" s="24">
        <v>155.18316999999999</v>
      </c>
      <c r="AW13" s="24">
        <v>1.179E-2</v>
      </c>
      <c r="AX13" s="24">
        <v>0</v>
      </c>
      <c r="AY13" s="24">
        <v>3.15E-3</v>
      </c>
      <c r="AZ13" s="24">
        <v>8.2960000000000006E-2</v>
      </c>
      <c r="BA13" s="24">
        <v>0.16450000000000001</v>
      </c>
      <c r="BB13" s="24">
        <v>2.0000000000000001E-4</v>
      </c>
      <c r="BC13" s="24">
        <v>6.8100000000000001E-3</v>
      </c>
      <c r="BD13" s="24">
        <v>25.52103</v>
      </c>
      <c r="BE13" s="24">
        <v>0</v>
      </c>
      <c r="BF13" s="24">
        <v>3.7926600000000001</v>
      </c>
      <c r="BG13" s="24">
        <v>22.4468</v>
      </c>
      <c r="BH13" s="24">
        <v>0</v>
      </c>
      <c r="BI13" s="24">
        <v>1.4550099999999999</v>
      </c>
      <c r="BJ13" s="24">
        <v>7.3761900000000002</v>
      </c>
      <c r="BK13" s="24">
        <v>1.1693199999999999</v>
      </c>
      <c r="BL13" s="24">
        <v>6.8691700000000004</v>
      </c>
      <c r="BM13" s="24">
        <v>4.5204500000000003</v>
      </c>
      <c r="BN13" s="24">
        <v>0</v>
      </c>
      <c r="BO13" s="24">
        <v>0</v>
      </c>
      <c r="BP13" s="43">
        <v>4037.8972600000002</v>
      </c>
      <c r="BQ13" s="111">
        <v>6409.8523699999996</v>
      </c>
      <c r="BR13" s="111">
        <v>0</v>
      </c>
      <c r="BS13" s="43">
        <v>6409.8523699999996</v>
      </c>
      <c r="BT13" s="111">
        <v>0</v>
      </c>
      <c r="BU13" s="111">
        <v>28.453569999999999</v>
      </c>
      <c r="BV13" s="43">
        <v>28.453569999999999</v>
      </c>
      <c r="BW13" s="111">
        <v>1460.41137</v>
      </c>
      <c r="BX13" s="43">
        <v>7898.71731</v>
      </c>
      <c r="BY13" s="54">
        <v>11936.61457</v>
      </c>
      <c r="BZ13" s="56"/>
      <c r="CB13" s="55"/>
    </row>
    <row r="14" spans="1:80" ht="14.25" customHeight="1">
      <c r="A14" s="25" t="s">
        <v>257</v>
      </c>
      <c r="B14" s="22" t="s">
        <v>258</v>
      </c>
      <c r="C14" s="26" t="s">
        <v>178</v>
      </c>
      <c r="D14" s="24">
        <v>155.71805000000001</v>
      </c>
      <c r="E14" s="24">
        <v>2.3814000000000002</v>
      </c>
      <c r="F14" s="24">
        <v>1.797E-2</v>
      </c>
      <c r="G14" s="24">
        <v>4164.3574799999997</v>
      </c>
      <c r="H14" s="24">
        <v>33.924230000000001</v>
      </c>
      <c r="I14" s="24">
        <v>141.75617</v>
      </c>
      <c r="J14" s="24">
        <v>283.88175000000001</v>
      </c>
      <c r="K14" s="24">
        <v>0.64312999999999998</v>
      </c>
      <c r="L14" s="24">
        <v>0</v>
      </c>
      <c r="M14" s="24">
        <v>424.46796999999998</v>
      </c>
      <c r="N14" s="24">
        <v>62.91666</v>
      </c>
      <c r="O14" s="24">
        <v>33.237729999999999</v>
      </c>
      <c r="P14" s="24">
        <v>13.47944</v>
      </c>
      <c r="Q14" s="24">
        <v>2965.2098599999999</v>
      </c>
      <c r="R14" s="24">
        <v>7931.3005800000001</v>
      </c>
      <c r="S14" s="24">
        <v>769.53809999999999</v>
      </c>
      <c r="T14" s="24">
        <v>5.3111100000000002</v>
      </c>
      <c r="U14" s="24">
        <v>1.0000000000000001E-5</v>
      </c>
      <c r="V14" s="24">
        <v>0.19317000000000001</v>
      </c>
      <c r="W14" s="24">
        <v>0.20769000000000001</v>
      </c>
      <c r="X14" s="24">
        <v>2.9E-4</v>
      </c>
      <c r="Y14" s="24">
        <v>68.85763</v>
      </c>
      <c r="Z14" s="24">
        <v>2.6673399999999998</v>
      </c>
      <c r="AA14" s="24">
        <v>2.4711099999999999</v>
      </c>
      <c r="AB14" s="24">
        <v>0</v>
      </c>
      <c r="AC14" s="24">
        <v>18.329249999999998</v>
      </c>
      <c r="AD14" s="24">
        <v>14531.424730000001</v>
      </c>
      <c r="AE14" s="24">
        <v>8.9980000000000004E-2</v>
      </c>
      <c r="AF14" s="24">
        <v>662.25750000000005</v>
      </c>
      <c r="AG14" s="24">
        <v>1470.1306099999999</v>
      </c>
      <c r="AH14" s="24">
        <v>119.81564</v>
      </c>
      <c r="AI14" s="24">
        <v>6.7530799999999997</v>
      </c>
      <c r="AJ14" s="24">
        <v>7.0999999999999994E-2</v>
      </c>
      <c r="AK14" s="24">
        <v>156.14689999999999</v>
      </c>
      <c r="AL14" s="24">
        <v>5.8369999999999998E-2</v>
      </c>
      <c r="AM14" s="24">
        <v>8.0343300000000006</v>
      </c>
      <c r="AN14" s="24">
        <v>2.9940000000000001E-2</v>
      </c>
      <c r="AO14" s="24">
        <v>1.2250099999999999</v>
      </c>
      <c r="AP14" s="24">
        <v>1.2836099999999999</v>
      </c>
      <c r="AQ14" s="24">
        <v>5.9766500000000002</v>
      </c>
      <c r="AR14" s="24">
        <v>88.529679999999999</v>
      </c>
      <c r="AS14" s="24">
        <v>17.43214</v>
      </c>
      <c r="AT14" s="24">
        <v>0.12892000000000001</v>
      </c>
      <c r="AU14" s="24">
        <v>6.8767399999999999</v>
      </c>
      <c r="AV14" s="24">
        <v>62.659619999999997</v>
      </c>
      <c r="AW14" s="24">
        <v>103.68751</v>
      </c>
      <c r="AX14" s="24">
        <v>0</v>
      </c>
      <c r="AY14" s="24">
        <v>0.57852999999999999</v>
      </c>
      <c r="AZ14" s="24">
        <v>1.27939</v>
      </c>
      <c r="BA14" s="24">
        <v>14.122059999999999</v>
      </c>
      <c r="BB14" s="24">
        <v>1.1999999999999999E-3</v>
      </c>
      <c r="BC14" s="24">
        <v>2.5863200000000002</v>
      </c>
      <c r="BD14" s="24">
        <v>60.68533</v>
      </c>
      <c r="BE14" s="24">
        <v>1.0000000000000001E-5</v>
      </c>
      <c r="BF14" s="24">
        <v>1.5588500000000001</v>
      </c>
      <c r="BG14" s="24">
        <v>17.655899999999999</v>
      </c>
      <c r="BH14" s="24">
        <v>8.6700000000000006E-3</v>
      </c>
      <c r="BI14" s="24">
        <v>0.11310000000000001</v>
      </c>
      <c r="BJ14" s="24">
        <v>0.13006999999999999</v>
      </c>
      <c r="BK14" s="24">
        <v>30.956</v>
      </c>
      <c r="BL14" s="24">
        <v>1.8513900000000001</v>
      </c>
      <c r="BM14" s="24">
        <v>192.82801000000001</v>
      </c>
      <c r="BN14" s="24">
        <v>0</v>
      </c>
      <c r="BO14" s="24">
        <v>0</v>
      </c>
      <c r="BP14" s="43">
        <v>34647.834909999998</v>
      </c>
      <c r="BQ14" s="111">
        <v>46.244160000000001</v>
      </c>
      <c r="BR14" s="111">
        <v>44.024729999999998</v>
      </c>
      <c r="BS14" s="43">
        <v>90.268889999999999</v>
      </c>
      <c r="BT14" s="111">
        <v>0</v>
      </c>
      <c r="BU14" s="111">
        <v>3380.3735499999998</v>
      </c>
      <c r="BV14" s="43">
        <v>3380.3735499999998</v>
      </c>
      <c r="BW14" s="111">
        <v>23303.826550000002</v>
      </c>
      <c r="BX14" s="43">
        <v>26774.468990000001</v>
      </c>
      <c r="BY14" s="54">
        <v>61422.303899999999</v>
      </c>
      <c r="BZ14" s="56"/>
      <c r="CB14" s="55"/>
    </row>
    <row r="15" spans="1:80" ht="14.25" customHeight="1">
      <c r="A15" s="25" t="s">
        <v>259</v>
      </c>
      <c r="B15" s="22" t="s">
        <v>260</v>
      </c>
      <c r="C15" s="26" t="s">
        <v>261</v>
      </c>
      <c r="D15" s="24">
        <v>9883.7609599999996</v>
      </c>
      <c r="E15" s="24">
        <v>97.512339999999995</v>
      </c>
      <c r="F15" s="24">
        <v>1542.39294</v>
      </c>
      <c r="G15" s="24">
        <v>305.70357999999999</v>
      </c>
      <c r="H15" s="24">
        <v>18675.24612</v>
      </c>
      <c r="I15" s="24">
        <v>137.78890999999999</v>
      </c>
      <c r="J15" s="24">
        <v>26.66292</v>
      </c>
      <c r="K15" s="24">
        <v>0</v>
      </c>
      <c r="L15" s="24">
        <v>8.8464899999999993</v>
      </c>
      <c r="M15" s="24">
        <v>0.34683999999999998</v>
      </c>
      <c r="N15" s="24">
        <v>438.69394</v>
      </c>
      <c r="O15" s="24">
        <v>76.845830000000007</v>
      </c>
      <c r="P15" s="24">
        <v>113.25194</v>
      </c>
      <c r="Q15" s="24">
        <v>102.78267</v>
      </c>
      <c r="R15" s="24">
        <v>501.39377999999999</v>
      </c>
      <c r="S15" s="24">
        <v>1284.6522500000001</v>
      </c>
      <c r="T15" s="24">
        <v>0.20130000000000001</v>
      </c>
      <c r="U15" s="24">
        <v>4.6136400000000002</v>
      </c>
      <c r="V15" s="24">
        <v>0</v>
      </c>
      <c r="W15" s="24">
        <v>1.3239099999999999</v>
      </c>
      <c r="X15" s="24">
        <v>0</v>
      </c>
      <c r="Y15" s="24">
        <v>1304.5388</v>
      </c>
      <c r="Z15" s="24">
        <v>4.06027</v>
      </c>
      <c r="AA15" s="24">
        <v>130.53211999999999</v>
      </c>
      <c r="AB15" s="24">
        <v>0</v>
      </c>
      <c r="AC15" s="24">
        <v>87.339160000000007</v>
      </c>
      <c r="AD15" s="24">
        <v>787.41012999999998</v>
      </c>
      <c r="AE15" s="24">
        <v>18.487439999999999</v>
      </c>
      <c r="AF15" s="24">
        <v>4793.6194599999999</v>
      </c>
      <c r="AG15" s="24">
        <v>5288.0428700000002</v>
      </c>
      <c r="AH15" s="24">
        <v>108.87036000000001</v>
      </c>
      <c r="AI15" s="24">
        <v>58.346290000000003</v>
      </c>
      <c r="AJ15" s="24">
        <v>546.84544000000005</v>
      </c>
      <c r="AK15" s="24">
        <v>15.68374</v>
      </c>
      <c r="AL15" s="24">
        <v>27.549849999999999</v>
      </c>
      <c r="AM15" s="24">
        <v>11506.19412</v>
      </c>
      <c r="AN15" s="24">
        <v>157.91461000000001</v>
      </c>
      <c r="AO15" s="24">
        <v>109.78498999999999</v>
      </c>
      <c r="AP15" s="24">
        <v>374.52506</v>
      </c>
      <c r="AQ15" s="24">
        <v>47.738140000000001</v>
      </c>
      <c r="AR15" s="24">
        <v>298.33708999999999</v>
      </c>
      <c r="AS15" s="24">
        <v>67.336590000000001</v>
      </c>
      <c r="AT15" s="24">
        <v>0.68686000000000003</v>
      </c>
      <c r="AU15" s="24">
        <v>64.162390000000002</v>
      </c>
      <c r="AV15" s="24">
        <v>389.69195000000002</v>
      </c>
      <c r="AW15" s="24">
        <v>115.21799</v>
      </c>
      <c r="AX15" s="24">
        <v>0</v>
      </c>
      <c r="AY15" s="24">
        <v>19.908390000000001</v>
      </c>
      <c r="AZ15" s="24">
        <v>22.56793</v>
      </c>
      <c r="BA15" s="24">
        <v>60.351439999999997</v>
      </c>
      <c r="BB15" s="24">
        <v>0.59540000000000004</v>
      </c>
      <c r="BC15" s="24">
        <v>11.45936</v>
      </c>
      <c r="BD15" s="24">
        <v>826.24666000000002</v>
      </c>
      <c r="BE15" s="24">
        <v>4048.6614300000001</v>
      </c>
      <c r="BF15" s="24">
        <v>727.66341</v>
      </c>
      <c r="BG15" s="24">
        <v>1697.05819</v>
      </c>
      <c r="BH15" s="24">
        <v>360.42615000000001</v>
      </c>
      <c r="BI15" s="24">
        <v>27.717449999999999</v>
      </c>
      <c r="BJ15" s="24">
        <v>369.58618000000001</v>
      </c>
      <c r="BK15" s="24">
        <v>205.25287</v>
      </c>
      <c r="BL15" s="24">
        <v>714.65990999999997</v>
      </c>
      <c r="BM15" s="24">
        <v>18.640049999999999</v>
      </c>
      <c r="BN15" s="24">
        <v>0</v>
      </c>
      <c r="BO15" s="24">
        <v>0</v>
      </c>
      <c r="BP15" s="43">
        <v>68615.730899999995</v>
      </c>
      <c r="BQ15" s="111">
        <v>264627.61816000001</v>
      </c>
      <c r="BR15" s="111">
        <v>0</v>
      </c>
      <c r="BS15" s="43">
        <v>264627.61816000001</v>
      </c>
      <c r="BT15" s="111">
        <v>0</v>
      </c>
      <c r="BU15" s="111">
        <v>2897.0653400000001</v>
      </c>
      <c r="BV15" s="43">
        <v>2897.0653400000001</v>
      </c>
      <c r="BW15" s="111">
        <v>17573.26456</v>
      </c>
      <c r="BX15" s="43">
        <v>285097.94806000002</v>
      </c>
      <c r="BY15" s="54">
        <v>353713.67895999999</v>
      </c>
      <c r="BZ15" s="56"/>
      <c r="CB15" s="55"/>
    </row>
    <row r="16" spans="1:80" ht="14.25" customHeight="1">
      <c r="A16" s="25" t="s">
        <v>262</v>
      </c>
      <c r="B16" s="22" t="s">
        <v>263</v>
      </c>
      <c r="C16" s="26" t="s">
        <v>264</v>
      </c>
      <c r="D16" s="24">
        <v>116.54013</v>
      </c>
      <c r="E16" s="24">
        <v>3.1960099999999998</v>
      </c>
      <c r="F16" s="24">
        <v>51.217910000000003</v>
      </c>
      <c r="G16" s="24">
        <v>1145.6744100000001</v>
      </c>
      <c r="H16" s="24">
        <v>945.02101000000005</v>
      </c>
      <c r="I16" s="24">
        <v>209.10281000000001</v>
      </c>
      <c r="J16" s="24">
        <v>21.51651</v>
      </c>
      <c r="K16" s="24">
        <v>0.81938999999999995</v>
      </c>
      <c r="L16" s="24">
        <v>27.604410000000001</v>
      </c>
      <c r="M16" s="24">
        <v>2.6937500000000001</v>
      </c>
      <c r="N16" s="24">
        <v>4.0000000000000003E-5</v>
      </c>
      <c r="O16" s="24">
        <v>5.7453599999999998</v>
      </c>
      <c r="P16" s="24">
        <v>76.529839999999993</v>
      </c>
      <c r="Q16" s="24">
        <v>264.77228000000002</v>
      </c>
      <c r="R16" s="24">
        <v>649.96186999999998</v>
      </c>
      <c r="S16" s="24">
        <v>116.09532</v>
      </c>
      <c r="T16" s="24">
        <v>0</v>
      </c>
      <c r="U16" s="24">
        <v>0.27989999999999998</v>
      </c>
      <c r="V16" s="24">
        <v>0</v>
      </c>
      <c r="W16" s="24">
        <v>0</v>
      </c>
      <c r="X16" s="24">
        <v>0</v>
      </c>
      <c r="Y16" s="24">
        <v>757.70767999999998</v>
      </c>
      <c r="Z16" s="24">
        <v>13.01337</v>
      </c>
      <c r="AA16" s="24">
        <v>0.52425999999999995</v>
      </c>
      <c r="AB16" s="24">
        <v>0</v>
      </c>
      <c r="AC16" s="24">
        <v>40.592529999999996</v>
      </c>
      <c r="AD16" s="24">
        <v>400.07236999999998</v>
      </c>
      <c r="AE16" s="24">
        <v>24.15371</v>
      </c>
      <c r="AF16" s="24">
        <v>430.69083999999998</v>
      </c>
      <c r="AG16" s="24">
        <v>552.87207999999998</v>
      </c>
      <c r="AH16" s="24">
        <v>143.11734000000001</v>
      </c>
      <c r="AI16" s="24">
        <v>1.4219900000000001</v>
      </c>
      <c r="AJ16" s="24">
        <v>9.8444599999999998</v>
      </c>
      <c r="AK16" s="24">
        <v>17.942530000000001</v>
      </c>
      <c r="AL16" s="24">
        <v>6.0889100000000003</v>
      </c>
      <c r="AM16" s="24">
        <v>83.442009999999996</v>
      </c>
      <c r="AN16" s="24">
        <v>17.69164</v>
      </c>
      <c r="AO16" s="24">
        <v>35.228470000000002</v>
      </c>
      <c r="AP16" s="24">
        <v>93.415880000000001</v>
      </c>
      <c r="AQ16" s="24">
        <v>149.76824999999999</v>
      </c>
      <c r="AR16" s="24">
        <v>19.033560000000001</v>
      </c>
      <c r="AS16" s="24">
        <v>4.9467600000000003</v>
      </c>
      <c r="AT16" s="24">
        <v>3.9399999999999998E-2</v>
      </c>
      <c r="AU16" s="24">
        <v>7.3724400000000001</v>
      </c>
      <c r="AV16" s="24">
        <v>69.186459999999997</v>
      </c>
      <c r="AW16" s="24">
        <v>149.70070000000001</v>
      </c>
      <c r="AX16" s="24">
        <v>0</v>
      </c>
      <c r="AY16" s="24">
        <v>75.456699999999998</v>
      </c>
      <c r="AZ16" s="24">
        <v>38.960990000000002</v>
      </c>
      <c r="BA16" s="24">
        <v>3.8511500000000001</v>
      </c>
      <c r="BB16" s="24">
        <v>3.97648</v>
      </c>
      <c r="BC16" s="24">
        <v>55.112020000000001</v>
      </c>
      <c r="BD16" s="24">
        <v>1839.21783</v>
      </c>
      <c r="BE16" s="24">
        <v>736.88349000000005</v>
      </c>
      <c r="BF16" s="24">
        <v>43.093000000000004</v>
      </c>
      <c r="BG16" s="24">
        <v>377.66174999999998</v>
      </c>
      <c r="BH16" s="24">
        <v>7.1390099999999999</v>
      </c>
      <c r="BI16" s="24">
        <v>304.31193000000002</v>
      </c>
      <c r="BJ16" s="24">
        <v>11.972390000000001</v>
      </c>
      <c r="BK16" s="24">
        <v>27.347860000000001</v>
      </c>
      <c r="BL16" s="24">
        <v>133.23517000000001</v>
      </c>
      <c r="BM16" s="24">
        <v>769.33574999999996</v>
      </c>
      <c r="BN16" s="24">
        <v>0</v>
      </c>
      <c r="BO16" s="24">
        <v>0</v>
      </c>
      <c r="BP16" s="43">
        <v>11092.19411</v>
      </c>
      <c r="BQ16" s="111">
        <v>67868.344330000007</v>
      </c>
      <c r="BR16" s="111">
        <v>0</v>
      </c>
      <c r="BS16" s="43">
        <v>67868.344330000007</v>
      </c>
      <c r="BT16" s="111">
        <v>0</v>
      </c>
      <c r="BU16" s="111">
        <v>2135.4271899999999</v>
      </c>
      <c r="BV16" s="43">
        <v>2135.4271899999999</v>
      </c>
      <c r="BW16" s="111">
        <v>39039.201050000003</v>
      </c>
      <c r="BX16" s="43">
        <v>109042.97257</v>
      </c>
      <c r="BY16" s="54">
        <v>120135.16667999999</v>
      </c>
      <c r="BZ16" s="56"/>
      <c r="CB16" s="55"/>
    </row>
    <row r="17" spans="1:80" ht="14.25" customHeight="1">
      <c r="A17" s="25" t="s">
        <v>265</v>
      </c>
      <c r="B17" s="22" t="s">
        <v>266</v>
      </c>
      <c r="C17" s="26" t="s">
        <v>267</v>
      </c>
      <c r="D17" s="24">
        <v>59.141419999999997</v>
      </c>
      <c r="E17" s="24">
        <v>8.3406099999999999</v>
      </c>
      <c r="F17" s="24">
        <v>1.98963</v>
      </c>
      <c r="G17" s="24">
        <v>583.92580999999996</v>
      </c>
      <c r="H17" s="24">
        <v>66.230760000000004</v>
      </c>
      <c r="I17" s="24">
        <v>0.30881999999999998</v>
      </c>
      <c r="J17" s="24">
        <v>1378.61078</v>
      </c>
      <c r="K17" s="24">
        <v>0</v>
      </c>
      <c r="L17" s="24">
        <v>4.9900900000000004</v>
      </c>
      <c r="M17" s="24">
        <v>1.0000000000000001E-5</v>
      </c>
      <c r="N17" s="24">
        <v>11.9032</v>
      </c>
      <c r="O17" s="24">
        <v>0.79391</v>
      </c>
      <c r="P17" s="24">
        <v>75.717029999999994</v>
      </c>
      <c r="Q17" s="24">
        <v>146.77125000000001</v>
      </c>
      <c r="R17" s="24">
        <v>540.46713</v>
      </c>
      <c r="S17" s="24">
        <v>363.25783999999999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2464.2459100000001</v>
      </c>
      <c r="Z17" s="24">
        <v>3.4713699999999998</v>
      </c>
      <c r="AA17" s="24">
        <v>7.1920900000000003</v>
      </c>
      <c r="AB17" s="24">
        <v>0</v>
      </c>
      <c r="AC17" s="24">
        <v>6.3331099999999996</v>
      </c>
      <c r="AD17" s="24">
        <v>5700.6439700000001</v>
      </c>
      <c r="AE17" s="24">
        <v>0.53478000000000003</v>
      </c>
      <c r="AF17" s="24">
        <v>165.25817000000001</v>
      </c>
      <c r="AG17" s="24">
        <v>94.509879999999995</v>
      </c>
      <c r="AH17" s="24">
        <v>73.273790000000005</v>
      </c>
      <c r="AI17" s="24">
        <v>77.890379999999993</v>
      </c>
      <c r="AJ17" s="24">
        <v>91.361069999999998</v>
      </c>
      <c r="AK17" s="24">
        <v>2.4133599999999999</v>
      </c>
      <c r="AL17" s="24">
        <v>4.5608599999999999</v>
      </c>
      <c r="AM17" s="24">
        <v>325.81180000000001</v>
      </c>
      <c r="AN17" s="24">
        <v>26.651769999999999</v>
      </c>
      <c r="AO17" s="24">
        <v>9.08901</v>
      </c>
      <c r="AP17" s="24">
        <v>208.43188000000001</v>
      </c>
      <c r="AQ17" s="24">
        <v>18.435949999999998</v>
      </c>
      <c r="AR17" s="24">
        <v>9.1739599999999992</v>
      </c>
      <c r="AS17" s="24">
        <v>8.3840800000000009</v>
      </c>
      <c r="AT17" s="24">
        <v>6.293E-2</v>
      </c>
      <c r="AU17" s="24">
        <v>3.1491500000000001</v>
      </c>
      <c r="AV17" s="24">
        <v>196.27975000000001</v>
      </c>
      <c r="AW17" s="24">
        <v>229.31730999999999</v>
      </c>
      <c r="AX17" s="24">
        <v>0</v>
      </c>
      <c r="AY17" s="24">
        <v>20.42905</v>
      </c>
      <c r="AZ17" s="24">
        <v>5.5547399999999998</v>
      </c>
      <c r="BA17" s="24">
        <v>2.55185</v>
      </c>
      <c r="BB17" s="24">
        <v>0</v>
      </c>
      <c r="BC17" s="24">
        <v>6.6808199999999998</v>
      </c>
      <c r="BD17" s="24">
        <v>81.784180000000006</v>
      </c>
      <c r="BE17" s="24">
        <v>0</v>
      </c>
      <c r="BF17" s="24">
        <v>13.65992</v>
      </c>
      <c r="BG17" s="24">
        <v>2.6584599999999998</v>
      </c>
      <c r="BH17" s="24">
        <v>0</v>
      </c>
      <c r="BI17" s="24">
        <v>3.33785</v>
      </c>
      <c r="BJ17" s="24">
        <v>0</v>
      </c>
      <c r="BK17" s="24">
        <v>115.14360000000001</v>
      </c>
      <c r="BL17" s="24">
        <v>18.245830000000002</v>
      </c>
      <c r="BM17" s="24">
        <v>64.053520000000006</v>
      </c>
      <c r="BN17" s="24">
        <v>0</v>
      </c>
      <c r="BO17" s="24">
        <v>0</v>
      </c>
      <c r="BP17" s="43">
        <v>13303.024439999999</v>
      </c>
      <c r="BQ17" s="111">
        <v>6423.6675400000004</v>
      </c>
      <c r="BR17" s="111">
        <v>0</v>
      </c>
      <c r="BS17" s="43">
        <v>6423.6675400000004</v>
      </c>
      <c r="BT17" s="111">
        <v>493.80905000000001</v>
      </c>
      <c r="BU17" s="111">
        <v>365.23496999999998</v>
      </c>
      <c r="BV17" s="43">
        <v>859.04402000000005</v>
      </c>
      <c r="BW17" s="111">
        <v>1747.1406999999999</v>
      </c>
      <c r="BX17" s="43">
        <v>9029.8522599999997</v>
      </c>
      <c r="BY17" s="54">
        <v>22332.876700000001</v>
      </c>
      <c r="BZ17" s="56"/>
      <c r="CB17" s="55"/>
    </row>
    <row r="18" spans="1:80" ht="14.25" customHeight="1">
      <c r="A18" s="25" t="s">
        <v>268</v>
      </c>
      <c r="B18" s="22" t="s">
        <v>269</v>
      </c>
      <c r="C18" s="26" t="s">
        <v>270</v>
      </c>
      <c r="D18" s="24">
        <v>257.31357000000003</v>
      </c>
      <c r="E18" s="24">
        <v>32.544580000000003</v>
      </c>
      <c r="F18" s="24">
        <v>54.70823</v>
      </c>
      <c r="G18" s="24">
        <v>43.921970000000002</v>
      </c>
      <c r="H18" s="24">
        <v>4577.1738599999999</v>
      </c>
      <c r="I18" s="24">
        <v>0</v>
      </c>
      <c r="J18" s="24">
        <v>178.53304</v>
      </c>
      <c r="K18" s="24">
        <v>0</v>
      </c>
      <c r="L18" s="24">
        <v>1051.9548400000001</v>
      </c>
      <c r="M18" s="24">
        <v>0</v>
      </c>
      <c r="N18" s="24">
        <v>0</v>
      </c>
      <c r="O18" s="24">
        <v>53.947139999999997</v>
      </c>
      <c r="P18" s="24">
        <v>0</v>
      </c>
      <c r="Q18" s="24">
        <v>1239.2518500000001</v>
      </c>
      <c r="R18" s="24">
        <v>97.598280000000003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83.207400000000007</v>
      </c>
      <c r="Z18" s="24">
        <v>5.9755000000000003</v>
      </c>
      <c r="AA18" s="24">
        <v>38.340130000000002</v>
      </c>
      <c r="AB18" s="24">
        <v>0</v>
      </c>
      <c r="AC18" s="24">
        <v>28.71331</v>
      </c>
      <c r="AD18" s="24">
        <v>311.26292000000001</v>
      </c>
      <c r="AE18" s="24">
        <v>0.80093999999999999</v>
      </c>
      <c r="AF18" s="24">
        <v>142.47707</v>
      </c>
      <c r="AG18" s="24">
        <v>154.70321999999999</v>
      </c>
      <c r="AH18" s="24">
        <v>70.128569999999996</v>
      </c>
      <c r="AI18" s="24">
        <v>10.24403</v>
      </c>
      <c r="AJ18" s="24">
        <v>350.05202000000003</v>
      </c>
      <c r="AK18" s="24">
        <v>66.358360000000005</v>
      </c>
      <c r="AL18" s="24">
        <v>101.09784999999999</v>
      </c>
      <c r="AM18" s="24">
        <v>185.20783</v>
      </c>
      <c r="AN18" s="24">
        <v>500.80968999999999</v>
      </c>
      <c r="AO18" s="24">
        <v>261.14445000000001</v>
      </c>
      <c r="AP18" s="24">
        <v>3458.5239499999998</v>
      </c>
      <c r="AQ18" s="24">
        <v>52.258749999999999</v>
      </c>
      <c r="AR18" s="24">
        <v>86.022210000000001</v>
      </c>
      <c r="AS18" s="24">
        <v>26.117249999999999</v>
      </c>
      <c r="AT18" s="24">
        <v>0.16819999999999999</v>
      </c>
      <c r="AU18" s="24">
        <v>20.854379999999999</v>
      </c>
      <c r="AV18" s="24">
        <v>309.41982999999999</v>
      </c>
      <c r="AW18" s="24">
        <v>663.83984999999996</v>
      </c>
      <c r="AX18" s="24">
        <v>0.64466999999999997</v>
      </c>
      <c r="AY18" s="24">
        <v>197.96769</v>
      </c>
      <c r="AZ18" s="24">
        <v>100.4777</v>
      </c>
      <c r="BA18" s="24">
        <v>1.78288</v>
      </c>
      <c r="BB18" s="24">
        <v>0</v>
      </c>
      <c r="BC18" s="24">
        <v>230.92659</v>
      </c>
      <c r="BD18" s="24">
        <v>521.04006000000004</v>
      </c>
      <c r="BE18" s="24">
        <v>2819.7213999999999</v>
      </c>
      <c r="BF18" s="24">
        <v>74.007310000000004</v>
      </c>
      <c r="BG18" s="24">
        <v>28.424759999999999</v>
      </c>
      <c r="BH18" s="24">
        <v>4.10602</v>
      </c>
      <c r="BI18" s="24">
        <v>36.005090000000003</v>
      </c>
      <c r="BJ18" s="24">
        <v>2.3050700000000002</v>
      </c>
      <c r="BK18" s="24">
        <v>79.553100000000001</v>
      </c>
      <c r="BL18" s="24">
        <v>48.593919999999997</v>
      </c>
      <c r="BM18" s="24">
        <v>25.827269999999999</v>
      </c>
      <c r="BN18" s="24">
        <v>0</v>
      </c>
      <c r="BO18" s="24">
        <v>0</v>
      </c>
      <c r="BP18" s="43">
        <v>18686.0586</v>
      </c>
      <c r="BQ18" s="111">
        <v>5936.6370100000004</v>
      </c>
      <c r="BR18" s="111">
        <v>0</v>
      </c>
      <c r="BS18" s="43">
        <v>5936.6370100000004</v>
      </c>
      <c r="BT18" s="111">
        <v>0</v>
      </c>
      <c r="BU18" s="111">
        <v>249.62855999999999</v>
      </c>
      <c r="BV18" s="43">
        <v>249.62855999999999</v>
      </c>
      <c r="BW18" s="111">
        <v>1445.4296300000001</v>
      </c>
      <c r="BX18" s="43">
        <v>7631.6952000000001</v>
      </c>
      <c r="BY18" s="54">
        <v>26317.753799999999</v>
      </c>
      <c r="BZ18" s="56"/>
      <c r="CB18" s="55"/>
    </row>
    <row r="19" spans="1:80" ht="14.25" customHeight="1">
      <c r="A19" s="25" t="s">
        <v>271</v>
      </c>
      <c r="B19" s="22" t="s">
        <v>272</v>
      </c>
      <c r="C19" s="26" t="s">
        <v>273</v>
      </c>
      <c r="D19" s="24">
        <v>6.3E-2</v>
      </c>
      <c r="E19" s="24">
        <v>6.0000000000000002E-5</v>
      </c>
      <c r="F19" s="24">
        <v>2.2800000000000001E-2</v>
      </c>
      <c r="G19" s="24">
        <v>1.4130799999999999</v>
      </c>
      <c r="H19" s="24">
        <v>16.775539999999999</v>
      </c>
      <c r="I19" s="24">
        <v>108.13482999999999</v>
      </c>
      <c r="J19" s="24">
        <v>0.20613999999999999</v>
      </c>
      <c r="K19" s="24">
        <v>65.586309999999997</v>
      </c>
      <c r="L19" s="24">
        <v>269.25000999999997</v>
      </c>
      <c r="M19" s="24">
        <v>0</v>
      </c>
      <c r="N19" s="24">
        <v>6.037E-2</v>
      </c>
      <c r="O19" s="24">
        <v>1.6333299999999999</v>
      </c>
      <c r="P19" s="24">
        <v>3.9513500000000001</v>
      </c>
      <c r="Q19" s="24">
        <v>5.6095499999999996</v>
      </c>
      <c r="R19" s="24">
        <v>0.14183999999999999</v>
      </c>
      <c r="S19" s="24">
        <v>5.0246000000000004</v>
      </c>
      <c r="T19" s="24">
        <v>0</v>
      </c>
      <c r="U19" s="24">
        <v>1.21828</v>
      </c>
      <c r="V19" s="24">
        <v>0</v>
      </c>
      <c r="W19" s="24">
        <v>0</v>
      </c>
      <c r="X19" s="24">
        <v>0</v>
      </c>
      <c r="Y19" s="24">
        <v>2.1792699999999998</v>
      </c>
      <c r="Z19" s="24">
        <v>0</v>
      </c>
      <c r="AA19" s="24">
        <v>5.6499999999999996E-3</v>
      </c>
      <c r="AB19" s="24">
        <v>0</v>
      </c>
      <c r="AC19" s="24">
        <v>5.3014900000000003</v>
      </c>
      <c r="AD19" s="24">
        <v>6.8516700000000004</v>
      </c>
      <c r="AE19" s="24">
        <v>0.36036000000000001</v>
      </c>
      <c r="AF19" s="24">
        <v>122.96599000000001</v>
      </c>
      <c r="AG19" s="24">
        <v>1039.7277200000001</v>
      </c>
      <c r="AH19" s="24">
        <v>0.68237000000000003</v>
      </c>
      <c r="AI19" s="24">
        <v>2.0959999999999999E-2</v>
      </c>
      <c r="AJ19" s="24">
        <v>8.7000000000000001E-4</v>
      </c>
      <c r="AK19" s="24">
        <v>25.283480000000001</v>
      </c>
      <c r="AL19" s="24">
        <v>49.184550000000002</v>
      </c>
      <c r="AM19" s="24">
        <v>14.1012</v>
      </c>
      <c r="AN19" s="24">
        <v>59.698160000000001</v>
      </c>
      <c r="AO19" s="24">
        <v>259.41264999999999</v>
      </c>
      <c r="AP19" s="24">
        <v>4111.3047699999997</v>
      </c>
      <c r="AQ19" s="24">
        <v>1.5289600000000001</v>
      </c>
      <c r="AR19" s="24">
        <v>16.496310000000001</v>
      </c>
      <c r="AS19" s="24">
        <v>8.7881099999999996</v>
      </c>
      <c r="AT19" s="24">
        <v>6.5479999999999997E-2</v>
      </c>
      <c r="AU19" s="24">
        <v>48.33426</v>
      </c>
      <c r="AV19" s="24">
        <v>412.76261</v>
      </c>
      <c r="AW19" s="24">
        <v>164.17893000000001</v>
      </c>
      <c r="AX19" s="24">
        <v>0</v>
      </c>
      <c r="AY19" s="24">
        <v>58.242519999999999</v>
      </c>
      <c r="AZ19" s="24">
        <v>7.6247299999999996</v>
      </c>
      <c r="BA19" s="24">
        <v>0.25413999999999998</v>
      </c>
      <c r="BB19" s="24">
        <v>0</v>
      </c>
      <c r="BC19" s="24">
        <v>72.828509999999994</v>
      </c>
      <c r="BD19" s="24">
        <v>161.46041</v>
      </c>
      <c r="BE19" s="24">
        <v>0</v>
      </c>
      <c r="BF19" s="24">
        <v>4.2778999999999998</v>
      </c>
      <c r="BG19" s="24">
        <v>42.2684</v>
      </c>
      <c r="BH19" s="24">
        <v>0.37723000000000001</v>
      </c>
      <c r="BI19" s="24">
        <v>14.044280000000001</v>
      </c>
      <c r="BJ19" s="24">
        <v>73.858519999999999</v>
      </c>
      <c r="BK19" s="24">
        <v>12.934950000000001</v>
      </c>
      <c r="BL19" s="24">
        <v>17.120290000000001</v>
      </c>
      <c r="BM19" s="24">
        <v>123.68577999999999</v>
      </c>
      <c r="BN19" s="24">
        <v>0</v>
      </c>
      <c r="BO19" s="24">
        <v>0</v>
      </c>
      <c r="BP19" s="43">
        <v>7417.3045700000002</v>
      </c>
      <c r="BQ19" s="111">
        <v>0</v>
      </c>
      <c r="BR19" s="111">
        <v>0.98285</v>
      </c>
      <c r="BS19" s="43">
        <v>0.98285</v>
      </c>
      <c r="BT19" s="111">
        <v>0</v>
      </c>
      <c r="BU19" s="111">
        <v>252.44055</v>
      </c>
      <c r="BV19" s="43">
        <v>252.44055</v>
      </c>
      <c r="BW19" s="111">
        <v>7.4899999999999994E-2</v>
      </c>
      <c r="BX19" s="43">
        <v>253.4983</v>
      </c>
      <c r="BY19" s="54">
        <v>7670.8028700000004</v>
      </c>
      <c r="BZ19" s="56"/>
      <c r="CB19" s="55"/>
    </row>
    <row r="20" spans="1:80" ht="14.25" customHeight="1">
      <c r="A20" s="25" t="s">
        <v>274</v>
      </c>
      <c r="B20" s="22" t="s">
        <v>275</v>
      </c>
      <c r="C20" s="26" t="s">
        <v>276</v>
      </c>
      <c r="D20" s="24">
        <v>1063.6310100000001</v>
      </c>
      <c r="E20" s="24">
        <v>53.920059999999999</v>
      </c>
      <c r="F20" s="24">
        <v>1514.43749</v>
      </c>
      <c r="G20" s="24">
        <v>4059.7121299999999</v>
      </c>
      <c r="H20" s="24">
        <v>618.68674999999996</v>
      </c>
      <c r="I20" s="24">
        <v>425.14514000000003</v>
      </c>
      <c r="J20" s="24">
        <v>443.43385999999998</v>
      </c>
      <c r="K20" s="24">
        <v>2.1686700000000001</v>
      </c>
      <c r="L20" s="24">
        <v>2.28512</v>
      </c>
      <c r="M20" s="24">
        <v>0</v>
      </c>
      <c r="N20" s="24">
        <v>0</v>
      </c>
      <c r="O20" s="24">
        <v>20.767230000000001</v>
      </c>
      <c r="P20" s="24">
        <v>83.472620000000006</v>
      </c>
      <c r="Q20" s="24">
        <v>5405.0066500000003</v>
      </c>
      <c r="R20" s="24">
        <v>2158.0405000000001</v>
      </c>
      <c r="S20" s="24">
        <v>1094.5624499999999</v>
      </c>
      <c r="T20" s="24">
        <v>0</v>
      </c>
      <c r="U20" s="24">
        <v>0</v>
      </c>
      <c r="V20" s="24">
        <v>0</v>
      </c>
      <c r="W20" s="24">
        <v>191.33007000000001</v>
      </c>
      <c r="X20" s="24">
        <v>0</v>
      </c>
      <c r="Y20" s="24">
        <v>43.314439999999998</v>
      </c>
      <c r="Z20" s="24">
        <v>38.827179999999998</v>
      </c>
      <c r="AA20" s="24">
        <v>0</v>
      </c>
      <c r="AB20" s="24">
        <v>0</v>
      </c>
      <c r="AC20" s="24">
        <v>1283.4100900000001</v>
      </c>
      <c r="AD20" s="24">
        <v>14168.35259</v>
      </c>
      <c r="AE20" s="24">
        <v>858.71348999999998</v>
      </c>
      <c r="AF20" s="24">
        <v>5151.3067099999998</v>
      </c>
      <c r="AG20" s="24">
        <v>2603.5791899999999</v>
      </c>
      <c r="AH20" s="24">
        <v>4462.7317999999996</v>
      </c>
      <c r="AI20" s="24">
        <v>196.77391</v>
      </c>
      <c r="AJ20" s="24">
        <v>5.23109</v>
      </c>
      <c r="AK20" s="24">
        <v>1511.0104899999999</v>
      </c>
      <c r="AL20" s="24">
        <v>806.04114000000004</v>
      </c>
      <c r="AM20" s="24">
        <v>2142.4541300000001</v>
      </c>
      <c r="AN20" s="24">
        <v>15.925649999999999</v>
      </c>
      <c r="AO20" s="24">
        <v>1363.4439</v>
      </c>
      <c r="AP20" s="24">
        <v>1832.79115</v>
      </c>
      <c r="AQ20" s="24">
        <v>420.19918999999999</v>
      </c>
      <c r="AR20" s="24">
        <v>96.891400000000004</v>
      </c>
      <c r="AS20" s="24">
        <v>196.67076</v>
      </c>
      <c r="AT20" s="24">
        <v>1.5951900000000001</v>
      </c>
      <c r="AU20" s="24">
        <v>420.42023</v>
      </c>
      <c r="AV20" s="24">
        <v>2165.8155700000002</v>
      </c>
      <c r="AW20" s="24">
        <v>1758.91291</v>
      </c>
      <c r="AX20" s="24">
        <v>1.4382900000000001</v>
      </c>
      <c r="AY20" s="24">
        <v>286.94238999999999</v>
      </c>
      <c r="AZ20" s="24">
        <v>180.8903</v>
      </c>
      <c r="BA20" s="24">
        <v>42.697809999999997</v>
      </c>
      <c r="BB20" s="24">
        <v>0</v>
      </c>
      <c r="BC20" s="24">
        <v>856.67449999999997</v>
      </c>
      <c r="BD20" s="24">
        <v>1785.7466400000001</v>
      </c>
      <c r="BE20" s="24">
        <v>1682.36248</v>
      </c>
      <c r="BF20" s="24">
        <v>608.21588999999994</v>
      </c>
      <c r="BG20" s="24">
        <v>932.88957000000005</v>
      </c>
      <c r="BH20" s="24">
        <v>12.591419999999999</v>
      </c>
      <c r="BI20" s="24">
        <v>42.777810000000002</v>
      </c>
      <c r="BJ20" s="24">
        <v>5.1344099999999999</v>
      </c>
      <c r="BK20" s="24">
        <v>209.69868</v>
      </c>
      <c r="BL20" s="24">
        <v>121.85345</v>
      </c>
      <c r="BM20" s="24">
        <v>4.7029300000000003</v>
      </c>
      <c r="BN20" s="24">
        <v>0</v>
      </c>
      <c r="BO20" s="24">
        <v>0</v>
      </c>
      <c r="BP20" s="43">
        <v>65455.628519999998</v>
      </c>
      <c r="BQ20" s="111">
        <v>23653.911100000001</v>
      </c>
      <c r="BR20" s="111">
        <v>0</v>
      </c>
      <c r="BS20" s="43">
        <v>23653.911100000001</v>
      </c>
      <c r="BT20" s="111">
        <v>0</v>
      </c>
      <c r="BU20" s="111">
        <v>211.95104000000001</v>
      </c>
      <c r="BV20" s="43">
        <v>211.95104000000001</v>
      </c>
      <c r="BW20" s="111">
        <v>5331.0570600000001</v>
      </c>
      <c r="BX20" s="43">
        <v>29196.9192</v>
      </c>
      <c r="BY20" s="54">
        <v>94652.547720000002</v>
      </c>
      <c r="BZ20" s="56"/>
      <c r="CB20" s="55"/>
    </row>
    <row r="21" spans="1:80" ht="14.25" customHeight="1">
      <c r="A21" s="25" t="s">
        <v>277</v>
      </c>
      <c r="B21" s="22" t="s">
        <v>278</v>
      </c>
      <c r="C21" s="26" t="s">
        <v>279</v>
      </c>
      <c r="D21" s="24">
        <v>3248.5483599999998</v>
      </c>
      <c r="E21" s="24">
        <v>299.72719000000001</v>
      </c>
      <c r="F21" s="24">
        <v>14.389099999999999</v>
      </c>
      <c r="G21" s="24">
        <v>2260.7757799999999</v>
      </c>
      <c r="H21" s="24">
        <v>3287.52144</v>
      </c>
      <c r="I21" s="24">
        <v>0</v>
      </c>
      <c r="J21" s="24">
        <v>590.73703</v>
      </c>
      <c r="K21" s="24">
        <v>0</v>
      </c>
      <c r="L21" s="24">
        <v>185.51711</v>
      </c>
      <c r="M21" s="24">
        <v>0</v>
      </c>
      <c r="N21" s="24">
        <v>0</v>
      </c>
      <c r="O21" s="24">
        <v>414.01173999999997</v>
      </c>
      <c r="P21" s="24">
        <v>0</v>
      </c>
      <c r="Q21" s="24">
        <v>1934.7079100000001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984.01987999999994</v>
      </c>
      <c r="Z21" s="24">
        <v>88.201639999999998</v>
      </c>
      <c r="AA21" s="24">
        <v>14.17953</v>
      </c>
      <c r="AB21" s="24">
        <v>0</v>
      </c>
      <c r="AC21" s="24">
        <v>484.21053000000001</v>
      </c>
      <c r="AD21" s="24">
        <v>4119.5671400000001</v>
      </c>
      <c r="AE21" s="24">
        <v>67.157309999999995</v>
      </c>
      <c r="AF21" s="24">
        <v>100.59004</v>
      </c>
      <c r="AG21" s="24">
        <v>227.18665999999999</v>
      </c>
      <c r="AH21" s="24">
        <v>635.56677000000002</v>
      </c>
      <c r="AI21" s="24">
        <v>400.03044</v>
      </c>
      <c r="AJ21" s="24">
        <v>9.5999999999999992E-3</v>
      </c>
      <c r="AK21" s="24">
        <v>80.897300000000001</v>
      </c>
      <c r="AL21" s="24">
        <v>20.193580000000001</v>
      </c>
      <c r="AM21" s="24">
        <v>1082.3025299999999</v>
      </c>
      <c r="AN21" s="24">
        <v>47.989060000000002</v>
      </c>
      <c r="AO21" s="24">
        <v>76.419120000000007</v>
      </c>
      <c r="AP21" s="24">
        <v>302.77280999999999</v>
      </c>
      <c r="AQ21" s="24">
        <v>455.44564000000003</v>
      </c>
      <c r="AR21" s="24">
        <v>42.868989999999997</v>
      </c>
      <c r="AS21" s="24">
        <v>147.30383</v>
      </c>
      <c r="AT21" s="24">
        <v>0.79196</v>
      </c>
      <c r="AU21" s="24">
        <v>60.497070000000001</v>
      </c>
      <c r="AV21" s="24">
        <v>150.34494000000001</v>
      </c>
      <c r="AW21" s="24">
        <v>661.96618000000001</v>
      </c>
      <c r="AX21" s="24">
        <v>2.9255800000000001</v>
      </c>
      <c r="AY21" s="24">
        <v>99.464340000000007</v>
      </c>
      <c r="AZ21" s="24">
        <v>195.07813999999999</v>
      </c>
      <c r="BA21" s="24">
        <v>95.683040000000005</v>
      </c>
      <c r="BB21" s="24">
        <v>4.2188800000000004</v>
      </c>
      <c r="BC21" s="24">
        <v>74.535439999999994</v>
      </c>
      <c r="BD21" s="24">
        <v>451.50259</v>
      </c>
      <c r="BE21" s="24">
        <v>513.90335000000005</v>
      </c>
      <c r="BF21" s="24">
        <v>316.01049</v>
      </c>
      <c r="BG21" s="24">
        <v>2415.2731600000002</v>
      </c>
      <c r="BH21" s="24">
        <v>15.06537</v>
      </c>
      <c r="BI21" s="24">
        <v>96.864660000000001</v>
      </c>
      <c r="BJ21" s="24">
        <v>2.1942599999999999</v>
      </c>
      <c r="BK21" s="24">
        <v>273.86266999999998</v>
      </c>
      <c r="BL21" s="24">
        <v>55.946489999999997</v>
      </c>
      <c r="BM21" s="24">
        <v>18.816420000000001</v>
      </c>
      <c r="BN21" s="24">
        <v>0</v>
      </c>
      <c r="BO21" s="24">
        <v>0</v>
      </c>
      <c r="BP21" s="43">
        <v>27117.793089999999</v>
      </c>
      <c r="BQ21" s="111">
        <v>40270.082750000001</v>
      </c>
      <c r="BR21" s="111">
        <v>0</v>
      </c>
      <c r="BS21" s="43">
        <v>40270.082750000001</v>
      </c>
      <c r="BT21" s="111">
        <v>0</v>
      </c>
      <c r="BU21" s="111">
        <v>267.54336999999998</v>
      </c>
      <c r="BV21" s="43">
        <v>267.54336999999998</v>
      </c>
      <c r="BW21" s="111">
        <v>3479.0441599999999</v>
      </c>
      <c r="BX21" s="43">
        <v>44016.670279999998</v>
      </c>
      <c r="BY21" s="54">
        <v>71134.463369999998</v>
      </c>
      <c r="BZ21" s="56"/>
      <c r="CB21" s="55"/>
    </row>
    <row r="22" spans="1:80" ht="14.25" customHeight="1">
      <c r="A22" s="25" t="s">
        <v>280</v>
      </c>
      <c r="B22" s="22" t="s">
        <v>281</v>
      </c>
      <c r="C22" s="26" t="s">
        <v>282</v>
      </c>
      <c r="D22" s="24">
        <v>1493.48038</v>
      </c>
      <c r="E22" s="24">
        <v>0.91915999999999998</v>
      </c>
      <c r="F22" s="24">
        <v>80.462010000000006</v>
      </c>
      <c r="G22" s="24">
        <v>81.107839999999996</v>
      </c>
      <c r="H22" s="24">
        <v>286.54334</v>
      </c>
      <c r="I22" s="24">
        <v>81.879260000000002</v>
      </c>
      <c r="J22" s="24">
        <v>0</v>
      </c>
      <c r="K22" s="24">
        <v>0</v>
      </c>
      <c r="L22" s="24">
        <v>0.26355000000000001</v>
      </c>
      <c r="M22" s="24">
        <v>0</v>
      </c>
      <c r="N22" s="24">
        <v>0</v>
      </c>
      <c r="O22" s="24">
        <v>523.93380999999999</v>
      </c>
      <c r="P22" s="24">
        <v>1.1517999999999999</v>
      </c>
      <c r="Q22" s="24">
        <v>3.7909000000000002</v>
      </c>
      <c r="R22" s="24">
        <v>0.98338000000000003</v>
      </c>
      <c r="S22" s="24">
        <v>10.02783</v>
      </c>
      <c r="T22" s="24">
        <v>0</v>
      </c>
      <c r="U22" s="24">
        <v>0</v>
      </c>
      <c r="V22" s="24">
        <v>0</v>
      </c>
      <c r="W22" s="24">
        <v>0</v>
      </c>
      <c r="X22" s="24">
        <v>3.3E-4</v>
      </c>
      <c r="Y22" s="24">
        <v>4.4886600000000003</v>
      </c>
      <c r="Z22" s="24">
        <v>0.84253999999999996</v>
      </c>
      <c r="AA22" s="24">
        <v>0</v>
      </c>
      <c r="AB22" s="24">
        <v>0</v>
      </c>
      <c r="AC22" s="24">
        <v>65.641900000000007</v>
      </c>
      <c r="AD22" s="24">
        <v>46.854579999999999</v>
      </c>
      <c r="AE22" s="24">
        <v>0.85431000000000001</v>
      </c>
      <c r="AF22" s="24">
        <v>46.690739999999998</v>
      </c>
      <c r="AG22" s="24">
        <v>351.00013999999999</v>
      </c>
      <c r="AH22" s="24">
        <v>12.48728</v>
      </c>
      <c r="AI22" s="24">
        <v>9.9000000000000008E-3</v>
      </c>
      <c r="AJ22" s="24">
        <v>38.253030000000003</v>
      </c>
      <c r="AK22" s="24">
        <v>38.735639999999997</v>
      </c>
      <c r="AL22" s="24">
        <v>21.733650000000001</v>
      </c>
      <c r="AM22" s="24">
        <v>81.853160000000003</v>
      </c>
      <c r="AN22" s="24">
        <v>49.065730000000002</v>
      </c>
      <c r="AO22" s="24">
        <v>23.217970000000001</v>
      </c>
      <c r="AP22" s="24">
        <v>307.11622999999997</v>
      </c>
      <c r="AQ22" s="24">
        <v>0.38605</v>
      </c>
      <c r="AR22" s="24">
        <v>10.9787</v>
      </c>
      <c r="AS22" s="24">
        <v>4.7390699999999999</v>
      </c>
      <c r="AT22" s="24">
        <v>4.3520000000000003E-2</v>
      </c>
      <c r="AU22" s="24">
        <v>5.3151099999999998</v>
      </c>
      <c r="AV22" s="24">
        <v>51.088979999999999</v>
      </c>
      <c r="AW22" s="24">
        <v>201.33241000000001</v>
      </c>
      <c r="AX22" s="24">
        <v>0</v>
      </c>
      <c r="AY22" s="24">
        <v>37.886479999999999</v>
      </c>
      <c r="AZ22" s="24">
        <v>12.551159999999999</v>
      </c>
      <c r="BA22" s="24">
        <v>37.749310000000001</v>
      </c>
      <c r="BB22" s="24">
        <v>0</v>
      </c>
      <c r="BC22" s="24">
        <v>38.786850000000001</v>
      </c>
      <c r="BD22" s="24">
        <v>177.84996000000001</v>
      </c>
      <c r="BE22" s="24">
        <v>1184.75162</v>
      </c>
      <c r="BF22" s="24">
        <v>374.69983999999999</v>
      </c>
      <c r="BG22" s="24">
        <v>8926.6296600000005</v>
      </c>
      <c r="BH22" s="24">
        <v>6.0336100000000004</v>
      </c>
      <c r="BI22" s="24">
        <v>20.812329999999999</v>
      </c>
      <c r="BJ22" s="24">
        <v>0.98570000000000002</v>
      </c>
      <c r="BK22" s="24">
        <v>133.80479</v>
      </c>
      <c r="BL22" s="24">
        <v>27.78866</v>
      </c>
      <c r="BM22" s="24">
        <v>2.9140600000000001</v>
      </c>
      <c r="BN22" s="24">
        <v>0</v>
      </c>
      <c r="BO22" s="24">
        <v>0</v>
      </c>
      <c r="BP22" s="43">
        <v>14910.51692</v>
      </c>
      <c r="BQ22" s="111">
        <v>23720.262449999998</v>
      </c>
      <c r="BR22" s="111">
        <v>11085.20335</v>
      </c>
      <c r="BS22" s="43">
        <v>34805.465799999998</v>
      </c>
      <c r="BT22" s="111">
        <v>0</v>
      </c>
      <c r="BU22" s="111">
        <v>225.22139999999999</v>
      </c>
      <c r="BV22" s="43">
        <v>225.22139999999999</v>
      </c>
      <c r="BW22" s="111">
        <v>250.02068</v>
      </c>
      <c r="BX22" s="43">
        <v>35280.707880000002</v>
      </c>
      <c r="BY22" s="54">
        <v>50191.224800000004</v>
      </c>
      <c r="BZ22" s="56"/>
      <c r="CB22" s="55"/>
    </row>
    <row r="23" spans="1:80" ht="14.25" customHeight="1">
      <c r="A23" s="25" t="s">
        <v>283</v>
      </c>
      <c r="B23" s="22" t="s">
        <v>284</v>
      </c>
      <c r="C23" s="26" t="s">
        <v>285</v>
      </c>
      <c r="D23" s="24">
        <v>629.40602000000001</v>
      </c>
      <c r="E23" s="24">
        <v>262.31545</v>
      </c>
      <c r="F23" s="24">
        <v>59.765320000000003</v>
      </c>
      <c r="G23" s="24">
        <v>415.36219999999997</v>
      </c>
      <c r="H23" s="24">
        <v>2303.9417400000002</v>
      </c>
      <c r="I23" s="24">
        <v>0</v>
      </c>
      <c r="J23" s="24">
        <v>104.45805</v>
      </c>
      <c r="K23" s="24">
        <v>0</v>
      </c>
      <c r="L23" s="24">
        <v>146.95230000000001</v>
      </c>
      <c r="M23" s="24">
        <v>0</v>
      </c>
      <c r="N23" s="24">
        <v>1055.91587</v>
      </c>
      <c r="O23" s="24">
        <v>856.16195000000005</v>
      </c>
      <c r="P23" s="24">
        <v>0</v>
      </c>
      <c r="Q23" s="24">
        <v>953.74986999999999</v>
      </c>
      <c r="R23" s="24">
        <v>289.56716999999998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385.37223</v>
      </c>
      <c r="Z23" s="24">
        <v>96.345510000000004</v>
      </c>
      <c r="AA23" s="24">
        <v>21.816859999999998</v>
      </c>
      <c r="AB23" s="24">
        <v>0</v>
      </c>
      <c r="AC23" s="24">
        <v>497.15746000000001</v>
      </c>
      <c r="AD23" s="24">
        <v>7174.4518699999999</v>
      </c>
      <c r="AE23" s="24">
        <v>1884.90137</v>
      </c>
      <c r="AF23" s="24">
        <v>632.85055</v>
      </c>
      <c r="AG23" s="24">
        <v>1047.42569</v>
      </c>
      <c r="AH23" s="24">
        <v>378.822</v>
      </c>
      <c r="AI23" s="24">
        <v>12.153829999999999</v>
      </c>
      <c r="AJ23" s="24">
        <v>31.668469999999999</v>
      </c>
      <c r="AK23" s="24">
        <v>81.916240000000002</v>
      </c>
      <c r="AL23" s="24">
        <v>85.785740000000004</v>
      </c>
      <c r="AM23" s="24">
        <v>411.65591999999998</v>
      </c>
      <c r="AN23" s="24">
        <v>14.74455</v>
      </c>
      <c r="AO23" s="24">
        <v>84.97184</v>
      </c>
      <c r="AP23" s="24">
        <v>1441.6745800000001</v>
      </c>
      <c r="AQ23" s="24">
        <v>130.65924999999999</v>
      </c>
      <c r="AR23" s="24">
        <v>185.26276999999999</v>
      </c>
      <c r="AS23" s="24">
        <v>113.17843999999999</v>
      </c>
      <c r="AT23" s="24">
        <v>0.86367000000000005</v>
      </c>
      <c r="AU23" s="24">
        <v>21.313939999999999</v>
      </c>
      <c r="AV23" s="24">
        <v>203.41263000000001</v>
      </c>
      <c r="AW23" s="24">
        <v>329.46521000000001</v>
      </c>
      <c r="AX23" s="24">
        <v>0</v>
      </c>
      <c r="AY23" s="24">
        <v>225.63423</v>
      </c>
      <c r="AZ23" s="24">
        <v>47.934719999999999</v>
      </c>
      <c r="BA23" s="24">
        <v>24.39883</v>
      </c>
      <c r="BB23" s="24">
        <v>3.0236499999999999</v>
      </c>
      <c r="BC23" s="24">
        <v>18.955349999999999</v>
      </c>
      <c r="BD23" s="24">
        <v>547.87809000000004</v>
      </c>
      <c r="BE23" s="24">
        <v>0</v>
      </c>
      <c r="BF23" s="24">
        <v>182.77573000000001</v>
      </c>
      <c r="BG23" s="24">
        <v>131.10999000000001</v>
      </c>
      <c r="BH23" s="24">
        <v>0</v>
      </c>
      <c r="BI23" s="24">
        <v>35.206969999999998</v>
      </c>
      <c r="BJ23" s="24">
        <v>0.74451999999999996</v>
      </c>
      <c r="BK23" s="24">
        <v>181.03538</v>
      </c>
      <c r="BL23" s="24">
        <v>86.202780000000004</v>
      </c>
      <c r="BM23" s="24">
        <v>12.53689</v>
      </c>
      <c r="BN23" s="24">
        <v>0</v>
      </c>
      <c r="BO23" s="24">
        <v>0</v>
      </c>
      <c r="BP23" s="43">
        <v>23842.903689999999</v>
      </c>
      <c r="BQ23" s="111">
        <v>6564.3230700000004</v>
      </c>
      <c r="BR23" s="111">
        <v>0</v>
      </c>
      <c r="BS23" s="43">
        <v>6564.3230700000004</v>
      </c>
      <c r="BT23" s="111">
        <v>3950.4723899999999</v>
      </c>
      <c r="BU23" s="111">
        <v>125.14118999999999</v>
      </c>
      <c r="BV23" s="43">
        <v>4075.6135800000002</v>
      </c>
      <c r="BW23" s="111">
        <v>644.40183999999999</v>
      </c>
      <c r="BX23" s="43">
        <v>11284.33849</v>
      </c>
      <c r="BY23" s="54">
        <v>35127.242180000001</v>
      </c>
      <c r="BZ23" s="56"/>
      <c r="CB23" s="55"/>
    </row>
    <row r="24" spans="1:80" ht="14.25" customHeight="1">
      <c r="A24" s="25" t="s">
        <v>286</v>
      </c>
      <c r="B24" s="22" t="s">
        <v>287</v>
      </c>
      <c r="C24" s="26" t="s">
        <v>288</v>
      </c>
      <c r="D24" s="24">
        <v>234.20581999999999</v>
      </c>
      <c r="E24" s="24">
        <v>10.546900000000001</v>
      </c>
      <c r="F24" s="24">
        <v>51.049579999999999</v>
      </c>
      <c r="G24" s="24">
        <v>1228.8950600000001</v>
      </c>
      <c r="H24" s="24">
        <v>1230.81032</v>
      </c>
      <c r="I24" s="24">
        <v>123.69741</v>
      </c>
      <c r="J24" s="24">
        <v>640.90443000000005</v>
      </c>
      <c r="K24" s="24">
        <v>42.677399999999999</v>
      </c>
      <c r="L24" s="24">
        <v>12.8306</v>
      </c>
      <c r="M24" s="24">
        <v>0.65737999999999996</v>
      </c>
      <c r="N24" s="24">
        <v>747.40593999999999</v>
      </c>
      <c r="O24" s="24">
        <v>645.80370000000005</v>
      </c>
      <c r="P24" s="24">
        <v>0</v>
      </c>
      <c r="Q24" s="24">
        <v>9406.4290299999993</v>
      </c>
      <c r="R24" s="24">
        <v>0</v>
      </c>
      <c r="S24" s="24">
        <v>1362.98442</v>
      </c>
      <c r="T24" s="24">
        <v>0</v>
      </c>
      <c r="U24" s="24">
        <v>0</v>
      </c>
      <c r="V24" s="24">
        <v>1.55806</v>
      </c>
      <c r="W24" s="24">
        <v>0</v>
      </c>
      <c r="X24" s="24">
        <v>0</v>
      </c>
      <c r="Y24" s="24">
        <v>68.922290000000004</v>
      </c>
      <c r="Z24" s="24">
        <v>116.06713000000001</v>
      </c>
      <c r="AA24" s="24">
        <v>1631.7849000000001</v>
      </c>
      <c r="AB24" s="24">
        <v>0</v>
      </c>
      <c r="AC24" s="24">
        <v>52.080649999999999</v>
      </c>
      <c r="AD24" s="24">
        <v>40704.194940000001</v>
      </c>
      <c r="AE24" s="24">
        <v>19.321709999999999</v>
      </c>
      <c r="AF24" s="24">
        <v>630.89693</v>
      </c>
      <c r="AG24" s="24">
        <v>3650.3982900000001</v>
      </c>
      <c r="AH24" s="24">
        <v>421.58413000000002</v>
      </c>
      <c r="AI24" s="24">
        <v>30.110890000000001</v>
      </c>
      <c r="AJ24" s="24">
        <v>0</v>
      </c>
      <c r="AK24" s="24">
        <v>11.7333</v>
      </c>
      <c r="AL24" s="24">
        <v>5.5189199999999996</v>
      </c>
      <c r="AM24" s="24">
        <v>510.95096999999998</v>
      </c>
      <c r="AN24" s="24">
        <v>4.8209900000000001</v>
      </c>
      <c r="AO24" s="24">
        <v>193.94032000000001</v>
      </c>
      <c r="AP24" s="24">
        <v>340.14749999999998</v>
      </c>
      <c r="AQ24" s="24">
        <v>27.696639999999999</v>
      </c>
      <c r="AR24" s="24">
        <v>32.97</v>
      </c>
      <c r="AS24" s="24">
        <v>45.263719999999999</v>
      </c>
      <c r="AT24" s="24">
        <v>0.32690999999999998</v>
      </c>
      <c r="AU24" s="24">
        <v>34.431280000000001</v>
      </c>
      <c r="AV24" s="24">
        <v>442.30927000000003</v>
      </c>
      <c r="AW24" s="24">
        <v>882.50847999999996</v>
      </c>
      <c r="AX24" s="24">
        <v>0</v>
      </c>
      <c r="AY24" s="24">
        <v>19.192270000000001</v>
      </c>
      <c r="AZ24" s="24">
        <v>10.158289999999999</v>
      </c>
      <c r="BA24" s="24">
        <v>7.0525000000000002</v>
      </c>
      <c r="BB24" s="24">
        <v>0</v>
      </c>
      <c r="BC24" s="24">
        <v>26.742349999999998</v>
      </c>
      <c r="BD24" s="24">
        <v>105.84226</v>
      </c>
      <c r="BE24" s="24">
        <v>249.60252</v>
      </c>
      <c r="BF24" s="24">
        <v>133.84403</v>
      </c>
      <c r="BG24" s="24">
        <v>84.151889999999995</v>
      </c>
      <c r="BH24" s="24">
        <v>0.24995000000000001</v>
      </c>
      <c r="BI24" s="24">
        <v>7.17082</v>
      </c>
      <c r="BJ24" s="24">
        <v>8.1780000000000005E-2</v>
      </c>
      <c r="BK24" s="24">
        <v>272.19484999999997</v>
      </c>
      <c r="BL24" s="24">
        <v>270.20209</v>
      </c>
      <c r="BM24" s="24">
        <v>36.017940000000003</v>
      </c>
      <c r="BN24" s="24">
        <v>0</v>
      </c>
      <c r="BO24" s="24">
        <v>0</v>
      </c>
      <c r="BP24" s="43">
        <v>66820.939750000005</v>
      </c>
      <c r="BQ24" s="111">
        <v>1173.23091</v>
      </c>
      <c r="BR24" s="111">
        <v>0</v>
      </c>
      <c r="BS24" s="43">
        <v>1173.23091</v>
      </c>
      <c r="BT24" s="111">
        <v>6422.1761399999996</v>
      </c>
      <c r="BU24" s="111">
        <v>2454.4414499999998</v>
      </c>
      <c r="BV24" s="43">
        <v>8876.6175899999998</v>
      </c>
      <c r="BW24" s="111">
        <v>9548.1677600000003</v>
      </c>
      <c r="BX24" s="43">
        <v>19598.01626</v>
      </c>
      <c r="BY24" s="54">
        <v>86418.956009999994</v>
      </c>
      <c r="BZ24" s="56"/>
      <c r="CB24" s="55"/>
    </row>
    <row r="25" spans="1:80" ht="14.25" customHeight="1">
      <c r="A25" s="25" t="s">
        <v>289</v>
      </c>
      <c r="B25" s="22" t="s">
        <v>290</v>
      </c>
      <c r="C25" s="26" t="s">
        <v>291</v>
      </c>
      <c r="D25" s="24">
        <v>50.58981</v>
      </c>
      <c r="E25" s="24">
        <v>2.9034499999999999</v>
      </c>
      <c r="F25" s="24">
        <v>14.173019999999999</v>
      </c>
      <c r="G25" s="24">
        <v>3645.6248999999998</v>
      </c>
      <c r="H25" s="24">
        <v>243.7928</v>
      </c>
      <c r="I25" s="24">
        <v>556.41020000000003</v>
      </c>
      <c r="J25" s="24">
        <v>888.72973000000002</v>
      </c>
      <c r="K25" s="24">
        <v>703.00741000000005</v>
      </c>
      <c r="L25" s="24">
        <v>735.19736999999998</v>
      </c>
      <c r="M25" s="24">
        <v>4.2420799999999996</v>
      </c>
      <c r="N25" s="24">
        <v>0</v>
      </c>
      <c r="O25" s="24">
        <v>44.64575</v>
      </c>
      <c r="P25" s="24">
        <v>2687.6772999999998</v>
      </c>
      <c r="Q25" s="24">
        <v>893.24364000000003</v>
      </c>
      <c r="R25" s="24">
        <v>3851.5680499999999</v>
      </c>
      <c r="S25" s="24">
        <v>0</v>
      </c>
      <c r="T25" s="24">
        <v>0</v>
      </c>
      <c r="U25" s="24">
        <v>0</v>
      </c>
      <c r="V25" s="24">
        <v>0</v>
      </c>
      <c r="W25" s="24">
        <v>497.88713999999999</v>
      </c>
      <c r="X25" s="24">
        <v>0</v>
      </c>
      <c r="Y25" s="24">
        <v>309.22384</v>
      </c>
      <c r="Z25" s="24">
        <v>113.17592999999999</v>
      </c>
      <c r="AA25" s="24">
        <v>0</v>
      </c>
      <c r="AB25" s="24">
        <v>0</v>
      </c>
      <c r="AC25" s="24">
        <v>5683.5175300000001</v>
      </c>
      <c r="AD25" s="24">
        <v>12456.32317</v>
      </c>
      <c r="AE25" s="24">
        <v>9.4375199999999992</v>
      </c>
      <c r="AF25" s="24">
        <v>210.52806000000001</v>
      </c>
      <c r="AG25" s="24">
        <v>1079.7888800000001</v>
      </c>
      <c r="AH25" s="24">
        <v>331.91665</v>
      </c>
      <c r="AI25" s="24">
        <v>128.46137999999999</v>
      </c>
      <c r="AJ25" s="24">
        <v>0</v>
      </c>
      <c r="AK25" s="24">
        <v>126.39511</v>
      </c>
      <c r="AL25" s="24">
        <v>122.81870000000001</v>
      </c>
      <c r="AM25" s="24">
        <v>132.27855</v>
      </c>
      <c r="AN25" s="24">
        <v>1.71966</v>
      </c>
      <c r="AO25" s="24">
        <v>1750.3150700000001</v>
      </c>
      <c r="AP25" s="24">
        <v>354.16095000000001</v>
      </c>
      <c r="AQ25" s="24">
        <v>1225.61428</v>
      </c>
      <c r="AR25" s="24">
        <v>60.674970000000002</v>
      </c>
      <c r="AS25" s="24">
        <v>14.016590000000001</v>
      </c>
      <c r="AT25" s="24">
        <v>0.10753</v>
      </c>
      <c r="AU25" s="24">
        <v>13.08358</v>
      </c>
      <c r="AV25" s="24">
        <v>2132.0197699999999</v>
      </c>
      <c r="AW25" s="24">
        <v>630.56299000000001</v>
      </c>
      <c r="AX25" s="24">
        <v>0</v>
      </c>
      <c r="AY25" s="24">
        <v>242.86386999999999</v>
      </c>
      <c r="AZ25" s="24">
        <v>100.73293</v>
      </c>
      <c r="BA25" s="24">
        <v>17.910229999999999</v>
      </c>
      <c r="BB25" s="24">
        <v>0</v>
      </c>
      <c r="BC25" s="24">
        <v>2.1869399999999999</v>
      </c>
      <c r="BD25" s="24">
        <v>328.32868000000002</v>
      </c>
      <c r="BE25" s="24">
        <v>0</v>
      </c>
      <c r="BF25" s="24">
        <v>8.9886900000000001</v>
      </c>
      <c r="BG25" s="24">
        <v>15.025180000000001</v>
      </c>
      <c r="BH25" s="24">
        <v>0</v>
      </c>
      <c r="BI25" s="24">
        <v>6.2683999999999997</v>
      </c>
      <c r="BJ25" s="24">
        <v>0</v>
      </c>
      <c r="BK25" s="24">
        <v>46.509259999999998</v>
      </c>
      <c r="BL25" s="24">
        <v>684.48523999999998</v>
      </c>
      <c r="BM25" s="24">
        <v>1.1137999999999999</v>
      </c>
      <c r="BN25" s="24">
        <v>0</v>
      </c>
      <c r="BO25" s="24">
        <v>0</v>
      </c>
      <c r="BP25" s="43">
        <v>43160.246579999999</v>
      </c>
      <c r="BQ25" s="111">
        <v>330.90023000000002</v>
      </c>
      <c r="BR25" s="111">
        <v>57.004930000000002</v>
      </c>
      <c r="BS25" s="43">
        <v>387.90516000000002</v>
      </c>
      <c r="BT25" s="111">
        <v>3081.29045</v>
      </c>
      <c r="BU25" s="111">
        <v>1800.1717799999999</v>
      </c>
      <c r="BV25" s="43">
        <v>4881.4622300000001</v>
      </c>
      <c r="BW25" s="111">
        <v>16775.449120000001</v>
      </c>
      <c r="BX25" s="43">
        <v>22044.816510000001</v>
      </c>
      <c r="BY25" s="54">
        <v>65205.063090000003</v>
      </c>
      <c r="BZ25" s="56"/>
      <c r="CB25" s="55"/>
    </row>
    <row r="26" spans="1:80" ht="14.25" customHeight="1">
      <c r="A26" s="25" t="s">
        <v>292</v>
      </c>
      <c r="B26" s="22" t="s">
        <v>293</v>
      </c>
      <c r="C26" s="26" t="s">
        <v>294</v>
      </c>
      <c r="D26" s="24">
        <v>888.22644000000003</v>
      </c>
      <c r="E26" s="24">
        <v>66.316730000000007</v>
      </c>
      <c r="F26" s="24">
        <v>11.74282</v>
      </c>
      <c r="G26" s="24">
        <v>399.35367000000002</v>
      </c>
      <c r="H26" s="24">
        <v>1065.4103700000001</v>
      </c>
      <c r="I26" s="24">
        <v>0</v>
      </c>
      <c r="J26" s="24">
        <v>115.77164999999999</v>
      </c>
      <c r="K26" s="24">
        <v>2.99329</v>
      </c>
      <c r="L26" s="24">
        <v>81.751459999999994</v>
      </c>
      <c r="M26" s="24">
        <v>23.57058</v>
      </c>
      <c r="N26" s="24">
        <v>0</v>
      </c>
      <c r="O26" s="24">
        <v>18.481870000000001</v>
      </c>
      <c r="P26" s="24">
        <v>0</v>
      </c>
      <c r="Q26" s="24">
        <v>227.40626</v>
      </c>
      <c r="R26" s="24">
        <v>46.560780000000001</v>
      </c>
      <c r="S26" s="24">
        <v>0</v>
      </c>
      <c r="T26" s="24">
        <v>0</v>
      </c>
      <c r="U26" s="24">
        <v>49.22186</v>
      </c>
      <c r="V26" s="24">
        <v>0</v>
      </c>
      <c r="W26" s="24">
        <v>223.22424000000001</v>
      </c>
      <c r="X26" s="24">
        <v>0</v>
      </c>
      <c r="Y26" s="24">
        <v>289.42802999999998</v>
      </c>
      <c r="Z26" s="24">
        <v>273.00236999999998</v>
      </c>
      <c r="AA26" s="24">
        <v>59.600360000000002</v>
      </c>
      <c r="AB26" s="24">
        <v>0</v>
      </c>
      <c r="AC26" s="24">
        <v>34.955399999999997</v>
      </c>
      <c r="AD26" s="24">
        <v>6992.4946499999996</v>
      </c>
      <c r="AE26" s="24">
        <v>34.722610000000003</v>
      </c>
      <c r="AF26" s="24">
        <v>336.26411999999999</v>
      </c>
      <c r="AG26" s="24">
        <v>137.75006999999999</v>
      </c>
      <c r="AH26" s="24">
        <v>539.07106999999996</v>
      </c>
      <c r="AI26" s="24">
        <v>14.782249999999999</v>
      </c>
      <c r="AJ26" s="24">
        <v>0.22333</v>
      </c>
      <c r="AK26" s="24">
        <v>55.349179999999997</v>
      </c>
      <c r="AL26" s="24">
        <v>80.550740000000005</v>
      </c>
      <c r="AM26" s="24">
        <v>138.02016</v>
      </c>
      <c r="AN26" s="24">
        <v>17.733529999999998</v>
      </c>
      <c r="AO26" s="24">
        <v>82.221980000000002</v>
      </c>
      <c r="AP26" s="24">
        <v>3749.28982</v>
      </c>
      <c r="AQ26" s="24">
        <v>285.86128000000002</v>
      </c>
      <c r="AR26" s="24">
        <v>45.177250000000001</v>
      </c>
      <c r="AS26" s="24">
        <v>70.170509999999993</v>
      </c>
      <c r="AT26" s="24">
        <v>2.2204199999999998</v>
      </c>
      <c r="AU26" s="24">
        <v>37.721980000000002</v>
      </c>
      <c r="AV26" s="24">
        <v>101.36753</v>
      </c>
      <c r="AW26" s="24">
        <v>206.03524999999999</v>
      </c>
      <c r="AX26" s="24">
        <v>0</v>
      </c>
      <c r="AY26" s="24">
        <v>13.871740000000001</v>
      </c>
      <c r="AZ26" s="24">
        <v>60.8354</v>
      </c>
      <c r="BA26" s="24">
        <v>32.485619999999997</v>
      </c>
      <c r="BB26" s="24">
        <v>24.87715</v>
      </c>
      <c r="BC26" s="24">
        <v>28.201270000000001</v>
      </c>
      <c r="BD26" s="24">
        <v>224.43630999999999</v>
      </c>
      <c r="BE26" s="24">
        <v>0</v>
      </c>
      <c r="BF26" s="24">
        <v>289.91172</v>
      </c>
      <c r="BG26" s="24">
        <v>78.147599999999997</v>
      </c>
      <c r="BH26" s="24">
        <v>0</v>
      </c>
      <c r="BI26" s="24">
        <v>7.3814299999999999</v>
      </c>
      <c r="BJ26" s="24">
        <v>5.6157199999999996</v>
      </c>
      <c r="BK26" s="24">
        <v>77.243639999999999</v>
      </c>
      <c r="BL26" s="24">
        <v>300.13591000000002</v>
      </c>
      <c r="BM26" s="24">
        <v>3.7864100000000001</v>
      </c>
      <c r="BN26" s="24">
        <v>0</v>
      </c>
      <c r="BO26" s="24">
        <v>0</v>
      </c>
      <c r="BP26" s="43">
        <v>17950.975829999999</v>
      </c>
      <c r="BQ26" s="111">
        <v>24843.427049999998</v>
      </c>
      <c r="BR26" s="111">
        <v>0</v>
      </c>
      <c r="BS26" s="43">
        <v>24843.427049999998</v>
      </c>
      <c r="BT26" s="111">
        <v>1937.56843</v>
      </c>
      <c r="BU26" s="111">
        <v>425.02177</v>
      </c>
      <c r="BV26" s="43">
        <v>2362.5902000000001</v>
      </c>
      <c r="BW26" s="111">
        <v>3184.1244700000002</v>
      </c>
      <c r="BX26" s="43">
        <v>30390.14172</v>
      </c>
      <c r="BY26" s="54">
        <v>48341.117550000003</v>
      </c>
      <c r="BZ26" s="56"/>
      <c r="CB26" s="55"/>
    </row>
    <row r="27" spans="1:80" ht="14.25" customHeight="1">
      <c r="A27" s="25" t="s">
        <v>295</v>
      </c>
      <c r="B27" s="22" t="s">
        <v>296</v>
      </c>
      <c r="C27" s="26" t="s">
        <v>297</v>
      </c>
      <c r="D27" s="24">
        <v>27.15081</v>
      </c>
      <c r="E27" s="24">
        <v>2.5763199999999999</v>
      </c>
      <c r="F27" s="24">
        <v>2.1950400000000001</v>
      </c>
      <c r="G27" s="24">
        <v>156.92126999999999</v>
      </c>
      <c r="H27" s="24">
        <v>199.02957000000001</v>
      </c>
      <c r="I27" s="24">
        <v>0</v>
      </c>
      <c r="J27" s="24">
        <v>2.4468399999999999</v>
      </c>
      <c r="K27" s="24">
        <v>1.5258499999999999</v>
      </c>
      <c r="L27" s="24">
        <v>1.4090499999999999</v>
      </c>
      <c r="M27" s="24">
        <v>121.20050999999999</v>
      </c>
      <c r="N27" s="24">
        <v>0</v>
      </c>
      <c r="O27" s="24">
        <v>3.2033999999999998</v>
      </c>
      <c r="P27" s="24">
        <v>0</v>
      </c>
      <c r="Q27" s="24">
        <v>38.008409999999998</v>
      </c>
      <c r="R27" s="24">
        <v>13.959860000000001</v>
      </c>
      <c r="S27" s="24">
        <v>0</v>
      </c>
      <c r="T27" s="24">
        <v>0</v>
      </c>
      <c r="U27" s="24">
        <v>0</v>
      </c>
      <c r="V27" s="24">
        <v>0</v>
      </c>
      <c r="W27" s="24">
        <v>63.827269999999999</v>
      </c>
      <c r="X27" s="24">
        <v>0</v>
      </c>
      <c r="Y27" s="24">
        <v>8.3785600000000002</v>
      </c>
      <c r="Z27" s="24">
        <v>17.905360000000002</v>
      </c>
      <c r="AA27" s="24">
        <v>0</v>
      </c>
      <c r="AB27" s="24">
        <v>0</v>
      </c>
      <c r="AC27" s="24">
        <v>2.2641200000000001</v>
      </c>
      <c r="AD27" s="24">
        <v>1253.73046</v>
      </c>
      <c r="AE27" s="24">
        <v>46.754060000000003</v>
      </c>
      <c r="AF27" s="24">
        <v>27.670300000000001</v>
      </c>
      <c r="AG27" s="24">
        <v>231.81847999999999</v>
      </c>
      <c r="AH27" s="24">
        <v>77.453109999999995</v>
      </c>
      <c r="AI27" s="24">
        <v>10.015840000000001</v>
      </c>
      <c r="AJ27" s="24">
        <v>438.96532000000002</v>
      </c>
      <c r="AK27" s="24">
        <v>165.02231</v>
      </c>
      <c r="AL27" s="24">
        <v>309.09341000000001</v>
      </c>
      <c r="AM27" s="24">
        <v>70.995000000000005</v>
      </c>
      <c r="AN27" s="24">
        <v>71.514279999999999</v>
      </c>
      <c r="AO27" s="24">
        <v>247.65917999999999</v>
      </c>
      <c r="AP27" s="24">
        <v>1538.92887</v>
      </c>
      <c r="AQ27" s="24">
        <v>976.95655999999997</v>
      </c>
      <c r="AR27" s="24">
        <v>201.78406000000001</v>
      </c>
      <c r="AS27" s="24">
        <v>45.85613</v>
      </c>
      <c r="AT27" s="24">
        <v>0.30124000000000001</v>
      </c>
      <c r="AU27" s="24">
        <v>8.8636999999999997</v>
      </c>
      <c r="AV27" s="24">
        <v>137.05337</v>
      </c>
      <c r="AW27" s="24">
        <v>125.72611999999999</v>
      </c>
      <c r="AX27" s="24">
        <v>0</v>
      </c>
      <c r="AY27" s="24">
        <v>24.815550000000002</v>
      </c>
      <c r="AZ27" s="24">
        <v>43.856900000000003</v>
      </c>
      <c r="BA27" s="24">
        <v>9.1415299999999995</v>
      </c>
      <c r="BB27" s="24">
        <v>3.3860000000000001E-2</v>
      </c>
      <c r="BC27" s="24">
        <v>14.302899999999999</v>
      </c>
      <c r="BD27" s="24">
        <v>172.5967</v>
      </c>
      <c r="BE27" s="24">
        <v>0</v>
      </c>
      <c r="BF27" s="24">
        <v>212.62689</v>
      </c>
      <c r="BG27" s="24">
        <v>97.253500000000003</v>
      </c>
      <c r="BH27" s="24">
        <v>0</v>
      </c>
      <c r="BI27" s="24">
        <v>20.203330000000001</v>
      </c>
      <c r="BJ27" s="24">
        <v>3.1356299999999999</v>
      </c>
      <c r="BK27" s="24">
        <v>80.288809999999998</v>
      </c>
      <c r="BL27" s="24">
        <v>118.88668</v>
      </c>
      <c r="BM27" s="24">
        <v>41.366759999999999</v>
      </c>
      <c r="BN27" s="24">
        <v>0</v>
      </c>
      <c r="BO27" s="24">
        <v>0</v>
      </c>
      <c r="BP27" s="43">
        <v>7486.6730799999996</v>
      </c>
      <c r="BQ27" s="111">
        <v>22119.056199999999</v>
      </c>
      <c r="BR27" s="111">
        <v>0</v>
      </c>
      <c r="BS27" s="43">
        <v>22119.056199999999</v>
      </c>
      <c r="BT27" s="111">
        <v>2490.64761</v>
      </c>
      <c r="BU27" s="111">
        <v>287.11423000000002</v>
      </c>
      <c r="BV27" s="43">
        <v>2777.7618400000001</v>
      </c>
      <c r="BW27" s="111">
        <v>848.38273000000004</v>
      </c>
      <c r="BX27" s="43">
        <v>25745.200769999999</v>
      </c>
      <c r="BY27" s="54">
        <v>33231.873850000004</v>
      </c>
      <c r="BZ27" s="56"/>
      <c r="CB27" s="55"/>
    </row>
    <row r="28" spans="1:80" ht="14.25" customHeight="1">
      <c r="A28" s="25" t="s">
        <v>298</v>
      </c>
      <c r="B28" s="22" t="s">
        <v>299</v>
      </c>
      <c r="C28" s="26" t="s">
        <v>300</v>
      </c>
      <c r="D28" s="24">
        <v>238.96283</v>
      </c>
      <c r="E28" s="24">
        <v>1.4449099999999999</v>
      </c>
      <c r="F28" s="24">
        <v>4.3181700000000003</v>
      </c>
      <c r="G28" s="24">
        <v>1277.86537</v>
      </c>
      <c r="H28" s="24">
        <v>105.11393</v>
      </c>
      <c r="I28" s="24">
        <v>0</v>
      </c>
      <c r="J28" s="24">
        <v>9.3878599999999999</v>
      </c>
      <c r="K28" s="24">
        <v>61.635199999999998</v>
      </c>
      <c r="L28" s="24">
        <v>28.434979999999999</v>
      </c>
      <c r="M28" s="24">
        <v>0</v>
      </c>
      <c r="N28" s="24">
        <v>0</v>
      </c>
      <c r="O28" s="24">
        <v>1.9694499999999999</v>
      </c>
      <c r="P28" s="24">
        <v>0</v>
      </c>
      <c r="Q28" s="24">
        <v>163.73065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0.69411999999999996</v>
      </c>
      <c r="Y28" s="24">
        <v>164.22022000000001</v>
      </c>
      <c r="Z28" s="24">
        <v>213.05927</v>
      </c>
      <c r="AA28" s="24">
        <v>0</v>
      </c>
      <c r="AB28" s="24">
        <v>0</v>
      </c>
      <c r="AC28" s="24">
        <v>64.314120000000003</v>
      </c>
      <c r="AD28" s="24">
        <v>3942.1604699999998</v>
      </c>
      <c r="AE28" s="24">
        <v>551.45771999999999</v>
      </c>
      <c r="AF28" s="24">
        <v>439.06259999999997</v>
      </c>
      <c r="AG28" s="24">
        <v>165.87343999999999</v>
      </c>
      <c r="AH28" s="24">
        <v>344.67648000000003</v>
      </c>
      <c r="AI28" s="24">
        <v>12.23926</v>
      </c>
      <c r="AJ28" s="24">
        <v>95.754739999999998</v>
      </c>
      <c r="AK28" s="24">
        <v>156.26309000000001</v>
      </c>
      <c r="AL28" s="24">
        <v>299.03987000000001</v>
      </c>
      <c r="AM28" s="24">
        <v>177.90888000000001</v>
      </c>
      <c r="AN28" s="24">
        <v>7.4242100000000004</v>
      </c>
      <c r="AO28" s="24">
        <v>195.66583</v>
      </c>
      <c r="AP28" s="24">
        <v>3542.9989999999998</v>
      </c>
      <c r="AQ28" s="24">
        <v>673.44150000000002</v>
      </c>
      <c r="AR28" s="24">
        <v>69.150279999999995</v>
      </c>
      <c r="AS28" s="24">
        <v>97.691860000000005</v>
      </c>
      <c r="AT28" s="24">
        <v>0.69411999999999996</v>
      </c>
      <c r="AU28" s="24">
        <v>45.058549999999997</v>
      </c>
      <c r="AV28" s="24">
        <v>271.13283000000001</v>
      </c>
      <c r="AW28" s="24">
        <v>762.15868</v>
      </c>
      <c r="AX28" s="24">
        <v>0.37606000000000001</v>
      </c>
      <c r="AY28" s="24">
        <v>66.285970000000006</v>
      </c>
      <c r="AZ28" s="24">
        <v>24.965949999999999</v>
      </c>
      <c r="BA28" s="24">
        <v>16.126359999999998</v>
      </c>
      <c r="BB28" s="24">
        <v>0.25097999999999998</v>
      </c>
      <c r="BC28" s="24">
        <v>99.951089999999994</v>
      </c>
      <c r="BD28" s="24">
        <v>445.45510000000002</v>
      </c>
      <c r="BE28" s="24">
        <v>2771.9610699999998</v>
      </c>
      <c r="BF28" s="24">
        <v>56.780189999999997</v>
      </c>
      <c r="BG28" s="24">
        <v>79.751419999999996</v>
      </c>
      <c r="BH28" s="24">
        <v>8.9854400000000005</v>
      </c>
      <c r="BI28" s="24">
        <v>104.20001999999999</v>
      </c>
      <c r="BJ28" s="24">
        <v>55.781599999999997</v>
      </c>
      <c r="BK28" s="24">
        <v>598.70762999999999</v>
      </c>
      <c r="BL28" s="24">
        <v>62.093960000000003</v>
      </c>
      <c r="BM28" s="24">
        <v>17.235810000000001</v>
      </c>
      <c r="BN28" s="24">
        <v>0</v>
      </c>
      <c r="BO28" s="24">
        <v>0</v>
      </c>
      <c r="BP28" s="43">
        <v>18593.913140000001</v>
      </c>
      <c r="BQ28" s="111">
        <v>21920.146390000002</v>
      </c>
      <c r="BR28" s="111">
        <v>0</v>
      </c>
      <c r="BS28" s="43">
        <v>21920.146390000002</v>
      </c>
      <c r="BT28" s="111">
        <v>485.02102000000002</v>
      </c>
      <c r="BU28" s="111">
        <v>234.51272</v>
      </c>
      <c r="BV28" s="43">
        <v>719.53373999999997</v>
      </c>
      <c r="BW28" s="111">
        <v>1560.14393</v>
      </c>
      <c r="BX28" s="43">
        <v>24199.824059999999</v>
      </c>
      <c r="BY28" s="54">
        <v>42793.737200000003</v>
      </c>
      <c r="BZ28" s="56"/>
      <c r="CB28" s="55"/>
    </row>
    <row r="29" spans="1:80" ht="14.25" customHeight="1">
      <c r="A29" s="25" t="s">
        <v>301</v>
      </c>
      <c r="B29" s="22" t="s">
        <v>302</v>
      </c>
      <c r="C29" s="26" t="s">
        <v>303</v>
      </c>
      <c r="D29" s="24">
        <v>231.35706999999999</v>
      </c>
      <c r="E29" s="24">
        <v>59.073160000000001</v>
      </c>
      <c r="F29" s="24">
        <v>19.236059999999998</v>
      </c>
      <c r="G29" s="24">
        <v>2160.4487899999999</v>
      </c>
      <c r="H29" s="24">
        <v>783.70144000000005</v>
      </c>
      <c r="I29" s="24">
        <v>0</v>
      </c>
      <c r="J29" s="24">
        <v>181.05080000000001</v>
      </c>
      <c r="K29" s="24">
        <v>8.8008799999999994</v>
      </c>
      <c r="L29" s="24">
        <v>71.819599999999994</v>
      </c>
      <c r="M29" s="24">
        <v>0</v>
      </c>
      <c r="N29" s="24">
        <v>0</v>
      </c>
      <c r="O29" s="24">
        <v>25.520050000000001</v>
      </c>
      <c r="P29" s="24">
        <v>0</v>
      </c>
      <c r="Q29" s="24">
        <v>1708.6906300000001</v>
      </c>
      <c r="R29" s="24">
        <v>1554.32033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63.618130000000001</v>
      </c>
      <c r="Z29" s="24">
        <v>182.35265000000001</v>
      </c>
      <c r="AA29" s="24">
        <v>0</v>
      </c>
      <c r="AB29" s="24">
        <v>0</v>
      </c>
      <c r="AC29" s="24">
        <v>240.89957000000001</v>
      </c>
      <c r="AD29" s="24">
        <v>4100.9485199999999</v>
      </c>
      <c r="AE29" s="24">
        <v>5103.1266800000003</v>
      </c>
      <c r="AF29" s="24">
        <v>463.69691999999998</v>
      </c>
      <c r="AG29" s="24">
        <v>450.99892999999997</v>
      </c>
      <c r="AH29" s="24">
        <v>394.01504999999997</v>
      </c>
      <c r="AI29" s="24">
        <v>213.65863999999999</v>
      </c>
      <c r="AJ29" s="24">
        <v>0.22588</v>
      </c>
      <c r="AK29" s="24">
        <v>152.02319</v>
      </c>
      <c r="AL29" s="24">
        <v>24.94857</v>
      </c>
      <c r="AM29" s="24">
        <v>246.02627000000001</v>
      </c>
      <c r="AN29" s="24">
        <v>13.35675</v>
      </c>
      <c r="AO29" s="24">
        <v>238.76812000000001</v>
      </c>
      <c r="AP29" s="24">
        <v>294.53095000000002</v>
      </c>
      <c r="AQ29" s="24">
        <v>3047.5100600000001</v>
      </c>
      <c r="AR29" s="24">
        <v>338.60010999999997</v>
      </c>
      <c r="AS29" s="24">
        <v>234.94645</v>
      </c>
      <c r="AT29" s="24">
        <v>2.2492200000000002</v>
      </c>
      <c r="AU29" s="24">
        <v>56.40643</v>
      </c>
      <c r="AV29" s="24">
        <v>524.46619999999996</v>
      </c>
      <c r="AW29" s="24">
        <v>1762.55621</v>
      </c>
      <c r="AX29" s="24">
        <v>0</v>
      </c>
      <c r="AY29" s="24">
        <v>29.553570000000001</v>
      </c>
      <c r="AZ29" s="24">
        <v>67.881889999999999</v>
      </c>
      <c r="BA29" s="24">
        <v>773.60797000000002</v>
      </c>
      <c r="BB29" s="24">
        <v>1.0579400000000001</v>
      </c>
      <c r="BC29" s="24">
        <v>74.566130000000001</v>
      </c>
      <c r="BD29" s="24">
        <v>245.88332</v>
      </c>
      <c r="BE29" s="24">
        <v>441.55228</v>
      </c>
      <c r="BF29" s="24">
        <v>115.35411999999999</v>
      </c>
      <c r="BG29" s="24">
        <v>705.70609999999999</v>
      </c>
      <c r="BH29" s="24">
        <v>1.65873</v>
      </c>
      <c r="BI29" s="24">
        <v>34.355400000000003</v>
      </c>
      <c r="BJ29" s="24">
        <v>40.115290000000002</v>
      </c>
      <c r="BK29" s="24">
        <v>181.11840000000001</v>
      </c>
      <c r="BL29" s="24">
        <v>388.70157999999998</v>
      </c>
      <c r="BM29" s="24">
        <v>32.424500000000002</v>
      </c>
      <c r="BN29" s="24">
        <v>0</v>
      </c>
      <c r="BO29" s="24">
        <v>0</v>
      </c>
      <c r="BP29" s="43">
        <v>28087.485530000002</v>
      </c>
      <c r="BQ29" s="111">
        <v>1523.8027500000001</v>
      </c>
      <c r="BR29" s="111">
        <v>0</v>
      </c>
      <c r="BS29" s="43">
        <v>1523.8027500000001</v>
      </c>
      <c r="BT29" s="111">
        <v>18650.293519999999</v>
      </c>
      <c r="BU29" s="111">
        <v>563.62504999999999</v>
      </c>
      <c r="BV29" s="43">
        <v>19213.918570000002</v>
      </c>
      <c r="BW29" s="111">
        <v>3948.5793399999998</v>
      </c>
      <c r="BX29" s="43">
        <v>24686.300660000001</v>
      </c>
      <c r="BY29" s="54">
        <v>52773.786189999999</v>
      </c>
      <c r="BZ29" s="56"/>
      <c r="CB29" s="55"/>
    </row>
    <row r="30" spans="1:80" ht="14.25" customHeight="1">
      <c r="A30" s="25" t="s">
        <v>304</v>
      </c>
      <c r="B30" s="22" t="s">
        <v>305</v>
      </c>
      <c r="C30" s="26" t="s">
        <v>306</v>
      </c>
      <c r="D30" s="24">
        <v>28.253319999999999</v>
      </c>
      <c r="E30" s="24">
        <v>1.3910199999999999</v>
      </c>
      <c r="F30" s="24">
        <v>24.043749999999999</v>
      </c>
      <c r="G30" s="24">
        <v>61.438839999999999</v>
      </c>
      <c r="H30" s="24">
        <v>14.44037</v>
      </c>
      <c r="I30" s="24">
        <v>3.3461699999999999</v>
      </c>
      <c r="J30" s="24">
        <v>1.8238799999999999</v>
      </c>
      <c r="K30" s="24">
        <v>0</v>
      </c>
      <c r="L30" s="24">
        <v>0.82060999999999995</v>
      </c>
      <c r="M30" s="24">
        <v>0</v>
      </c>
      <c r="N30" s="24">
        <v>0</v>
      </c>
      <c r="O30" s="24">
        <v>0</v>
      </c>
      <c r="P30" s="24">
        <v>0</v>
      </c>
      <c r="Q30" s="24">
        <v>223.16741999999999</v>
      </c>
      <c r="R30" s="24">
        <v>3.4224399999999999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8.1084200000000006</v>
      </c>
      <c r="Z30" s="24">
        <v>23.654160000000001</v>
      </c>
      <c r="AA30" s="24">
        <v>58.646990000000002</v>
      </c>
      <c r="AB30" s="24">
        <v>0</v>
      </c>
      <c r="AC30" s="24">
        <v>43.002119999999998</v>
      </c>
      <c r="AD30" s="24">
        <v>238.22848999999999</v>
      </c>
      <c r="AE30" s="24">
        <v>910.84451999999999</v>
      </c>
      <c r="AF30" s="24">
        <v>62.44229</v>
      </c>
      <c r="AG30" s="24">
        <v>46.77393</v>
      </c>
      <c r="AH30" s="24">
        <v>61.465980000000002</v>
      </c>
      <c r="AI30" s="24">
        <v>15.197050000000001</v>
      </c>
      <c r="AJ30" s="24">
        <v>0</v>
      </c>
      <c r="AK30" s="24">
        <v>39.262309999999999</v>
      </c>
      <c r="AL30" s="24">
        <v>4.8058800000000002</v>
      </c>
      <c r="AM30" s="24">
        <v>34.940800000000003</v>
      </c>
      <c r="AN30" s="24">
        <v>0.99912999999999996</v>
      </c>
      <c r="AO30" s="24">
        <v>4.4614099999999999</v>
      </c>
      <c r="AP30" s="24">
        <v>4.5951700000000004</v>
      </c>
      <c r="AQ30" s="24">
        <v>38.146920000000001</v>
      </c>
      <c r="AR30" s="24">
        <v>27.432839999999999</v>
      </c>
      <c r="AS30" s="24">
        <v>23.087669999999999</v>
      </c>
      <c r="AT30" s="24">
        <v>0.18157999999999999</v>
      </c>
      <c r="AU30" s="24">
        <v>1.0486</v>
      </c>
      <c r="AV30" s="24">
        <v>56.091180000000001</v>
      </c>
      <c r="AW30" s="24">
        <v>287.77132</v>
      </c>
      <c r="AX30" s="24">
        <v>4.9899999999999996E-3</v>
      </c>
      <c r="AY30" s="24">
        <v>1.87208</v>
      </c>
      <c r="AZ30" s="24">
        <v>0.71209</v>
      </c>
      <c r="BA30" s="24">
        <v>13.568099999999999</v>
      </c>
      <c r="BB30" s="24">
        <v>1.5059</v>
      </c>
      <c r="BC30" s="24">
        <v>10.944750000000001</v>
      </c>
      <c r="BD30" s="24">
        <v>36.10868</v>
      </c>
      <c r="BE30" s="24">
        <v>260.12457000000001</v>
      </c>
      <c r="BF30" s="24">
        <v>7.1206199999999997</v>
      </c>
      <c r="BG30" s="24">
        <v>66.168379999999999</v>
      </c>
      <c r="BH30" s="24">
        <v>0.24077999999999999</v>
      </c>
      <c r="BI30" s="24">
        <v>2.4081100000000002</v>
      </c>
      <c r="BJ30" s="24">
        <v>6.0609999999999997E-2</v>
      </c>
      <c r="BK30" s="24">
        <v>2.6608299999999998</v>
      </c>
      <c r="BL30" s="24">
        <v>20.741440000000001</v>
      </c>
      <c r="BM30" s="24">
        <v>12.92591</v>
      </c>
      <c r="BN30" s="24">
        <v>0</v>
      </c>
      <c r="BO30" s="24">
        <v>0</v>
      </c>
      <c r="BP30" s="43">
        <v>2790.5044200000002</v>
      </c>
      <c r="BQ30" s="111">
        <v>28270.797890000002</v>
      </c>
      <c r="BR30" s="111">
        <v>0</v>
      </c>
      <c r="BS30" s="43">
        <v>28270.797890000002</v>
      </c>
      <c r="BT30" s="111">
        <v>22655.182820000002</v>
      </c>
      <c r="BU30" s="111">
        <v>675.53087000000005</v>
      </c>
      <c r="BV30" s="43">
        <v>23330.71369</v>
      </c>
      <c r="BW30" s="111">
        <v>3839.9267199999999</v>
      </c>
      <c r="BX30" s="43">
        <v>55441.438300000002</v>
      </c>
      <c r="BY30" s="54">
        <v>58231.942719999999</v>
      </c>
      <c r="BZ30" s="56"/>
      <c r="CB30" s="55"/>
    </row>
    <row r="31" spans="1:80" ht="14.25" customHeight="1">
      <c r="A31" s="25" t="s">
        <v>307</v>
      </c>
      <c r="B31" s="22" t="s">
        <v>308</v>
      </c>
      <c r="C31" s="26" t="s">
        <v>309</v>
      </c>
      <c r="D31" s="24">
        <v>17.815670000000001</v>
      </c>
      <c r="E31" s="24">
        <v>0</v>
      </c>
      <c r="F31" s="24">
        <v>1.4642999999999999</v>
      </c>
      <c r="G31" s="24">
        <v>2.0396200000000002</v>
      </c>
      <c r="H31" s="24">
        <v>0.25758999999999999</v>
      </c>
      <c r="I31" s="24">
        <v>8.6400000000000001E-3</v>
      </c>
      <c r="J31" s="24">
        <v>3.3029999999999997E-2</v>
      </c>
      <c r="K31" s="24">
        <v>1.9300000000000001E-3</v>
      </c>
      <c r="L31" s="24">
        <v>3.7859999999999998E-2</v>
      </c>
      <c r="M31" s="24">
        <v>3.1E-4</v>
      </c>
      <c r="N31" s="24">
        <v>0</v>
      </c>
      <c r="O31" s="24">
        <v>5.6499999999999996E-3</v>
      </c>
      <c r="P31" s="24">
        <v>0</v>
      </c>
      <c r="Q31" s="24">
        <v>1.34609</v>
      </c>
      <c r="R31" s="24">
        <v>3.8290000000000002</v>
      </c>
      <c r="S31" s="24">
        <v>0</v>
      </c>
      <c r="T31" s="24">
        <v>0</v>
      </c>
      <c r="U31" s="24">
        <v>1.2600000000000001E-3</v>
      </c>
      <c r="V31" s="24">
        <v>0</v>
      </c>
      <c r="W31" s="24">
        <v>0.26957999999999999</v>
      </c>
      <c r="X31" s="24">
        <v>1.02864</v>
      </c>
      <c r="Y31" s="24">
        <v>1.3431900000000001</v>
      </c>
      <c r="Z31" s="24">
        <v>0.24582999999999999</v>
      </c>
      <c r="AA31" s="24">
        <v>0.11683</v>
      </c>
      <c r="AB31" s="24">
        <v>0</v>
      </c>
      <c r="AC31" s="24">
        <v>0.50222999999999995</v>
      </c>
      <c r="AD31" s="24">
        <v>12.059139999999999</v>
      </c>
      <c r="AE31" s="24">
        <v>15.409269999999999</v>
      </c>
      <c r="AF31" s="24">
        <v>2.9488099999999999</v>
      </c>
      <c r="AG31" s="24">
        <v>2.3346499999999999</v>
      </c>
      <c r="AH31" s="24">
        <v>1.2025300000000001</v>
      </c>
      <c r="AI31" s="24">
        <v>0.23191999999999999</v>
      </c>
      <c r="AJ31" s="24">
        <v>279.55432000000002</v>
      </c>
      <c r="AK31" s="24">
        <v>200.14452</v>
      </c>
      <c r="AL31" s="24">
        <v>0.90134999999999998</v>
      </c>
      <c r="AM31" s="24">
        <v>1.9666600000000001</v>
      </c>
      <c r="AN31" s="24">
        <v>0.13915</v>
      </c>
      <c r="AO31" s="24">
        <v>2.3446099999999999</v>
      </c>
      <c r="AP31" s="24">
        <v>0.99775999999999998</v>
      </c>
      <c r="AQ31" s="24">
        <v>1.56338</v>
      </c>
      <c r="AR31" s="24">
        <v>0.70621999999999996</v>
      </c>
      <c r="AS31" s="24">
        <v>0.14942</v>
      </c>
      <c r="AT31" s="24">
        <v>1.2099999999999999E-3</v>
      </c>
      <c r="AU31" s="24">
        <v>6.4900000000000001E-3</v>
      </c>
      <c r="AV31" s="24">
        <v>0.64317999999999997</v>
      </c>
      <c r="AW31" s="24">
        <v>3.4605199999999998</v>
      </c>
      <c r="AX31" s="24">
        <v>0</v>
      </c>
      <c r="AY31" s="24">
        <v>1.3103499999999999</v>
      </c>
      <c r="AZ31" s="24">
        <v>1.5310000000000001E-2</v>
      </c>
      <c r="BA31" s="24">
        <v>2.555E-2</v>
      </c>
      <c r="BB31" s="24">
        <v>1.226E-2</v>
      </c>
      <c r="BC31" s="24">
        <v>3.2785299999999999</v>
      </c>
      <c r="BD31" s="24">
        <v>3.9694199999999999</v>
      </c>
      <c r="BE31" s="24">
        <v>0</v>
      </c>
      <c r="BF31" s="24">
        <v>0.82379999999999998</v>
      </c>
      <c r="BG31" s="24">
        <v>1.409E-2</v>
      </c>
      <c r="BH31" s="24">
        <v>0</v>
      </c>
      <c r="BI31" s="24">
        <v>0.23748</v>
      </c>
      <c r="BJ31" s="24">
        <v>0</v>
      </c>
      <c r="BK31" s="24">
        <v>0.84133999999999998</v>
      </c>
      <c r="BL31" s="24">
        <v>6.0446200000000001</v>
      </c>
      <c r="BM31" s="24">
        <v>1.5730000000000001E-2</v>
      </c>
      <c r="BN31" s="24">
        <v>0</v>
      </c>
      <c r="BO31" s="24">
        <v>0</v>
      </c>
      <c r="BP31" s="43">
        <v>573.70083999999997</v>
      </c>
      <c r="BQ31" s="111">
        <v>1378.7116799999999</v>
      </c>
      <c r="BR31" s="111">
        <v>0</v>
      </c>
      <c r="BS31" s="43">
        <v>1378.7116799999999</v>
      </c>
      <c r="BT31" s="111">
        <v>16.2666</v>
      </c>
      <c r="BU31" s="111">
        <v>3.0922399999999999</v>
      </c>
      <c r="BV31" s="43">
        <v>19.358840000000001</v>
      </c>
      <c r="BW31" s="111">
        <v>376.10604000000001</v>
      </c>
      <c r="BX31" s="43">
        <v>1774.1765600000001</v>
      </c>
      <c r="BY31" s="54">
        <v>2347.8773999999999</v>
      </c>
      <c r="BZ31" s="56"/>
      <c r="CB31" s="55"/>
    </row>
    <row r="32" spans="1:80" ht="14.25" customHeight="1">
      <c r="A32" s="25" t="s">
        <v>310</v>
      </c>
      <c r="B32" s="22" t="s">
        <v>311</v>
      </c>
      <c r="C32" s="26" t="s">
        <v>312</v>
      </c>
      <c r="D32" s="24">
        <v>4.6551999999999998</v>
      </c>
      <c r="E32" s="24">
        <v>2.8011599999999999</v>
      </c>
      <c r="F32" s="24">
        <v>0.62173</v>
      </c>
      <c r="G32" s="24">
        <v>87.952150000000003</v>
      </c>
      <c r="H32" s="24">
        <v>92.84939</v>
      </c>
      <c r="I32" s="24">
        <v>68.198179999999994</v>
      </c>
      <c r="J32" s="24">
        <v>13.89129</v>
      </c>
      <c r="K32" s="24">
        <v>3.7179999999999998E-2</v>
      </c>
      <c r="L32" s="24">
        <v>2.3210199999999999</v>
      </c>
      <c r="M32" s="24">
        <v>2.9749400000000001</v>
      </c>
      <c r="N32" s="24">
        <v>0</v>
      </c>
      <c r="O32" s="24">
        <v>10.73452</v>
      </c>
      <c r="P32" s="24">
        <v>97.500960000000006</v>
      </c>
      <c r="Q32" s="24">
        <v>82.275570000000002</v>
      </c>
      <c r="R32" s="24">
        <v>182.70938000000001</v>
      </c>
      <c r="S32" s="24">
        <v>0</v>
      </c>
      <c r="T32" s="24">
        <v>0</v>
      </c>
      <c r="U32" s="24">
        <v>0.26089000000000001</v>
      </c>
      <c r="V32" s="24">
        <v>0</v>
      </c>
      <c r="W32" s="24">
        <v>0</v>
      </c>
      <c r="X32" s="24">
        <v>1.0000000000000001E-5</v>
      </c>
      <c r="Y32" s="24">
        <v>66.677279999999996</v>
      </c>
      <c r="Z32" s="24">
        <v>2.54793</v>
      </c>
      <c r="AA32" s="24">
        <v>19.836960000000001</v>
      </c>
      <c r="AB32" s="24">
        <v>0</v>
      </c>
      <c r="AC32" s="24">
        <v>32.745699999999999</v>
      </c>
      <c r="AD32" s="24">
        <v>172.82917</v>
      </c>
      <c r="AE32" s="24">
        <v>22.838380000000001</v>
      </c>
      <c r="AF32" s="24">
        <v>876.07524999999998</v>
      </c>
      <c r="AG32" s="24">
        <v>13.116479999999999</v>
      </c>
      <c r="AH32" s="24">
        <v>61.238999999999997</v>
      </c>
      <c r="AI32" s="24">
        <v>0.27535999999999999</v>
      </c>
      <c r="AJ32" s="24">
        <v>93.912369999999996</v>
      </c>
      <c r="AK32" s="24">
        <v>87.453329999999994</v>
      </c>
      <c r="AL32" s="24">
        <v>29.60426</v>
      </c>
      <c r="AM32" s="24">
        <v>75.572320000000005</v>
      </c>
      <c r="AN32" s="24">
        <v>3.8230900000000001</v>
      </c>
      <c r="AO32" s="24">
        <v>17.57142</v>
      </c>
      <c r="AP32" s="24">
        <v>590.46561999999994</v>
      </c>
      <c r="AQ32" s="24">
        <v>69.144369999999995</v>
      </c>
      <c r="AR32" s="24">
        <v>98.184380000000004</v>
      </c>
      <c r="AS32" s="24">
        <v>11.295820000000001</v>
      </c>
      <c r="AT32" s="24">
        <v>9.4030000000000002E-2</v>
      </c>
      <c r="AU32" s="24">
        <v>15.036849999999999</v>
      </c>
      <c r="AV32" s="24">
        <v>35.75956</v>
      </c>
      <c r="AW32" s="24">
        <v>32.062579999999997</v>
      </c>
      <c r="AX32" s="24">
        <v>0</v>
      </c>
      <c r="AY32" s="24">
        <v>9.4094700000000007</v>
      </c>
      <c r="AZ32" s="24">
        <v>29.300740000000001</v>
      </c>
      <c r="BA32" s="24">
        <v>5.4221300000000001</v>
      </c>
      <c r="BB32" s="24">
        <v>0.14269999999999999</v>
      </c>
      <c r="BC32" s="24">
        <v>6.0452700000000004</v>
      </c>
      <c r="BD32" s="24">
        <v>126.05253</v>
      </c>
      <c r="BE32" s="24">
        <v>0</v>
      </c>
      <c r="BF32" s="24">
        <v>136.77501000000001</v>
      </c>
      <c r="BG32" s="24">
        <v>806.59574999999995</v>
      </c>
      <c r="BH32" s="24">
        <v>0</v>
      </c>
      <c r="BI32" s="24">
        <v>17.128150000000002</v>
      </c>
      <c r="BJ32" s="24">
        <v>3.5970000000000002E-2</v>
      </c>
      <c r="BK32" s="24">
        <v>175.96232000000001</v>
      </c>
      <c r="BL32" s="24">
        <v>57.949640000000002</v>
      </c>
      <c r="BM32" s="24">
        <v>20.899360000000001</v>
      </c>
      <c r="BN32" s="24">
        <v>0</v>
      </c>
      <c r="BO32" s="24">
        <v>0</v>
      </c>
      <c r="BP32" s="43">
        <v>4469.6641200000004</v>
      </c>
      <c r="BQ32" s="111">
        <v>28495.421040000001</v>
      </c>
      <c r="BR32" s="111">
        <v>0</v>
      </c>
      <c r="BS32" s="43">
        <v>28495.421040000001</v>
      </c>
      <c r="BT32" s="111">
        <v>4085.7433500000002</v>
      </c>
      <c r="BU32" s="111">
        <v>469.90872000000002</v>
      </c>
      <c r="BV32" s="43">
        <v>4555.6520700000001</v>
      </c>
      <c r="BW32" s="111">
        <v>3676.9086299999999</v>
      </c>
      <c r="BX32" s="43">
        <v>36727.981740000003</v>
      </c>
      <c r="BY32" s="54">
        <v>41197.645859999997</v>
      </c>
      <c r="BZ32" s="56"/>
      <c r="CB32" s="55"/>
    </row>
    <row r="33" spans="1:80" ht="14.25" customHeight="1">
      <c r="A33" s="25" t="s">
        <v>313</v>
      </c>
      <c r="B33" s="22" t="s">
        <v>314</v>
      </c>
      <c r="C33" s="26" t="s">
        <v>315</v>
      </c>
      <c r="D33" s="24">
        <v>0</v>
      </c>
      <c r="E33" s="24">
        <v>6.12235</v>
      </c>
      <c r="F33" s="24">
        <v>11.64812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0.75014999999999998</v>
      </c>
      <c r="N33" s="24">
        <v>0</v>
      </c>
      <c r="O33" s="24">
        <v>9.0399100000000008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1.54654</v>
      </c>
      <c r="AA33" s="24">
        <v>0</v>
      </c>
      <c r="AB33" s="24">
        <v>0</v>
      </c>
      <c r="AC33" s="24">
        <v>22.071020000000001</v>
      </c>
      <c r="AD33" s="24">
        <v>135.83293</v>
      </c>
      <c r="AE33" s="24">
        <v>0.57464999999999999</v>
      </c>
      <c r="AF33" s="24">
        <v>156.96087</v>
      </c>
      <c r="AG33" s="24">
        <v>85.891059999999996</v>
      </c>
      <c r="AH33" s="24">
        <v>0.52107000000000003</v>
      </c>
      <c r="AI33" s="24">
        <v>2.402E-2</v>
      </c>
      <c r="AJ33" s="24">
        <v>0</v>
      </c>
      <c r="AK33" s="24">
        <v>74.386709999999994</v>
      </c>
      <c r="AL33" s="24">
        <v>8.1398100000000007</v>
      </c>
      <c r="AM33" s="24">
        <v>4.1802000000000001</v>
      </c>
      <c r="AN33" s="24">
        <v>0.36464999999999997</v>
      </c>
      <c r="AO33" s="24">
        <v>2.4233500000000001</v>
      </c>
      <c r="AP33" s="24">
        <v>770.85253999999998</v>
      </c>
      <c r="AQ33" s="24">
        <v>9.1973199999999995</v>
      </c>
      <c r="AR33" s="24">
        <v>1.64968</v>
      </c>
      <c r="AS33" s="24">
        <v>0.82225999999999999</v>
      </c>
      <c r="AT33" s="24">
        <v>6.1000000000000004E-3</v>
      </c>
      <c r="AU33" s="24">
        <v>1.30406</v>
      </c>
      <c r="AV33" s="24">
        <v>20.10904</v>
      </c>
      <c r="AW33" s="24">
        <v>74.085099999999997</v>
      </c>
      <c r="AX33" s="24">
        <v>3.3842400000000001</v>
      </c>
      <c r="AY33" s="24">
        <v>21.450880000000002</v>
      </c>
      <c r="AZ33" s="24">
        <v>2.2730299999999999</v>
      </c>
      <c r="BA33" s="24">
        <v>4.0759999999999998E-2</v>
      </c>
      <c r="BB33" s="24">
        <v>8.3000000000000001E-4</v>
      </c>
      <c r="BC33" s="24">
        <v>27.513089999999998</v>
      </c>
      <c r="BD33" s="24">
        <v>79.590559999999996</v>
      </c>
      <c r="BE33" s="24">
        <v>578.09742000000006</v>
      </c>
      <c r="BF33" s="24">
        <v>123.48202000000001</v>
      </c>
      <c r="BG33" s="24">
        <v>31.350750000000001</v>
      </c>
      <c r="BH33" s="24">
        <v>5.9836600000000004</v>
      </c>
      <c r="BI33" s="24">
        <v>14.51219</v>
      </c>
      <c r="BJ33" s="24">
        <v>3.5082</v>
      </c>
      <c r="BK33" s="24">
        <v>0.17196</v>
      </c>
      <c r="BL33" s="24">
        <v>1.4269000000000001</v>
      </c>
      <c r="BM33" s="24">
        <v>171.37177</v>
      </c>
      <c r="BN33" s="24">
        <v>0</v>
      </c>
      <c r="BO33" s="24">
        <v>0</v>
      </c>
      <c r="BP33" s="43">
        <v>2462.6617700000002</v>
      </c>
      <c r="BQ33" s="111">
        <v>84.087540000000004</v>
      </c>
      <c r="BR33" s="111">
        <v>23.836680000000001</v>
      </c>
      <c r="BS33" s="43">
        <v>107.92422000000001</v>
      </c>
      <c r="BT33" s="111">
        <v>0</v>
      </c>
      <c r="BU33" s="111">
        <v>12.34065</v>
      </c>
      <c r="BV33" s="43">
        <v>12.34065</v>
      </c>
      <c r="BW33" s="111">
        <v>0</v>
      </c>
      <c r="BX33" s="43">
        <v>120.26487</v>
      </c>
      <c r="BY33" s="54">
        <v>2582.9266400000001</v>
      </c>
      <c r="BZ33" s="56"/>
      <c r="CB33" s="55"/>
    </row>
    <row r="34" spans="1:80" ht="14.25" customHeight="1">
      <c r="A34" s="25" t="s">
        <v>316</v>
      </c>
      <c r="B34" s="22" t="s">
        <v>317</v>
      </c>
      <c r="C34" s="26" t="s">
        <v>318</v>
      </c>
      <c r="D34" s="24">
        <v>1307.4171899999999</v>
      </c>
      <c r="E34" s="24">
        <v>10.88092</v>
      </c>
      <c r="F34" s="24">
        <v>86.294600000000003</v>
      </c>
      <c r="G34" s="24">
        <v>946.14365999999995</v>
      </c>
      <c r="H34" s="24">
        <v>919.70270000000005</v>
      </c>
      <c r="I34" s="24">
        <v>1691.0345</v>
      </c>
      <c r="J34" s="24">
        <v>72.237300000000005</v>
      </c>
      <c r="K34" s="24">
        <v>182.86649</v>
      </c>
      <c r="L34" s="24">
        <v>23.267859999999999</v>
      </c>
      <c r="M34" s="24">
        <v>77.794420000000002</v>
      </c>
      <c r="N34" s="24">
        <v>85.638279999999995</v>
      </c>
      <c r="O34" s="24">
        <v>79.141090000000005</v>
      </c>
      <c r="P34" s="24">
        <v>592.60126000000002</v>
      </c>
      <c r="Q34" s="24">
        <v>942.96343999999999</v>
      </c>
      <c r="R34" s="24">
        <v>2138.5844499999998</v>
      </c>
      <c r="S34" s="24">
        <v>6978.2153699999999</v>
      </c>
      <c r="T34" s="24">
        <v>2.7132999999999998</v>
      </c>
      <c r="U34" s="24">
        <v>39.038960000000003</v>
      </c>
      <c r="V34" s="24">
        <v>12.877890000000001</v>
      </c>
      <c r="W34" s="24">
        <v>86.675330000000002</v>
      </c>
      <c r="X34" s="24">
        <v>9.1920000000000002E-2</v>
      </c>
      <c r="Y34" s="24">
        <v>85.206220000000002</v>
      </c>
      <c r="Z34" s="24">
        <v>11.89222</v>
      </c>
      <c r="AA34" s="24">
        <v>0</v>
      </c>
      <c r="AB34" s="24">
        <v>0</v>
      </c>
      <c r="AC34" s="24">
        <v>328.32774000000001</v>
      </c>
      <c r="AD34" s="24">
        <v>3840.7645699999998</v>
      </c>
      <c r="AE34" s="24">
        <v>600.87212999999997</v>
      </c>
      <c r="AF34" s="24">
        <v>1697.8122100000001</v>
      </c>
      <c r="AG34" s="24">
        <v>963.50705000000005</v>
      </c>
      <c r="AH34" s="24">
        <v>733.56971999999996</v>
      </c>
      <c r="AI34" s="24">
        <v>25.538170000000001</v>
      </c>
      <c r="AJ34" s="24">
        <v>108.09944</v>
      </c>
      <c r="AK34" s="24">
        <v>376.39071000000001</v>
      </c>
      <c r="AL34" s="24">
        <v>101.2282</v>
      </c>
      <c r="AM34" s="24">
        <v>680.74875999999995</v>
      </c>
      <c r="AN34" s="24">
        <v>35.004669999999997</v>
      </c>
      <c r="AO34" s="24">
        <v>378.43741</v>
      </c>
      <c r="AP34" s="24">
        <v>2254.9043000000001</v>
      </c>
      <c r="AQ34" s="24">
        <v>353.14152999999999</v>
      </c>
      <c r="AR34" s="24">
        <v>884.45387000000005</v>
      </c>
      <c r="AS34" s="24">
        <v>272.78012999999999</v>
      </c>
      <c r="AT34" s="24">
        <v>2.1327400000000001</v>
      </c>
      <c r="AU34" s="24">
        <v>667.83479999999997</v>
      </c>
      <c r="AV34" s="24">
        <v>425.43853999999999</v>
      </c>
      <c r="AW34" s="24">
        <v>858.38588000000004</v>
      </c>
      <c r="AX34" s="24">
        <v>13.14629</v>
      </c>
      <c r="AY34" s="24">
        <v>200.04768999999999</v>
      </c>
      <c r="AZ34" s="24">
        <v>49.319580000000002</v>
      </c>
      <c r="BA34" s="24">
        <v>39.837110000000003</v>
      </c>
      <c r="BB34" s="24">
        <v>1.50963</v>
      </c>
      <c r="BC34" s="24">
        <v>300.42336999999998</v>
      </c>
      <c r="BD34" s="24">
        <v>404.71366999999998</v>
      </c>
      <c r="BE34" s="24">
        <v>1672.03205</v>
      </c>
      <c r="BF34" s="24">
        <v>210.26257000000001</v>
      </c>
      <c r="BG34" s="24">
        <v>917.38801999999998</v>
      </c>
      <c r="BH34" s="24">
        <v>37.413510000000002</v>
      </c>
      <c r="BI34" s="24">
        <v>148.82019</v>
      </c>
      <c r="BJ34" s="24">
        <v>106.29747</v>
      </c>
      <c r="BK34" s="24">
        <v>47.85501</v>
      </c>
      <c r="BL34" s="24">
        <v>162.76765</v>
      </c>
      <c r="BM34" s="24">
        <v>138.00083000000001</v>
      </c>
      <c r="BN34" s="24">
        <v>0</v>
      </c>
      <c r="BO34" s="24">
        <v>0</v>
      </c>
      <c r="BP34" s="43">
        <v>36412.486579999997</v>
      </c>
      <c r="BQ34" s="111">
        <v>37731.417079999999</v>
      </c>
      <c r="BR34" s="111">
        <v>263.57655</v>
      </c>
      <c r="BS34" s="43">
        <v>37994.993629999997</v>
      </c>
      <c r="BT34" s="111">
        <v>0</v>
      </c>
      <c r="BU34" s="111">
        <v>-553.06564000000003</v>
      </c>
      <c r="BV34" s="43">
        <v>-553.06564000000003</v>
      </c>
      <c r="BW34" s="111">
        <v>3411.50065</v>
      </c>
      <c r="BX34" s="43">
        <v>40853.428639999998</v>
      </c>
      <c r="BY34" s="54">
        <v>77265.915219999995</v>
      </c>
      <c r="BZ34" s="56"/>
      <c r="CB34" s="55"/>
    </row>
    <row r="35" spans="1:80" ht="14.25" customHeight="1">
      <c r="A35" s="25" t="s">
        <v>319</v>
      </c>
      <c r="B35" s="22" t="s">
        <v>320</v>
      </c>
      <c r="C35" s="26" t="s">
        <v>321</v>
      </c>
      <c r="D35" s="24">
        <v>911.80127000000005</v>
      </c>
      <c r="E35" s="24">
        <v>1.4160000000000001E-2</v>
      </c>
      <c r="F35" s="24">
        <v>112.94947999999999</v>
      </c>
      <c r="G35" s="24">
        <v>23.692509999999999</v>
      </c>
      <c r="H35" s="24">
        <v>16.512840000000001</v>
      </c>
      <c r="I35" s="24">
        <v>149.76141000000001</v>
      </c>
      <c r="J35" s="24">
        <v>2.6107999999999998</v>
      </c>
      <c r="K35" s="24">
        <v>1.0357400000000001</v>
      </c>
      <c r="L35" s="24">
        <v>6.3350000000000004E-2</v>
      </c>
      <c r="M35" s="24">
        <v>0</v>
      </c>
      <c r="N35" s="24">
        <v>0.25103999999999999</v>
      </c>
      <c r="O35" s="24">
        <v>0</v>
      </c>
      <c r="P35" s="24">
        <v>1.45628</v>
      </c>
      <c r="Q35" s="24">
        <v>33.260829999999999</v>
      </c>
      <c r="R35" s="24">
        <v>0</v>
      </c>
      <c r="S35" s="24">
        <v>5.3524799999999999</v>
      </c>
      <c r="T35" s="24">
        <v>0</v>
      </c>
      <c r="U35" s="24">
        <v>0</v>
      </c>
      <c r="V35" s="24">
        <v>9.5135500000000004</v>
      </c>
      <c r="W35" s="24">
        <v>7.6547599999999996</v>
      </c>
      <c r="X35" s="24">
        <v>1.0840000000000001E-2</v>
      </c>
      <c r="Y35" s="24">
        <v>0.26240999999999998</v>
      </c>
      <c r="Z35" s="24">
        <v>1.57666</v>
      </c>
      <c r="AA35" s="24">
        <v>25.384150000000002</v>
      </c>
      <c r="AB35" s="24">
        <v>5586.86013</v>
      </c>
      <c r="AC35" s="24">
        <v>23.421800000000001</v>
      </c>
      <c r="AD35" s="24">
        <v>432.98262</v>
      </c>
      <c r="AE35" s="24">
        <v>2.3386200000000001</v>
      </c>
      <c r="AF35" s="24">
        <v>97.634</v>
      </c>
      <c r="AG35" s="24">
        <v>40.430840000000003</v>
      </c>
      <c r="AH35" s="24">
        <v>195.97451000000001</v>
      </c>
      <c r="AI35" s="24">
        <v>0</v>
      </c>
      <c r="AJ35" s="24">
        <v>0</v>
      </c>
      <c r="AK35" s="24">
        <v>26.434989999999999</v>
      </c>
      <c r="AL35" s="24">
        <v>5.99594</v>
      </c>
      <c r="AM35" s="24">
        <v>213.02065999999999</v>
      </c>
      <c r="AN35" s="24">
        <v>0.11186</v>
      </c>
      <c r="AO35" s="24">
        <v>105.5365</v>
      </c>
      <c r="AP35" s="24">
        <v>0.69223999999999997</v>
      </c>
      <c r="AQ35" s="24">
        <v>2.3374999999999999</v>
      </c>
      <c r="AR35" s="24">
        <v>27.127199999999998</v>
      </c>
      <c r="AS35" s="24">
        <v>97.629660000000001</v>
      </c>
      <c r="AT35" s="24">
        <v>0.72446999999999995</v>
      </c>
      <c r="AU35" s="24">
        <v>41.767890000000001</v>
      </c>
      <c r="AV35" s="24">
        <v>42.121200000000002</v>
      </c>
      <c r="AW35" s="24">
        <v>71.015159999999995</v>
      </c>
      <c r="AX35" s="24">
        <v>0.69005000000000005</v>
      </c>
      <c r="AY35" s="24">
        <v>38.060429999999997</v>
      </c>
      <c r="AZ35" s="24">
        <v>1.9647300000000001</v>
      </c>
      <c r="BA35" s="24">
        <v>0.46697</v>
      </c>
      <c r="BB35" s="24">
        <v>0</v>
      </c>
      <c r="BC35" s="24">
        <v>34.573520000000002</v>
      </c>
      <c r="BD35" s="24">
        <v>24.883620000000001</v>
      </c>
      <c r="BE35" s="24">
        <v>390.91644000000002</v>
      </c>
      <c r="BF35" s="24">
        <v>69.247349999999997</v>
      </c>
      <c r="BG35" s="24">
        <v>908.56015000000002</v>
      </c>
      <c r="BH35" s="24">
        <v>30.70025</v>
      </c>
      <c r="BI35" s="24">
        <v>312.90852999999998</v>
      </c>
      <c r="BJ35" s="24">
        <v>114.03829</v>
      </c>
      <c r="BK35" s="24">
        <v>55.143520000000002</v>
      </c>
      <c r="BL35" s="24">
        <v>0.79564999999999997</v>
      </c>
      <c r="BM35" s="24">
        <v>40.750540000000001</v>
      </c>
      <c r="BN35" s="24">
        <v>0</v>
      </c>
      <c r="BO35" s="24">
        <v>0</v>
      </c>
      <c r="BP35" s="43">
        <v>10341.02239</v>
      </c>
      <c r="BQ35" s="111">
        <v>5124.5194700000002</v>
      </c>
      <c r="BR35" s="111">
        <v>2975.2826700000001</v>
      </c>
      <c r="BS35" s="43">
        <v>8099.8021399999998</v>
      </c>
      <c r="BT35" s="111">
        <v>0</v>
      </c>
      <c r="BU35" s="111">
        <v>0</v>
      </c>
      <c r="BV35" s="43">
        <v>0</v>
      </c>
      <c r="BW35" s="111">
        <v>0</v>
      </c>
      <c r="BX35" s="43">
        <v>8099.8021399999998</v>
      </c>
      <c r="BY35" s="54">
        <v>18440.824530000002</v>
      </c>
      <c r="BZ35" s="56"/>
      <c r="CB35" s="55"/>
    </row>
    <row r="36" spans="1:80" ht="14.25" customHeight="1">
      <c r="A36" s="25" t="s">
        <v>322</v>
      </c>
      <c r="B36" s="22" t="s">
        <v>323</v>
      </c>
      <c r="C36" s="26" t="s">
        <v>200</v>
      </c>
      <c r="D36" s="24">
        <v>0.27304</v>
      </c>
      <c r="E36" s="24">
        <v>5.5500000000000002E-3</v>
      </c>
      <c r="F36" s="24">
        <v>1.001E-2</v>
      </c>
      <c r="G36" s="24">
        <v>182.37711999999999</v>
      </c>
      <c r="H36" s="24">
        <v>49.12088</v>
      </c>
      <c r="I36" s="24">
        <v>357.71861000000001</v>
      </c>
      <c r="J36" s="24">
        <v>1.1324700000000001</v>
      </c>
      <c r="K36" s="24">
        <v>2386.8201600000002</v>
      </c>
      <c r="L36" s="24">
        <v>1.5910000000000001E-2</v>
      </c>
      <c r="M36" s="24">
        <v>72.399289999999993</v>
      </c>
      <c r="N36" s="24">
        <v>109.94947999999999</v>
      </c>
      <c r="O36" s="24">
        <v>5.77E-3</v>
      </c>
      <c r="P36" s="24">
        <v>87.261240000000001</v>
      </c>
      <c r="Q36" s="24">
        <v>117.94441</v>
      </c>
      <c r="R36" s="24">
        <v>92.758679999999998</v>
      </c>
      <c r="S36" s="24">
        <v>0.34777999999999998</v>
      </c>
      <c r="T36" s="24">
        <v>7.5000000000000002E-4</v>
      </c>
      <c r="U36" s="24">
        <v>1.4999999999999999E-4</v>
      </c>
      <c r="V36" s="24">
        <v>0.23655999999999999</v>
      </c>
      <c r="W36" s="24">
        <v>1.8799999999999999E-3</v>
      </c>
      <c r="X36" s="24">
        <v>0</v>
      </c>
      <c r="Y36" s="24">
        <v>3.0128300000000001</v>
      </c>
      <c r="Z36" s="24">
        <v>1.6334599999999999</v>
      </c>
      <c r="AA36" s="24">
        <v>2235.1632800000002</v>
      </c>
      <c r="AB36" s="24">
        <v>0</v>
      </c>
      <c r="AC36" s="24">
        <v>380.51569000000001</v>
      </c>
      <c r="AD36" s="24">
        <v>250.35040000000001</v>
      </c>
      <c r="AE36" s="24">
        <v>41.98968</v>
      </c>
      <c r="AF36" s="24">
        <v>336.28766000000002</v>
      </c>
      <c r="AG36" s="24">
        <v>14.90934</v>
      </c>
      <c r="AH36" s="24">
        <v>0.85065000000000002</v>
      </c>
      <c r="AI36" s="24">
        <v>2.5680000000000001E-2</v>
      </c>
      <c r="AJ36" s="24">
        <v>6.9999999999999994E-5</v>
      </c>
      <c r="AK36" s="24">
        <v>0.34031</v>
      </c>
      <c r="AL36" s="24">
        <v>30.529769999999999</v>
      </c>
      <c r="AM36" s="24">
        <v>94.587450000000004</v>
      </c>
      <c r="AN36" s="24">
        <v>1.15238</v>
      </c>
      <c r="AO36" s="24">
        <v>0.24784</v>
      </c>
      <c r="AP36" s="24">
        <v>66.218119999999999</v>
      </c>
      <c r="AQ36" s="24">
        <v>2.1512500000000001</v>
      </c>
      <c r="AR36" s="24">
        <v>0.42813000000000001</v>
      </c>
      <c r="AS36" s="24">
        <v>0.10259</v>
      </c>
      <c r="AT36" s="24">
        <v>7.6000000000000004E-4</v>
      </c>
      <c r="AU36" s="24">
        <v>1.8484400000000001</v>
      </c>
      <c r="AV36" s="24">
        <v>0.68105000000000004</v>
      </c>
      <c r="AW36" s="24">
        <v>2.89229</v>
      </c>
      <c r="AX36" s="24">
        <v>0</v>
      </c>
      <c r="AY36" s="24">
        <v>0.37557000000000001</v>
      </c>
      <c r="AZ36" s="24">
        <v>4.9779999999999998E-2</v>
      </c>
      <c r="BA36" s="24">
        <v>5.8900000000000003E-3</v>
      </c>
      <c r="BB36" s="24">
        <v>0.17236000000000001</v>
      </c>
      <c r="BC36" s="24">
        <v>0.20807</v>
      </c>
      <c r="BD36" s="24">
        <v>474.16140000000001</v>
      </c>
      <c r="BE36" s="24">
        <v>3.0000000000000001E-5</v>
      </c>
      <c r="BF36" s="24">
        <v>0.25311</v>
      </c>
      <c r="BG36" s="24">
        <v>5.78024</v>
      </c>
      <c r="BH36" s="24">
        <v>7.6999999999999996E-4</v>
      </c>
      <c r="BI36" s="24">
        <v>0.14668999999999999</v>
      </c>
      <c r="BJ36" s="24">
        <v>7.0000000000000001E-3</v>
      </c>
      <c r="BK36" s="24">
        <v>1.4702999999999999</v>
      </c>
      <c r="BL36" s="24">
        <v>10.987489999999999</v>
      </c>
      <c r="BM36" s="24">
        <v>2.7730000000000001E-2</v>
      </c>
      <c r="BN36" s="24">
        <v>0</v>
      </c>
      <c r="BO36" s="24">
        <v>0</v>
      </c>
      <c r="BP36" s="43">
        <v>7417.9452899999997</v>
      </c>
      <c r="BQ36" s="111">
        <v>4591.3409000000001</v>
      </c>
      <c r="BR36" s="111">
        <v>2307.03764</v>
      </c>
      <c r="BS36" s="43">
        <v>6898.3785399999997</v>
      </c>
      <c r="BT36" s="111">
        <v>0</v>
      </c>
      <c r="BU36" s="111">
        <v>12.87402</v>
      </c>
      <c r="BV36" s="43">
        <v>12.87402</v>
      </c>
      <c r="BW36" s="111">
        <v>3062.6044400000001</v>
      </c>
      <c r="BX36" s="43">
        <v>9973.857</v>
      </c>
      <c r="BY36" s="54">
        <v>17391.80229</v>
      </c>
      <c r="BZ36" s="56"/>
      <c r="CB36" s="55"/>
    </row>
    <row r="37" spans="1:80" ht="14.25" customHeight="1">
      <c r="A37" s="25" t="s">
        <v>324</v>
      </c>
      <c r="B37" s="22" t="s">
        <v>325</v>
      </c>
      <c r="C37" s="26" t="s">
        <v>326</v>
      </c>
      <c r="D37" s="24">
        <v>51.164949999999997</v>
      </c>
      <c r="E37" s="24">
        <v>10.784140000000001</v>
      </c>
      <c r="F37" s="24">
        <v>0.82789000000000001</v>
      </c>
      <c r="G37" s="24">
        <v>21.10998</v>
      </c>
      <c r="H37" s="24">
        <v>21.283860000000001</v>
      </c>
      <c r="I37" s="24">
        <v>442.50396999999998</v>
      </c>
      <c r="J37" s="24">
        <v>0.70213999999999999</v>
      </c>
      <c r="K37" s="24">
        <v>15.823740000000001</v>
      </c>
      <c r="L37" s="24">
        <v>1.9083600000000001</v>
      </c>
      <c r="M37" s="24">
        <v>0</v>
      </c>
      <c r="N37" s="24">
        <v>0.60362000000000005</v>
      </c>
      <c r="O37" s="24">
        <v>0</v>
      </c>
      <c r="P37" s="24">
        <v>4.6316699999999997</v>
      </c>
      <c r="Q37" s="24">
        <v>1061.0976700000001</v>
      </c>
      <c r="R37" s="24">
        <v>1147.13093</v>
      </c>
      <c r="S37" s="24">
        <v>98.228459999999998</v>
      </c>
      <c r="T37" s="24">
        <v>2.07735</v>
      </c>
      <c r="U37" s="24">
        <v>80.316789999999997</v>
      </c>
      <c r="V37" s="24">
        <v>33.461509999999997</v>
      </c>
      <c r="W37" s="24">
        <v>26.923690000000001</v>
      </c>
      <c r="X37" s="24">
        <v>3.8109999999999998E-2</v>
      </c>
      <c r="Y37" s="24">
        <v>2.3814500000000001</v>
      </c>
      <c r="Z37" s="24">
        <v>0.27506000000000003</v>
      </c>
      <c r="AA37" s="24">
        <v>99.25994</v>
      </c>
      <c r="AB37" s="24">
        <v>0</v>
      </c>
      <c r="AC37" s="24">
        <v>205.69185999999999</v>
      </c>
      <c r="AD37" s="24">
        <v>20118.937859999998</v>
      </c>
      <c r="AE37" s="24">
        <v>83.706909999999993</v>
      </c>
      <c r="AF37" s="24">
        <v>398.84032999999999</v>
      </c>
      <c r="AG37" s="24">
        <v>51.00806</v>
      </c>
      <c r="AH37" s="24">
        <v>92.680859999999996</v>
      </c>
      <c r="AI37" s="24">
        <v>0</v>
      </c>
      <c r="AJ37" s="24">
        <v>6.79E-3</v>
      </c>
      <c r="AK37" s="24">
        <v>586.9873</v>
      </c>
      <c r="AL37" s="24">
        <v>39.198050000000002</v>
      </c>
      <c r="AM37" s="24">
        <v>125.1549</v>
      </c>
      <c r="AN37" s="24">
        <v>0.68647999999999998</v>
      </c>
      <c r="AO37" s="24">
        <v>20.82329</v>
      </c>
      <c r="AP37" s="24">
        <v>281.82105000000001</v>
      </c>
      <c r="AQ37" s="24">
        <v>459.85228999999998</v>
      </c>
      <c r="AR37" s="24">
        <v>1.06799</v>
      </c>
      <c r="AS37" s="24">
        <v>0.31586999999999998</v>
      </c>
      <c r="AT37" s="24">
        <v>2.3500000000000001E-3</v>
      </c>
      <c r="AU37" s="24">
        <v>5125.8046700000004</v>
      </c>
      <c r="AV37" s="24">
        <v>96.909459999999996</v>
      </c>
      <c r="AW37" s="24">
        <v>150.84342000000001</v>
      </c>
      <c r="AX37" s="24">
        <v>0.59477000000000002</v>
      </c>
      <c r="AY37" s="24">
        <v>230.83273</v>
      </c>
      <c r="AZ37" s="24">
        <v>2.0996100000000002</v>
      </c>
      <c r="BA37" s="24">
        <v>1.39707</v>
      </c>
      <c r="BB37" s="24">
        <v>0</v>
      </c>
      <c r="BC37" s="24">
        <v>756.66174999999998</v>
      </c>
      <c r="BD37" s="24">
        <v>186.33487</v>
      </c>
      <c r="BE37" s="24">
        <v>1064.60517</v>
      </c>
      <c r="BF37" s="24">
        <v>55.542859999999997</v>
      </c>
      <c r="BG37" s="24">
        <v>466.09485999999998</v>
      </c>
      <c r="BH37" s="24">
        <v>19.114879999999999</v>
      </c>
      <c r="BI37" s="24">
        <v>64.792310000000001</v>
      </c>
      <c r="BJ37" s="24">
        <v>10.492839999999999</v>
      </c>
      <c r="BK37" s="24">
        <v>17.308589999999999</v>
      </c>
      <c r="BL37" s="24">
        <v>54.267029999999998</v>
      </c>
      <c r="BM37" s="24">
        <v>29.277560000000001</v>
      </c>
      <c r="BN37" s="24">
        <v>0</v>
      </c>
      <c r="BO37" s="24">
        <v>0</v>
      </c>
      <c r="BP37" s="43">
        <v>33922.291969999998</v>
      </c>
      <c r="BQ37" s="111">
        <v>16312.60975</v>
      </c>
      <c r="BR37" s="111">
        <v>4794.8201300000001</v>
      </c>
      <c r="BS37" s="43">
        <v>21107.42988</v>
      </c>
      <c r="BT37" s="111">
        <v>332035.24784999999</v>
      </c>
      <c r="BU37" s="111">
        <v>0</v>
      </c>
      <c r="BV37" s="43">
        <v>332035.24784999999</v>
      </c>
      <c r="BW37" s="111">
        <v>589.14934000000005</v>
      </c>
      <c r="BX37" s="43">
        <v>353731.82707</v>
      </c>
      <c r="BY37" s="54">
        <v>387654.11904000002</v>
      </c>
      <c r="BZ37" s="56"/>
      <c r="CB37" s="55"/>
    </row>
    <row r="38" spans="1:80" ht="14.25" customHeight="1">
      <c r="A38" s="25" t="s">
        <v>327</v>
      </c>
      <c r="B38" s="22" t="s">
        <v>328</v>
      </c>
      <c r="C38" s="26" t="s">
        <v>329</v>
      </c>
      <c r="D38" s="24">
        <v>171.12634</v>
      </c>
      <c r="E38" s="24">
        <v>0.50878999999999996</v>
      </c>
      <c r="F38" s="24">
        <v>0</v>
      </c>
      <c r="G38" s="24">
        <v>161.60150999999999</v>
      </c>
      <c r="H38" s="24">
        <v>58.392560000000003</v>
      </c>
      <c r="I38" s="24">
        <v>2382.1407399999998</v>
      </c>
      <c r="J38" s="24">
        <v>3.7507299999999999</v>
      </c>
      <c r="K38" s="24">
        <v>267.33872000000002</v>
      </c>
      <c r="L38" s="24">
        <v>7.0370200000000001</v>
      </c>
      <c r="M38" s="24">
        <v>0</v>
      </c>
      <c r="N38" s="24">
        <v>0.58447000000000005</v>
      </c>
      <c r="O38" s="24">
        <v>0</v>
      </c>
      <c r="P38" s="24">
        <v>85.759730000000005</v>
      </c>
      <c r="Q38" s="24">
        <v>111.56901000000001</v>
      </c>
      <c r="R38" s="24">
        <v>0.18651000000000001</v>
      </c>
      <c r="S38" s="24">
        <v>373.03559000000001</v>
      </c>
      <c r="T38" s="24">
        <v>0.72406999999999999</v>
      </c>
      <c r="U38" s="24">
        <v>29.034030000000001</v>
      </c>
      <c r="V38" s="24">
        <v>0</v>
      </c>
      <c r="W38" s="24">
        <v>0</v>
      </c>
      <c r="X38" s="24">
        <v>0</v>
      </c>
      <c r="Y38" s="24">
        <v>43.817570000000003</v>
      </c>
      <c r="Z38" s="24">
        <v>133.34034</v>
      </c>
      <c r="AA38" s="24">
        <v>211.93088</v>
      </c>
      <c r="AB38" s="24">
        <v>0</v>
      </c>
      <c r="AC38" s="24">
        <v>131.22189</v>
      </c>
      <c r="AD38" s="24">
        <v>709.45505000000003</v>
      </c>
      <c r="AE38" s="24">
        <v>1491.21433</v>
      </c>
      <c r="AF38" s="24">
        <v>5521.5499300000001</v>
      </c>
      <c r="AG38" s="24">
        <v>679.00256999999999</v>
      </c>
      <c r="AH38" s="24">
        <v>40.954790000000003</v>
      </c>
      <c r="AI38" s="24">
        <v>1.98695</v>
      </c>
      <c r="AJ38" s="24">
        <v>373.42547999999999</v>
      </c>
      <c r="AK38" s="24">
        <v>716.53184999999996</v>
      </c>
      <c r="AL38" s="24">
        <v>41.701810000000002</v>
      </c>
      <c r="AM38" s="24">
        <v>36.199759999999998</v>
      </c>
      <c r="AN38" s="24">
        <v>7.5709200000000001</v>
      </c>
      <c r="AO38" s="24">
        <v>7.6119999999999993E-2</v>
      </c>
      <c r="AP38" s="24">
        <v>997.98802000000001</v>
      </c>
      <c r="AQ38" s="24">
        <v>1.6923600000000001</v>
      </c>
      <c r="AR38" s="24">
        <v>50.25029</v>
      </c>
      <c r="AS38" s="24">
        <v>52.59158</v>
      </c>
      <c r="AT38" s="24">
        <v>0.39026</v>
      </c>
      <c r="AU38" s="24">
        <v>19.530180000000001</v>
      </c>
      <c r="AV38" s="24">
        <v>2781.2362499999999</v>
      </c>
      <c r="AW38" s="24">
        <v>877.85884999999996</v>
      </c>
      <c r="AX38" s="24">
        <v>0.10799</v>
      </c>
      <c r="AY38" s="24">
        <v>50.326740000000001</v>
      </c>
      <c r="AZ38" s="24">
        <v>2.5008900000000001</v>
      </c>
      <c r="BA38" s="24">
        <v>66.268020000000007</v>
      </c>
      <c r="BB38" s="24">
        <v>4.0753899999999996</v>
      </c>
      <c r="BC38" s="24">
        <v>1479.3548699999999</v>
      </c>
      <c r="BD38" s="24">
        <v>174.07436999999999</v>
      </c>
      <c r="BE38" s="24">
        <v>257.02683000000002</v>
      </c>
      <c r="BF38" s="24">
        <v>7.5792599999999997</v>
      </c>
      <c r="BG38" s="24">
        <v>221.11949000000001</v>
      </c>
      <c r="BH38" s="24">
        <v>7.0360899999999997</v>
      </c>
      <c r="BI38" s="24">
        <v>82.913359999999997</v>
      </c>
      <c r="BJ38" s="24">
        <v>0.80596999999999996</v>
      </c>
      <c r="BK38" s="24">
        <v>1.83406</v>
      </c>
      <c r="BL38" s="24">
        <v>2.214E-2</v>
      </c>
      <c r="BM38" s="24">
        <v>287.92795999999998</v>
      </c>
      <c r="BN38" s="24">
        <v>0</v>
      </c>
      <c r="BO38" s="24">
        <v>0</v>
      </c>
      <c r="BP38" s="43">
        <v>21217.281279999999</v>
      </c>
      <c r="BQ38" s="111">
        <v>11180.44723</v>
      </c>
      <c r="BR38" s="111">
        <v>0</v>
      </c>
      <c r="BS38" s="43">
        <v>11180.44723</v>
      </c>
      <c r="BT38" s="111">
        <v>0</v>
      </c>
      <c r="BU38" s="111">
        <v>0</v>
      </c>
      <c r="BV38" s="43">
        <v>0</v>
      </c>
      <c r="BW38" s="111">
        <v>456.94394999999997</v>
      </c>
      <c r="BX38" s="43">
        <v>11637.391180000001</v>
      </c>
      <c r="BY38" s="54">
        <v>32854.672460000002</v>
      </c>
      <c r="BZ38" s="56"/>
      <c r="CB38" s="55"/>
    </row>
    <row r="39" spans="1:80" ht="14.25" customHeight="1">
      <c r="A39" s="25" t="s">
        <v>330</v>
      </c>
      <c r="B39" s="22" t="s">
        <v>331</v>
      </c>
      <c r="C39" s="26" t="s">
        <v>332</v>
      </c>
      <c r="D39" s="24">
        <v>0</v>
      </c>
      <c r="E39" s="24">
        <v>0</v>
      </c>
      <c r="F39" s="24">
        <v>0</v>
      </c>
      <c r="G39" s="24">
        <v>7.4150700000000001</v>
      </c>
      <c r="H39" s="24">
        <v>0.30231000000000002</v>
      </c>
      <c r="I39" s="24">
        <v>15.26876</v>
      </c>
      <c r="J39" s="24">
        <v>1.353E-2</v>
      </c>
      <c r="K39" s="24">
        <v>3.5110000000000002E-2</v>
      </c>
      <c r="L39" s="24">
        <v>0.21457999999999999</v>
      </c>
      <c r="M39" s="24">
        <v>0</v>
      </c>
      <c r="N39" s="24">
        <v>1.75E-3</v>
      </c>
      <c r="O39" s="24">
        <v>0</v>
      </c>
      <c r="P39" s="24">
        <v>4.1919999999999999E-2</v>
      </c>
      <c r="Q39" s="24">
        <v>6.7199999999999996E-2</v>
      </c>
      <c r="R39" s="24">
        <v>0</v>
      </c>
      <c r="S39" s="24">
        <v>8.4581400000000002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0.18034</v>
      </c>
      <c r="Z39" s="24">
        <v>5.0540000000000002E-2</v>
      </c>
      <c r="AA39" s="24">
        <v>0.55713000000000001</v>
      </c>
      <c r="AB39" s="24">
        <v>0</v>
      </c>
      <c r="AC39" s="24">
        <v>0.14717</v>
      </c>
      <c r="AD39" s="24">
        <v>57.508859999999999</v>
      </c>
      <c r="AE39" s="24">
        <v>0.35267999999999999</v>
      </c>
      <c r="AF39" s="24">
        <v>255.34709000000001</v>
      </c>
      <c r="AG39" s="24">
        <v>11.74544</v>
      </c>
      <c r="AH39" s="24">
        <v>11.119210000000001</v>
      </c>
      <c r="AI39" s="24">
        <v>0</v>
      </c>
      <c r="AJ39" s="24">
        <v>0.53130999999999995</v>
      </c>
      <c r="AK39" s="24">
        <v>15.87364</v>
      </c>
      <c r="AL39" s="24">
        <v>0</v>
      </c>
      <c r="AM39" s="24">
        <v>1.4159900000000001</v>
      </c>
      <c r="AN39" s="24">
        <v>0.62673000000000001</v>
      </c>
      <c r="AO39" s="24">
        <v>4.5732600000000003</v>
      </c>
      <c r="AP39" s="24">
        <v>0.52417000000000002</v>
      </c>
      <c r="AQ39" s="24">
        <v>2.8482400000000001</v>
      </c>
      <c r="AR39" s="24">
        <v>25.939869999999999</v>
      </c>
      <c r="AS39" s="24">
        <v>8.7902199999999997</v>
      </c>
      <c r="AT39" s="24">
        <v>6.5229999999999996E-2</v>
      </c>
      <c r="AU39" s="24">
        <v>0.50978000000000001</v>
      </c>
      <c r="AV39" s="24">
        <v>4.3295599999999999</v>
      </c>
      <c r="AW39" s="24">
        <v>6.9600900000000001</v>
      </c>
      <c r="AX39" s="24">
        <v>1.82E-3</v>
      </c>
      <c r="AY39" s="24">
        <v>3.8487300000000002</v>
      </c>
      <c r="AZ39" s="24">
        <v>6.9989999999999997E-2</v>
      </c>
      <c r="BA39" s="24">
        <v>1.8799999999999999E-3</v>
      </c>
      <c r="BB39" s="24">
        <v>0</v>
      </c>
      <c r="BC39" s="24">
        <v>22.99136</v>
      </c>
      <c r="BD39" s="24">
        <v>0.66705999999999999</v>
      </c>
      <c r="BE39" s="24">
        <v>1.396E-2</v>
      </c>
      <c r="BF39" s="24">
        <v>0.81764999999999999</v>
      </c>
      <c r="BG39" s="24">
        <v>34.418750000000003</v>
      </c>
      <c r="BH39" s="24">
        <v>0.49397999999999997</v>
      </c>
      <c r="BI39" s="24">
        <v>12.404960000000001</v>
      </c>
      <c r="BJ39" s="24">
        <v>3.3397999999999999</v>
      </c>
      <c r="BK39" s="24">
        <v>45.72457</v>
      </c>
      <c r="BL39" s="24">
        <v>0.48966999999999999</v>
      </c>
      <c r="BM39" s="24">
        <v>0.16342999999999999</v>
      </c>
      <c r="BN39" s="24">
        <v>0</v>
      </c>
      <c r="BO39" s="24">
        <v>0</v>
      </c>
      <c r="BP39" s="43">
        <v>567.26252999999997</v>
      </c>
      <c r="BQ39" s="111">
        <v>0</v>
      </c>
      <c r="BR39" s="111">
        <v>1035.3070299999999</v>
      </c>
      <c r="BS39" s="43">
        <v>1035.3070299999999</v>
      </c>
      <c r="BT39" s="111">
        <v>0</v>
      </c>
      <c r="BU39" s="111">
        <v>0</v>
      </c>
      <c r="BV39" s="43">
        <v>0</v>
      </c>
      <c r="BW39" s="111">
        <v>639.72153000000003</v>
      </c>
      <c r="BX39" s="43">
        <v>1675.02856</v>
      </c>
      <c r="BY39" s="54">
        <v>2242.2910900000002</v>
      </c>
      <c r="BZ39" s="56"/>
      <c r="CB39" s="55"/>
    </row>
    <row r="40" spans="1:80" ht="14.25" customHeight="1">
      <c r="A40" s="25" t="s">
        <v>333</v>
      </c>
      <c r="B40" s="22" t="s">
        <v>334</v>
      </c>
      <c r="C40" s="26" t="s">
        <v>335</v>
      </c>
      <c r="D40" s="24">
        <v>0</v>
      </c>
      <c r="E40" s="24">
        <v>1.23448</v>
      </c>
      <c r="F40" s="24">
        <v>2.4572699999999998</v>
      </c>
      <c r="G40" s="24">
        <v>32.933140000000002</v>
      </c>
      <c r="H40" s="24">
        <v>25.102830000000001</v>
      </c>
      <c r="I40" s="24">
        <v>326.13051999999999</v>
      </c>
      <c r="J40" s="24">
        <v>1.3041700000000001</v>
      </c>
      <c r="K40" s="24">
        <v>57.605350000000001</v>
      </c>
      <c r="L40" s="24">
        <v>0.76665000000000005</v>
      </c>
      <c r="M40" s="24">
        <v>8.788E-2</v>
      </c>
      <c r="N40" s="24">
        <v>0.18995999999999999</v>
      </c>
      <c r="O40" s="24">
        <v>2.3026</v>
      </c>
      <c r="P40" s="24">
        <v>6.5022200000000003</v>
      </c>
      <c r="Q40" s="24">
        <v>10.982469999999999</v>
      </c>
      <c r="R40" s="24">
        <v>0.14329</v>
      </c>
      <c r="S40" s="24">
        <v>115.94544</v>
      </c>
      <c r="T40" s="24">
        <v>0.39917999999999998</v>
      </c>
      <c r="U40" s="24">
        <v>91.380020000000002</v>
      </c>
      <c r="V40" s="24">
        <v>18.210229999999999</v>
      </c>
      <c r="W40" s="24">
        <v>14.65226</v>
      </c>
      <c r="X40" s="24">
        <v>2.0740000000000001E-2</v>
      </c>
      <c r="Y40" s="24">
        <v>31.576589999999999</v>
      </c>
      <c r="Z40" s="24">
        <v>2.5491600000000001</v>
      </c>
      <c r="AA40" s="24">
        <v>13.376480000000001</v>
      </c>
      <c r="AB40" s="24">
        <v>0</v>
      </c>
      <c r="AC40" s="24">
        <v>129.35988</v>
      </c>
      <c r="AD40" s="24">
        <v>405.31590999999997</v>
      </c>
      <c r="AE40" s="24">
        <v>90.292609999999996</v>
      </c>
      <c r="AF40" s="24">
        <v>95.921130000000005</v>
      </c>
      <c r="AG40" s="24">
        <v>14.92995</v>
      </c>
      <c r="AH40" s="24">
        <v>20.779440000000001</v>
      </c>
      <c r="AI40" s="24">
        <v>1.452E-2</v>
      </c>
      <c r="AJ40" s="24">
        <v>0.55767999999999995</v>
      </c>
      <c r="AK40" s="24">
        <v>79.893129999999999</v>
      </c>
      <c r="AL40" s="24">
        <v>15.63536</v>
      </c>
      <c r="AM40" s="24">
        <v>10.779059999999999</v>
      </c>
      <c r="AN40" s="24">
        <v>0.78908</v>
      </c>
      <c r="AO40" s="24">
        <v>6.3251299999999997</v>
      </c>
      <c r="AP40" s="24">
        <v>127.09034</v>
      </c>
      <c r="AQ40" s="24">
        <v>22.33821</v>
      </c>
      <c r="AR40" s="24">
        <v>81.261870000000002</v>
      </c>
      <c r="AS40" s="24">
        <v>46.60651</v>
      </c>
      <c r="AT40" s="24">
        <v>0.34584999999999999</v>
      </c>
      <c r="AU40" s="24">
        <v>2.9659499999999999</v>
      </c>
      <c r="AV40" s="24">
        <v>13.69375</v>
      </c>
      <c r="AW40" s="24">
        <v>201.31898000000001</v>
      </c>
      <c r="AX40" s="24">
        <v>2.4062100000000002</v>
      </c>
      <c r="AY40" s="24">
        <v>5.4939999999999998</v>
      </c>
      <c r="AZ40" s="24">
        <v>3.64425</v>
      </c>
      <c r="BA40" s="24">
        <v>7.2399999999999999E-3</v>
      </c>
      <c r="BB40" s="24">
        <v>0.29826000000000003</v>
      </c>
      <c r="BC40" s="24">
        <v>98.802850000000007</v>
      </c>
      <c r="BD40" s="24">
        <v>50.373899999999999</v>
      </c>
      <c r="BE40" s="24">
        <v>805.93381999999997</v>
      </c>
      <c r="BF40" s="24">
        <v>103.57811</v>
      </c>
      <c r="BG40" s="24">
        <v>260.00121999999999</v>
      </c>
      <c r="BH40" s="24">
        <v>24.4208</v>
      </c>
      <c r="BI40" s="24">
        <v>35.083950000000002</v>
      </c>
      <c r="BJ40" s="24">
        <v>8.7360500000000005</v>
      </c>
      <c r="BK40" s="24">
        <v>46.821300000000001</v>
      </c>
      <c r="BL40" s="24">
        <v>0.72116000000000002</v>
      </c>
      <c r="BM40" s="24">
        <v>1.3585400000000001</v>
      </c>
      <c r="BN40" s="24">
        <v>0</v>
      </c>
      <c r="BO40" s="24">
        <v>0</v>
      </c>
      <c r="BP40" s="43">
        <v>3569.7489300000002</v>
      </c>
      <c r="BQ40" s="111">
        <v>0</v>
      </c>
      <c r="BR40" s="111">
        <v>0</v>
      </c>
      <c r="BS40" s="43">
        <v>0</v>
      </c>
      <c r="BT40" s="111">
        <v>0</v>
      </c>
      <c r="BU40" s="111">
        <v>0</v>
      </c>
      <c r="BV40" s="43">
        <v>0</v>
      </c>
      <c r="BW40" s="111">
        <v>0</v>
      </c>
      <c r="BX40" s="43">
        <v>0</v>
      </c>
      <c r="BY40" s="54">
        <v>3569.7489300000002</v>
      </c>
      <c r="BZ40" s="56"/>
      <c r="CB40" s="55"/>
    </row>
    <row r="41" spans="1:80" ht="14.25" customHeight="1">
      <c r="A41" s="25" t="s">
        <v>336</v>
      </c>
      <c r="B41" s="22" t="s">
        <v>337</v>
      </c>
      <c r="C41" s="26" t="s">
        <v>338</v>
      </c>
      <c r="D41" s="24">
        <v>212.68897000000001</v>
      </c>
      <c r="E41" s="24">
        <v>11.196070000000001</v>
      </c>
      <c r="F41" s="24">
        <v>20.421990000000001</v>
      </c>
      <c r="G41" s="24">
        <v>90.354690000000005</v>
      </c>
      <c r="H41" s="24">
        <v>9.3031299999999995</v>
      </c>
      <c r="I41" s="24">
        <v>730.44462999999996</v>
      </c>
      <c r="J41" s="24">
        <v>2.3457300000000001</v>
      </c>
      <c r="K41" s="24">
        <v>54.376190000000001</v>
      </c>
      <c r="L41" s="24">
        <v>2.2297400000000001</v>
      </c>
      <c r="M41" s="24">
        <v>6.9379999999999997E-2</v>
      </c>
      <c r="N41" s="24">
        <v>2.7714300000000001</v>
      </c>
      <c r="O41" s="24">
        <v>3.2710000000000003E-2</v>
      </c>
      <c r="P41" s="24">
        <v>9.1025399999999994</v>
      </c>
      <c r="Q41" s="24">
        <v>42.930779999999999</v>
      </c>
      <c r="R41" s="24">
        <v>6.6682899999999998</v>
      </c>
      <c r="S41" s="24">
        <v>141.42818</v>
      </c>
      <c r="T41" s="24">
        <v>2.75786</v>
      </c>
      <c r="U41" s="24">
        <v>88.840310000000002</v>
      </c>
      <c r="V41" s="24">
        <v>23.42914</v>
      </c>
      <c r="W41" s="24">
        <v>18.851479999999999</v>
      </c>
      <c r="X41" s="24">
        <v>2.6689999999999998E-2</v>
      </c>
      <c r="Y41" s="24">
        <v>32.297269999999997</v>
      </c>
      <c r="Z41" s="24">
        <v>1.2383999999999999</v>
      </c>
      <c r="AA41" s="24">
        <v>52.183920000000001</v>
      </c>
      <c r="AB41" s="24">
        <v>0</v>
      </c>
      <c r="AC41" s="24">
        <v>19.813389999999998</v>
      </c>
      <c r="AD41" s="24">
        <v>380.01535000000001</v>
      </c>
      <c r="AE41" s="24">
        <v>56.230449999999998</v>
      </c>
      <c r="AF41" s="24">
        <v>674.96253999999999</v>
      </c>
      <c r="AG41" s="24">
        <v>59.539209999999997</v>
      </c>
      <c r="AH41" s="24">
        <v>799.94949999999994</v>
      </c>
      <c r="AI41" s="24">
        <v>0.32174999999999998</v>
      </c>
      <c r="AJ41" s="24">
        <v>0</v>
      </c>
      <c r="AK41" s="24">
        <v>81.887690000000006</v>
      </c>
      <c r="AL41" s="24">
        <v>11.39761</v>
      </c>
      <c r="AM41" s="24">
        <v>9.9284499999999998</v>
      </c>
      <c r="AN41" s="24">
        <v>1.7939499999999999</v>
      </c>
      <c r="AO41" s="24">
        <v>2.6548400000000001</v>
      </c>
      <c r="AP41" s="24">
        <v>64.139380000000003</v>
      </c>
      <c r="AQ41" s="24">
        <v>7.9719899999999999</v>
      </c>
      <c r="AR41" s="24">
        <v>6.3807200000000002</v>
      </c>
      <c r="AS41" s="24">
        <v>11.02843</v>
      </c>
      <c r="AT41" s="24">
        <v>8.1839999999999996E-2</v>
      </c>
      <c r="AU41" s="24">
        <v>13.895110000000001</v>
      </c>
      <c r="AV41" s="24">
        <v>14.206490000000001</v>
      </c>
      <c r="AW41" s="24">
        <v>64.044719999999998</v>
      </c>
      <c r="AX41" s="24">
        <v>3.041E-2</v>
      </c>
      <c r="AY41" s="24">
        <v>7.6574299999999997</v>
      </c>
      <c r="AZ41" s="24">
        <v>1.6593800000000001</v>
      </c>
      <c r="BA41" s="24">
        <v>2.0000000000000002E-5</v>
      </c>
      <c r="BB41" s="24">
        <v>16.106860000000001</v>
      </c>
      <c r="BC41" s="24">
        <v>49.648249999999997</v>
      </c>
      <c r="BD41" s="24">
        <v>180.05195000000001</v>
      </c>
      <c r="BE41" s="24">
        <v>186.68377000000001</v>
      </c>
      <c r="BF41" s="24">
        <v>572.49737000000005</v>
      </c>
      <c r="BG41" s="24">
        <v>36.83473</v>
      </c>
      <c r="BH41" s="24">
        <v>3.9614199999999999</v>
      </c>
      <c r="BI41" s="24">
        <v>4.6594699999999998</v>
      </c>
      <c r="BJ41" s="24">
        <v>1.7163999999999999</v>
      </c>
      <c r="BK41" s="24">
        <v>1.88097</v>
      </c>
      <c r="BL41" s="24">
        <v>1.03643</v>
      </c>
      <c r="BM41" s="24">
        <v>3.22593</v>
      </c>
      <c r="BN41" s="24">
        <v>0</v>
      </c>
      <c r="BO41" s="24">
        <v>0</v>
      </c>
      <c r="BP41" s="43">
        <v>4903.8837199999998</v>
      </c>
      <c r="BQ41" s="111">
        <v>11529.10218</v>
      </c>
      <c r="BR41" s="111">
        <v>1797.33421</v>
      </c>
      <c r="BS41" s="43">
        <v>13326.436390000001</v>
      </c>
      <c r="BT41" s="111">
        <v>0</v>
      </c>
      <c r="BU41" s="111">
        <v>0</v>
      </c>
      <c r="BV41" s="43">
        <v>0</v>
      </c>
      <c r="BW41" s="111">
        <v>17485.027450000001</v>
      </c>
      <c r="BX41" s="43">
        <v>30811.46384</v>
      </c>
      <c r="BY41" s="54">
        <v>35715.347560000002</v>
      </c>
      <c r="BZ41" s="56"/>
      <c r="CB41" s="55"/>
    </row>
    <row r="42" spans="1:80" ht="14.25" customHeight="1">
      <c r="A42" s="25" t="s">
        <v>339</v>
      </c>
      <c r="B42" s="22" t="s">
        <v>340</v>
      </c>
      <c r="C42" s="26" t="s">
        <v>341</v>
      </c>
      <c r="D42" s="24">
        <v>0</v>
      </c>
      <c r="E42" s="24">
        <v>0</v>
      </c>
      <c r="F42" s="24">
        <v>0</v>
      </c>
      <c r="G42" s="24">
        <v>11.773580000000001</v>
      </c>
      <c r="H42" s="24">
        <v>1.7820499999999999</v>
      </c>
      <c r="I42" s="24">
        <v>500.10318000000001</v>
      </c>
      <c r="J42" s="24">
        <v>8.4970000000000004E-2</v>
      </c>
      <c r="K42" s="24">
        <v>35.211750000000002</v>
      </c>
      <c r="L42" s="24">
        <v>0.17252999999999999</v>
      </c>
      <c r="M42" s="24">
        <v>0</v>
      </c>
      <c r="N42" s="24">
        <v>1.695E-2</v>
      </c>
      <c r="O42" s="24">
        <v>0</v>
      </c>
      <c r="P42" s="24">
        <v>1.1849999999999999E-2</v>
      </c>
      <c r="Q42" s="24">
        <v>1.4187399999999999</v>
      </c>
      <c r="R42" s="24">
        <v>0</v>
      </c>
      <c r="S42" s="24">
        <v>38.460079999999998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2.3039999999999998</v>
      </c>
      <c r="Z42" s="24">
        <v>0</v>
      </c>
      <c r="AA42" s="24">
        <v>0</v>
      </c>
      <c r="AB42" s="24">
        <v>0</v>
      </c>
      <c r="AC42" s="24">
        <v>0.46929999999999999</v>
      </c>
      <c r="AD42" s="24">
        <v>34.091540000000002</v>
      </c>
      <c r="AE42" s="24">
        <v>7.0839299999999996</v>
      </c>
      <c r="AF42" s="24">
        <v>82.506429999999995</v>
      </c>
      <c r="AG42" s="24">
        <v>7.1750999999999996</v>
      </c>
      <c r="AH42" s="24">
        <v>46.648130000000002</v>
      </c>
      <c r="AI42" s="24">
        <v>5.17631</v>
      </c>
      <c r="AJ42" s="24">
        <v>0</v>
      </c>
      <c r="AK42" s="24">
        <v>12.39547</v>
      </c>
      <c r="AL42" s="24">
        <v>0.71475</v>
      </c>
      <c r="AM42" s="24">
        <v>4.2476500000000001</v>
      </c>
      <c r="AN42" s="24">
        <v>0</v>
      </c>
      <c r="AO42" s="24">
        <v>0</v>
      </c>
      <c r="AP42" s="24">
        <v>2.79799</v>
      </c>
      <c r="AQ42" s="24">
        <v>0</v>
      </c>
      <c r="AR42" s="24">
        <v>0</v>
      </c>
      <c r="AS42" s="24">
        <v>0</v>
      </c>
      <c r="AT42" s="24">
        <v>0</v>
      </c>
      <c r="AU42" s="24">
        <v>3.5599999999999998E-3</v>
      </c>
      <c r="AV42" s="24">
        <v>0.29143999999999998</v>
      </c>
      <c r="AW42" s="24">
        <v>0.24556</v>
      </c>
      <c r="AX42" s="24">
        <v>4.0000000000000003E-5</v>
      </c>
      <c r="AY42" s="24">
        <v>8.4000000000000005E-2</v>
      </c>
      <c r="AZ42" s="24">
        <v>0.1593</v>
      </c>
      <c r="BA42" s="24">
        <v>0</v>
      </c>
      <c r="BB42" s="24">
        <v>0</v>
      </c>
      <c r="BC42" s="24">
        <v>16.70148</v>
      </c>
      <c r="BD42" s="24">
        <v>2.1140300000000001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0.78154999999999997</v>
      </c>
      <c r="BK42" s="24">
        <v>0</v>
      </c>
      <c r="BL42" s="24">
        <v>1.1599999999999999E-2</v>
      </c>
      <c r="BM42" s="24">
        <v>0</v>
      </c>
      <c r="BN42" s="24">
        <v>0</v>
      </c>
      <c r="BO42" s="24">
        <v>0</v>
      </c>
      <c r="BP42" s="43">
        <v>815.03884000000005</v>
      </c>
      <c r="BQ42" s="111">
        <v>10351.57365</v>
      </c>
      <c r="BR42" s="111">
        <v>0</v>
      </c>
      <c r="BS42" s="43">
        <v>10351.57365</v>
      </c>
      <c r="BT42" s="111">
        <v>0</v>
      </c>
      <c r="BU42" s="111">
        <v>0</v>
      </c>
      <c r="BV42" s="43">
        <v>0</v>
      </c>
      <c r="BW42" s="111">
        <v>521.8415</v>
      </c>
      <c r="BX42" s="43">
        <v>10873.415150000001</v>
      </c>
      <c r="BY42" s="54">
        <v>11688.45399</v>
      </c>
      <c r="BZ42" s="56"/>
      <c r="CB42" s="55"/>
    </row>
    <row r="43" spans="1:80" ht="14.25" customHeight="1">
      <c r="A43" s="25" t="s">
        <v>342</v>
      </c>
      <c r="B43" s="22" t="s">
        <v>343</v>
      </c>
      <c r="C43" s="26" t="s">
        <v>344</v>
      </c>
      <c r="D43" s="24">
        <v>0</v>
      </c>
      <c r="E43" s="24">
        <v>0</v>
      </c>
      <c r="F43" s="24">
        <v>0</v>
      </c>
      <c r="G43" s="24">
        <v>0.19011</v>
      </c>
      <c r="H43" s="24">
        <v>3.2239999999999998E-2</v>
      </c>
      <c r="I43" s="24">
        <v>7.6259999999999994E-2</v>
      </c>
      <c r="J43" s="24">
        <v>0</v>
      </c>
      <c r="K43" s="24">
        <v>0</v>
      </c>
      <c r="L43" s="24">
        <v>0</v>
      </c>
      <c r="M43" s="24">
        <v>0</v>
      </c>
      <c r="N43" s="24">
        <v>1.225E-2</v>
      </c>
      <c r="O43" s="24">
        <v>0</v>
      </c>
      <c r="P43" s="24">
        <v>0</v>
      </c>
      <c r="Q43" s="24">
        <v>563.00017000000003</v>
      </c>
      <c r="R43" s="24">
        <v>170.20993000000001</v>
      </c>
      <c r="S43" s="24">
        <v>8.3769999999999997E-2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0.16979</v>
      </c>
      <c r="AB43" s="24">
        <v>0</v>
      </c>
      <c r="AC43" s="24">
        <v>2.3029999999999998E-2</v>
      </c>
      <c r="AD43" s="24">
        <v>5.6888699999999996</v>
      </c>
      <c r="AE43" s="24">
        <v>0.77286999999999995</v>
      </c>
      <c r="AF43" s="24">
        <v>4.0076299999999998</v>
      </c>
      <c r="AG43" s="24">
        <v>11.767099999999999</v>
      </c>
      <c r="AH43" s="24">
        <v>1.6025199999999999</v>
      </c>
      <c r="AI43" s="24">
        <v>0</v>
      </c>
      <c r="AJ43" s="24">
        <v>0</v>
      </c>
      <c r="AK43" s="24">
        <v>0.66793000000000002</v>
      </c>
      <c r="AL43" s="24">
        <v>1.47177</v>
      </c>
      <c r="AM43" s="24">
        <v>0.12656999999999999</v>
      </c>
      <c r="AN43" s="24">
        <v>0</v>
      </c>
      <c r="AO43" s="24">
        <v>0.67051000000000005</v>
      </c>
      <c r="AP43" s="24">
        <v>4.0499999999999998E-3</v>
      </c>
      <c r="AQ43" s="24">
        <v>0</v>
      </c>
      <c r="AR43" s="24">
        <v>0.47101999999999999</v>
      </c>
      <c r="AS43" s="24">
        <v>0</v>
      </c>
      <c r="AT43" s="24">
        <v>0</v>
      </c>
      <c r="AU43" s="24">
        <v>0</v>
      </c>
      <c r="AV43" s="24">
        <v>2.469E-2</v>
      </c>
      <c r="AW43" s="24">
        <v>113.80261</v>
      </c>
      <c r="AX43" s="24">
        <v>2.896E-2</v>
      </c>
      <c r="AY43" s="24">
        <v>2.1950000000000001E-2</v>
      </c>
      <c r="AZ43" s="24">
        <v>0.66064999999999996</v>
      </c>
      <c r="BA43" s="24">
        <v>0</v>
      </c>
      <c r="BB43" s="24">
        <v>0</v>
      </c>
      <c r="BC43" s="24">
        <v>219.65893</v>
      </c>
      <c r="BD43" s="24">
        <v>0.16123000000000001</v>
      </c>
      <c r="BE43" s="24">
        <v>21.531420000000001</v>
      </c>
      <c r="BF43" s="24">
        <v>0.94023999999999996</v>
      </c>
      <c r="BG43" s="24">
        <v>0.72363999999999995</v>
      </c>
      <c r="BH43" s="24">
        <v>4.4400000000000004E-3</v>
      </c>
      <c r="BI43" s="24">
        <v>2.1454300000000002</v>
      </c>
      <c r="BJ43" s="24">
        <v>2.4742500000000001</v>
      </c>
      <c r="BK43" s="24">
        <v>12.65347</v>
      </c>
      <c r="BL43" s="24">
        <v>9.3999999999999997E-4</v>
      </c>
      <c r="BM43" s="24">
        <v>0</v>
      </c>
      <c r="BN43" s="24">
        <v>0</v>
      </c>
      <c r="BO43" s="24">
        <v>0</v>
      </c>
      <c r="BP43" s="43">
        <v>1135.8812399999999</v>
      </c>
      <c r="BQ43" s="111">
        <v>5817.5053099999996</v>
      </c>
      <c r="BR43" s="111">
        <v>0</v>
      </c>
      <c r="BS43" s="43">
        <v>5817.5053099999996</v>
      </c>
      <c r="BT43" s="111">
        <v>0</v>
      </c>
      <c r="BU43" s="111">
        <v>0</v>
      </c>
      <c r="BV43" s="43">
        <v>0</v>
      </c>
      <c r="BW43" s="111">
        <v>6854.8467700000001</v>
      </c>
      <c r="BX43" s="43">
        <v>12672.352080000001</v>
      </c>
      <c r="BY43" s="54">
        <v>13808.233319999999</v>
      </c>
      <c r="BZ43" s="56"/>
      <c r="CB43" s="55"/>
    </row>
    <row r="44" spans="1:80" ht="14.25" customHeight="1">
      <c r="A44" s="25" t="s">
        <v>345</v>
      </c>
      <c r="B44" s="22" t="s">
        <v>346</v>
      </c>
      <c r="C44" s="26" t="s">
        <v>347</v>
      </c>
      <c r="D44" s="24">
        <v>0</v>
      </c>
      <c r="E44" s="24">
        <v>16.518229999999999</v>
      </c>
      <c r="F44" s="24">
        <v>0</v>
      </c>
      <c r="G44" s="24">
        <v>90.433909999999997</v>
      </c>
      <c r="H44" s="24">
        <v>0.50792000000000004</v>
      </c>
      <c r="I44" s="24">
        <v>83.663269999999997</v>
      </c>
      <c r="J44" s="24">
        <v>3.4369999999999998E-2</v>
      </c>
      <c r="K44" s="24">
        <v>0.52802000000000004</v>
      </c>
      <c r="L44" s="24">
        <v>4.0410000000000001E-2</v>
      </c>
      <c r="M44" s="24">
        <v>0</v>
      </c>
      <c r="N44" s="24">
        <v>5.3200000000000001E-3</v>
      </c>
      <c r="O44" s="24">
        <v>0</v>
      </c>
      <c r="P44" s="24">
        <v>0.26743</v>
      </c>
      <c r="Q44" s="24">
        <v>0.97372000000000003</v>
      </c>
      <c r="R44" s="24">
        <v>0</v>
      </c>
      <c r="S44" s="24">
        <v>2.4355799999999999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0.16214999999999999</v>
      </c>
      <c r="Z44" s="24">
        <v>0.22617999999999999</v>
      </c>
      <c r="AA44" s="24">
        <v>19.63212</v>
      </c>
      <c r="AB44" s="24">
        <v>0</v>
      </c>
      <c r="AC44" s="24">
        <v>1.96916</v>
      </c>
      <c r="AD44" s="24">
        <v>187.47092000000001</v>
      </c>
      <c r="AE44" s="24">
        <v>1.0225</v>
      </c>
      <c r="AF44" s="24">
        <v>89.505099999999999</v>
      </c>
      <c r="AG44" s="24">
        <v>4.9899199999999997</v>
      </c>
      <c r="AH44" s="24">
        <v>4388.6740099999997</v>
      </c>
      <c r="AI44" s="24">
        <v>87.365089999999995</v>
      </c>
      <c r="AJ44" s="24">
        <v>57.27216</v>
      </c>
      <c r="AK44" s="24">
        <v>4551.4936900000002</v>
      </c>
      <c r="AL44" s="24">
        <v>0</v>
      </c>
      <c r="AM44" s="24">
        <v>2.19218</v>
      </c>
      <c r="AN44" s="24">
        <v>0.12556999999999999</v>
      </c>
      <c r="AO44" s="24">
        <v>5.1252599999999999</v>
      </c>
      <c r="AP44" s="24">
        <v>1692.1549299999999</v>
      </c>
      <c r="AQ44" s="24">
        <v>11.015359999999999</v>
      </c>
      <c r="AR44" s="24">
        <v>22.342410000000001</v>
      </c>
      <c r="AS44" s="24">
        <v>10.670439999999999</v>
      </c>
      <c r="AT44" s="24">
        <v>7.918E-2</v>
      </c>
      <c r="AU44" s="24">
        <v>2.1006900000000002</v>
      </c>
      <c r="AV44" s="24">
        <v>33.127470000000002</v>
      </c>
      <c r="AW44" s="24">
        <v>53.254809999999999</v>
      </c>
      <c r="AX44" s="24">
        <v>1.392E-2</v>
      </c>
      <c r="AY44" s="24">
        <v>29.44839</v>
      </c>
      <c r="AZ44" s="24">
        <v>0.43247999999999998</v>
      </c>
      <c r="BA44" s="24">
        <v>0.15970999999999999</v>
      </c>
      <c r="BB44" s="24">
        <v>0</v>
      </c>
      <c r="BC44" s="24">
        <v>475.06984999999997</v>
      </c>
      <c r="BD44" s="24">
        <v>5.1039700000000003</v>
      </c>
      <c r="BE44" s="24">
        <v>5.0400000000000002E-3</v>
      </c>
      <c r="BF44" s="24">
        <v>0.25941999999999998</v>
      </c>
      <c r="BG44" s="24">
        <v>17.566800000000001</v>
      </c>
      <c r="BH44" s="24">
        <v>0.25212000000000001</v>
      </c>
      <c r="BI44" s="24">
        <v>13.520160000000001</v>
      </c>
      <c r="BJ44" s="24">
        <v>4.2053900000000004</v>
      </c>
      <c r="BK44" s="24">
        <v>287.20267000000001</v>
      </c>
      <c r="BL44" s="24">
        <v>1.3211900000000001</v>
      </c>
      <c r="BM44" s="24">
        <v>0.79196</v>
      </c>
      <c r="BN44" s="24">
        <v>0</v>
      </c>
      <c r="BO44" s="24">
        <v>0</v>
      </c>
      <c r="BP44" s="43">
        <v>12252.732550000001</v>
      </c>
      <c r="BQ44" s="111">
        <v>7906.8886400000001</v>
      </c>
      <c r="BR44" s="111">
        <v>1037.9536599999999</v>
      </c>
      <c r="BS44" s="43">
        <v>8944.8423000000003</v>
      </c>
      <c r="BT44" s="111">
        <v>0</v>
      </c>
      <c r="BU44" s="111">
        <v>0</v>
      </c>
      <c r="BV44" s="43">
        <v>0</v>
      </c>
      <c r="BW44" s="111">
        <v>4241.92497</v>
      </c>
      <c r="BX44" s="43">
        <v>13186.76727</v>
      </c>
      <c r="BY44" s="54">
        <v>25439.499820000001</v>
      </c>
      <c r="BZ44" s="56"/>
      <c r="CB44" s="55"/>
    </row>
    <row r="45" spans="1:80" ht="14.25" customHeight="1">
      <c r="A45" s="27" t="s">
        <v>348</v>
      </c>
      <c r="B45" s="28" t="s">
        <v>349</v>
      </c>
      <c r="C45" s="29" t="s">
        <v>350</v>
      </c>
      <c r="D45" s="24">
        <v>0</v>
      </c>
      <c r="E45" s="24">
        <v>0</v>
      </c>
      <c r="F45" s="24">
        <v>0.38634000000000002</v>
      </c>
      <c r="G45" s="24">
        <v>32.15117</v>
      </c>
      <c r="H45" s="24">
        <v>9.3728700000000007</v>
      </c>
      <c r="I45" s="24">
        <v>238.7398</v>
      </c>
      <c r="J45" s="24">
        <v>0.71599000000000002</v>
      </c>
      <c r="K45" s="24">
        <v>10.60919</v>
      </c>
      <c r="L45" s="24">
        <v>7.1295200000000003</v>
      </c>
      <c r="M45" s="24">
        <v>0</v>
      </c>
      <c r="N45" s="24">
        <v>4.5408799999999996</v>
      </c>
      <c r="O45" s="24">
        <v>1.48173</v>
      </c>
      <c r="P45" s="24">
        <v>7.3227599999999997</v>
      </c>
      <c r="Q45" s="24">
        <v>13.61852</v>
      </c>
      <c r="R45" s="24">
        <v>0.20169000000000001</v>
      </c>
      <c r="S45" s="24">
        <v>81.641210000000001</v>
      </c>
      <c r="T45" s="24">
        <v>2.27827</v>
      </c>
      <c r="U45" s="24">
        <v>20.546479999999999</v>
      </c>
      <c r="V45" s="24">
        <v>17.47869</v>
      </c>
      <c r="W45" s="24">
        <v>14.063650000000001</v>
      </c>
      <c r="X45" s="24">
        <v>1.9910000000000001E-2</v>
      </c>
      <c r="Y45" s="24">
        <v>8.3278700000000008</v>
      </c>
      <c r="Z45" s="24">
        <v>0.71404999999999996</v>
      </c>
      <c r="AA45" s="24">
        <v>827.37980000000005</v>
      </c>
      <c r="AB45" s="24">
        <v>0</v>
      </c>
      <c r="AC45" s="24">
        <v>6.0476599999999996</v>
      </c>
      <c r="AD45" s="24">
        <v>860.86815999999999</v>
      </c>
      <c r="AE45" s="24">
        <v>82.293239999999997</v>
      </c>
      <c r="AF45" s="24">
        <v>436.26884999999999</v>
      </c>
      <c r="AG45" s="24">
        <v>84.0167</v>
      </c>
      <c r="AH45" s="24">
        <v>94.61345</v>
      </c>
      <c r="AI45" s="24">
        <v>0.10079</v>
      </c>
      <c r="AJ45" s="24">
        <v>0.88268000000000002</v>
      </c>
      <c r="AK45" s="24">
        <v>530.31325000000004</v>
      </c>
      <c r="AL45" s="24">
        <v>27.251480000000001</v>
      </c>
      <c r="AM45" s="24">
        <v>57.434130000000003</v>
      </c>
      <c r="AN45" s="24">
        <v>5.5205900000000003</v>
      </c>
      <c r="AO45" s="24">
        <v>24.570879999999999</v>
      </c>
      <c r="AP45" s="24">
        <v>1923.8976399999999</v>
      </c>
      <c r="AQ45" s="24">
        <v>32.205860000000001</v>
      </c>
      <c r="AR45" s="24">
        <v>1069.5109399999999</v>
      </c>
      <c r="AS45" s="24">
        <v>411.37763000000001</v>
      </c>
      <c r="AT45" s="24">
        <v>3.05267</v>
      </c>
      <c r="AU45" s="24">
        <v>10.611549999999999</v>
      </c>
      <c r="AV45" s="24">
        <v>80.229870000000005</v>
      </c>
      <c r="AW45" s="24">
        <v>92.176829999999995</v>
      </c>
      <c r="AX45" s="24">
        <v>0.77925999999999995</v>
      </c>
      <c r="AY45" s="24">
        <v>31.89</v>
      </c>
      <c r="AZ45" s="24">
        <v>3.0502400000000001</v>
      </c>
      <c r="BA45" s="24">
        <v>0.43855</v>
      </c>
      <c r="BB45" s="24">
        <v>2.3504299999999998</v>
      </c>
      <c r="BC45" s="24">
        <v>173.352</v>
      </c>
      <c r="BD45" s="24">
        <v>22.236719999999998</v>
      </c>
      <c r="BE45" s="24">
        <v>267.54028</v>
      </c>
      <c r="BF45" s="24">
        <v>5.2759299999999998</v>
      </c>
      <c r="BG45" s="24">
        <v>36.71116</v>
      </c>
      <c r="BH45" s="24">
        <v>0.77585000000000004</v>
      </c>
      <c r="BI45" s="24">
        <v>82.56474</v>
      </c>
      <c r="BJ45" s="24">
        <v>14.459239999999999</v>
      </c>
      <c r="BK45" s="24">
        <v>428.16847999999999</v>
      </c>
      <c r="BL45" s="24">
        <v>4.0563000000000002</v>
      </c>
      <c r="BM45" s="24">
        <v>75.441659999999999</v>
      </c>
      <c r="BN45" s="24">
        <v>0</v>
      </c>
      <c r="BO45" s="24">
        <v>0</v>
      </c>
      <c r="BP45" s="43">
        <v>8281.0560800000003</v>
      </c>
      <c r="BQ45" s="111">
        <v>1622.6207199999999</v>
      </c>
      <c r="BR45" s="111">
        <v>0</v>
      </c>
      <c r="BS45" s="43">
        <v>1622.6207199999999</v>
      </c>
      <c r="BT45" s="111">
        <v>0</v>
      </c>
      <c r="BU45" s="111">
        <v>0</v>
      </c>
      <c r="BV45" s="43">
        <v>0</v>
      </c>
      <c r="BW45" s="111">
        <v>716.80718999999999</v>
      </c>
      <c r="BX45" s="43">
        <v>2339.4279099999999</v>
      </c>
      <c r="BY45" s="54">
        <v>10620.483990000001</v>
      </c>
      <c r="BZ45" s="56"/>
      <c r="CB45" s="55"/>
    </row>
    <row r="46" spans="1:80" ht="14.25" customHeight="1">
      <c r="A46" s="27" t="s">
        <v>351</v>
      </c>
      <c r="B46" s="28" t="s">
        <v>352</v>
      </c>
      <c r="C46" s="29" t="s">
        <v>353</v>
      </c>
      <c r="D46" s="24">
        <v>0</v>
      </c>
      <c r="E46" s="24">
        <v>10.179449999999999</v>
      </c>
      <c r="F46" s="24">
        <v>1.3357000000000001</v>
      </c>
      <c r="G46" s="24">
        <v>0.34078999999999998</v>
      </c>
      <c r="H46" s="24">
        <v>7.9667700000000004</v>
      </c>
      <c r="I46" s="24">
        <v>105.86133</v>
      </c>
      <c r="J46" s="24">
        <v>3.2590000000000001E-2</v>
      </c>
      <c r="K46" s="24">
        <v>0.70898000000000005</v>
      </c>
      <c r="L46" s="24">
        <v>3.5999999999999999E-3</v>
      </c>
      <c r="M46" s="24">
        <v>4.8070000000000002E-2</v>
      </c>
      <c r="N46" s="24">
        <v>1.9400000000000001E-3</v>
      </c>
      <c r="O46" s="24">
        <v>1.25963</v>
      </c>
      <c r="P46" s="24">
        <v>2.0539999999999999E-2</v>
      </c>
      <c r="Q46" s="24">
        <v>7.4469999999999995E-2</v>
      </c>
      <c r="R46" s="24">
        <v>1.6900000000000001E-3</v>
      </c>
      <c r="S46" s="24">
        <v>6.95268</v>
      </c>
      <c r="T46" s="24">
        <v>5.2940000000000001E-2</v>
      </c>
      <c r="U46" s="24">
        <v>13.56795</v>
      </c>
      <c r="V46" s="24">
        <v>0.17405000000000001</v>
      </c>
      <c r="W46" s="24">
        <v>0.14004</v>
      </c>
      <c r="X46" s="24">
        <v>2.0000000000000001E-4</v>
      </c>
      <c r="Y46" s="24">
        <v>3.61809</v>
      </c>
      <c r="Z46" s="24">
        <v>2.4388200000000002</v>
      </c>
      <c r="AA46" s="24">
        <v>23.933779999999999</v>
      </c>
      <c r="AB46" s="24">
        <v>0</v>
      </c>
      <c r="AC46" s="24">
        <v>0.61538000000000004</v>
      </c>
      <c r="AD46" s="24">
        <v>274.05565000000001</v>
      </c>
      <c r="AE46" s="24">
        <v>3.7172900000000002</v>
      </c>
      <c r="AF46" s="24">
        <v>73.610839999999996</v>
      </c>
      <c r="AG46" s="24">
        <v>29.252610000000001</v>
      </c>
      <c r="AH46" s="24">
        <v>744.18955000000005</v>
      </c>
      <c r="AI46" s="24">
        <v>5.5000000000000003E-4</v>
      </c>
      <c r="AJ46" s="24">
        <v>8.87378</v>
      </c>
      <c r="AK46" s="24">
        <v>607.99564999999996</v>
      </c>
      <c r="AL46" s="24">
        <v>0.60709000000000002</v>
      </c>
      <c r="AM46" s="24">
        <v>686.70518000000004</v>
      </c>
      <c r="AN46" s="24">
        <v>0.17208000000000001</v>
      </c>
      <c r="AO46" s="24">
        <v>170.63477</v>
      </c>
      <c r="AP46" s="24">
        <v>5.3067500000000001</v>
      </c>
      <c r="AQ46" s="24">
        <v>442.24793</v>
      </c>
      <c r="AR46" s="24">
        <v>215.83678</v>
      </c>
      <c r="AS46" s="24">
        <v>110.60956</v>
      </c>
      <c r="AT46" s="24">
        <v>0.82079000000000002</v>
      </c>
      <c r="AU46" s="24">
        <v>0.27867999999999998</v>
      </c>
      <c r="AV46" s="24">
        <v>44.250500000000002</v>
      </c>
      <c r="AW46" s="24">
        <v>193.88945000000001</v>
      </c>
      <c r="AX46" s="24">
        <v>3.6650700000000001</v>
      </c>
      <c r="AY46" s="24">
        <v>19.676069999999999</v>
      </c>
      <c r="AZ46" s="24">
        <v>25.601189999999999</v>
      </c>
      <c r="BA46" s="24">
        <v>1.06E-3</v>
      </c>
      <c r="BB46" s="24">
        <v>0.68040999999999996</v>
      </c>
      <c r="BC46" s="24">
        <v>822.67406000000005</v>
      </c>
      <c r="BD46" s="24">
        <v>36.684489999999997</v>
      </c>
      <c r="BE46" s="24">
        <v>1650.2775300000001</v>
      </c>
      <c r="BF46" s="24">
        <v>147.98025000000001</v>
      </c>
      <c r="BG46" s="24">
        <v>513.64081999999996</v>
      </c>
      <c r="BH46" s="24">
        <v>8.0669900000000005</v>
      </c>
      <c r="BI46" s="24">
        <v>308.14602000000002</v>
      </c>
      <c r="BJ46" s="24">
        <v>124.2685</v>
      </c>
      <c r="BK46" s="24">
        <v>587.26144999999997</v>
      </c>
      <c r="BL46" s="24">
        <v>43.449759999999998</v>
      </c>
      <c r="BM46" s="24">
        <v>0.24479999999999999</v>
      </c>
      <c r="BN46" s="24">
        <v>0</v>
      </c>
      <c r="BO46" s="24">
        <v>0</v>
      </c>
      <c r="BP46" s="43">
        <v>8084.7034299999996</v>
      </c>
      <c r="BQ46" s="111">
        <v>58311.81467</v>
      </c>
      <c r="BR46" s="111">
        <v>1090.3325</v>
      </c>
      <c r="BS46" s="43">
        <v>59402.147169999997</v>
      </c>
      <c r="BT46" s="111">
        <v>0</v>
      </c>
      <c r="BU46" s="111">
        <v>0</v>
      </c>
      <c r="BV46" s="43">
        <v>0</v>
      </c>
      <c r="BW46" s="111">
        <v>28420.897280000001</v>
      </c>
      <c r="BX46" s="43">
        <v>87823.044450000001</v>
      </c>
      <c r="BY46" s="54">
        <v>95907.747879999995</v>
      </c>
      <c r="BZ46" s="56"/>
      <c r="CB46" s="55"/>
    </row>
    <row r="47" spans="1:80" ht="14.25" customHeight="1">
      <c r="A47" s="27" t="s">
        <v>354</v>
      </c>
      <c r="B47" s="28" t="s">
        <v>355</v>
      </c>
      <c r="C47" s="29" t="s">
        <v>356</v>
      </c>
      <c r="D47" s="24">
        <v>2.17693</v>
      </c>
      <c r="E47" s="24">
        <v>5.3499999999999999E-2</v>
      </c>
      <c r="F47" s="24">
        <v>0.21074999999999999</v>
      </c>
      <c r="G47" s="24">
        <v>5.8408300000000004</v>
      </c>
      <c r="H47" s="24">
        <v>124.56835</v>
      </c>
      <c r="I47" s="24">
        <v>0</v>
      </c>
      <c r="J47" s="24">
        <v>2.3699999999999999E-2</v>
      </c>
      <c r="K47" s="24">
        <v>0</v>
      </c>
      <c r="L47" s="24">
        <v>1567.44694</v>
      </c>
      <c r="M47" s="24">
        <v>0</v>
      </c>
      <c r="N47" s="24">
        <v>72.122410000000002</v>
      </c>
      <c r="O47" s="24">
        <v>1.0450999999999999</v>
      </c>
      <c r="P47" s="24">
        <v>5.2130000000000003E-2</v>
      </c>
      <c r="Q47" s="24">
        <v>1.97577</v>
      </c>
      <c r="R47" s="24">
        <v>0.67993999999999999</v>
      </c>
      <c r="S47" s="24">
        <v>118.75963</v>
      </c>
      <c r="T47" s="24">
        <v>0.14024</v>
      </c>
      <c r="U47" s="24">
        <v>0</v>
      </c>
      <c r="V47" s="24">
        <v>0</v>
      </c>
      <c r="W47" s="24">
        <v>0</v>
      </c>
      <c r="X47" s="24">
        <v>0</v>
      </c>
      <c r="Y47" s="24">
        <v>1.3044800000000001</v>
      </c>
      <c r="Z47" s="24">
        <v>0.64693000000000001</v>
      </c>
      <c r="AA47" s="24">
        <v>1.4974799999999999</v>
      </c>
      <c r="AB47" s="24">
        <v>0</v>
      </c>
      <c r="AC47" s="24">
        <v>0.74451999999999996</v>
      </c>
      <c r="AD47" s="24">
        <v>46.944429999999997</v>
      </c>
      <c r="AE47" s="24">
        <v>1.4006099999999999</v>
      </c>
      <c r="AF47" s="24">
        <v>115.66104</v>
      </c>
      <c r="AG47" s="24">
        <v>78.382810000000006</v>
      </c>
      <c r="AH47" s="24">
        <v>37.024979999999999</v>
      </c>
      <c r="AI47" s="24">
        <v>2.2643900000000001</v>
      </c>
      <c r="AJ47" s="24">
        <v>0</v>
      </c>
      <c r="AK47" s="24">
        <v>34.541969999999999</v>
      </c>
      <c r="AL47" s="24">
        <v>18.237839999999998</v>
      </c>
      <c r="AM47" s="24">
        <v>3.9136199999999999</v>
      </c>
      <c r="AN47" s="24">
        <v>4.9544699999999997</v>
      </c>
      <c r="AO47" s="24">
        <v>35.99277</v>
      </c>
      <c r="AP47" s="24">
        <v>60.305239999999998</v>
      </c>
      <c r="AQ47" s="24">
        <v>23.723330000000001</v>
      </c>
      <c r="AR47" s="24">
        <v>489.12785000000002</v>
      </c>
      <c r="AS47" s="24">
        <v>124.97412</v>
      </c>
      <c r="AT47" s="24">
        <v>0.35416999999999998</v>
      </c>
      <c r="AU47" s="24">
        <v>14.383330000000001</v>
      </c>
      <c r="AV47" s="24">
        <v>27.81166</v>
      </c>
      <c r="AW47" s="24">
        <v>33.561549999999997</v>
      </c>
      <c r="AX47" s="24">
        <v>3.2496999999999998</v>
      </c>
      <c r="AY47" s="24">
        <v>181.01768999999999</v>
      </c>
      <c r="AZ47" s="24">
        <v>307.46190999999999</v>
      </c>
      <c r="BA47" s="24">
        <v>0.38994000000000001</v>
      </c>
      <c r="BB47" s="24">
        <v>0.28248000000000001</v>
      </c>
      <c r="BC47" s="24">
        <v>49.714500000000001</v>
      </c>
      <c r="BD47" s="24">
        <v>265.52051</v>
      </c>
      <c r="BE47" s="24">
        <v>49.182220000000001</v>
      </c>
      <c r="BF47" s="24">
        <v>78.573819999999998</v>
      </c>
      <c r="BG47" s="24">
        <v>78.49006</v>
      </c>
      <c r="BH47" s="24">
        <v>8.8969999999999994E-2</v>
      </c>
      <c r="BI47" s="24">
        <v>92.58681</v>
      </c>
      <c r="BJ47" s="24">
        <v>14.6401</v>
      </c>
      <c r="BK47" s="24">
        <v>226.09501</v>
      </c>
      <c r="BL47" s="24">
        <v>5.3513999999999999</v>
      </c>
      <c r="BM47" s="24">
        <v>19.25093</v>
      </c>
      <c r="BN47" s="24">
        <v>0</v>
      </c>
      <c r="BO47" s="24">
        <v>0</v>
      </c>
      <c r="BP47" s="43">
        <v>4424.74586</v>
      </c>
      <c r="BQ47" s="111">
        <v>1539.83591</v>
      </c>
      <c r="BR47" s="111">
        <v>341.51116999999999</v>
      </c>
      <c r="BS47" s="43">
        <v>1881.34708</v>
      </c>
      <c r="BT47" s="111">
        <v>0</v>
      </c>
      <c r="BU47" s="111">
        <v>3.58413</v>
      </c>
      <c r="BV47" s="43">
        <v>3.58413</v>
      </c>
      <c r="BW47" s="111">
        <v>2984.2694099999999</v>
      </c>
      <c r="BX47" s="43">
        <v>4869.2006199999996</v>
      </c>
      <c r="BY47" s="54">
        <v>9293.9464800000005</v>
      </c>
      <c r="BZ47" s="56"/>
      <c r="CB47" s="55"/>
    </row>
    <row r="48" spans="1:80" ht="14.25" customHeight="1">
      <c r="A48" s="27" t="s">
        <v>357</v>
      </c>
      <c r="B48" s="28" t="s">
        <v>358</v>
      </c>
      <c r="C48" s="29" t="s">
        <v>359</v>
      </c>
      <c r="D48" s="24">
        <v>0</v>
      </c>
      <c r="E48" s="24">
        <v>0</v>
      </c>
      <c r="F48" s="24">
        <v>0</v>
      </c>
      <c r="G48" s="24">
        <v>0.18668000000000001</v>
      </c>
      <c r="H48" s="24">
        <v>9.3119999999999994E-2</v>
      </c>
      <c r="I48" s="24">
        <v>0.24886</v>
      </c>
      <c r="J48" s="24">
        <v>0</v>
      </c>
      <c r="K48" s="24">
        <v>1.4400000000000001E-3</v>
      </c>
      <c r="L48" s="24">
        <v>2.9790000000000001E-2</v>
      </c>
      <c r="M48" s="24">
        <v>0</v>
      </c>
      <c r="N48" s="24">
        <v>4.2000000000000002E-4</v>
      </c>
      <c r="O48" s="24">
        <v>0</v>
      </c>
      <c r="P48" s="24">
        <v>1.8069999999999999E-2</v>
      </c>
      <c r="Q48" s="24">
        <v>6.9899999999999997E-3</v>
      </c>
      <c r="R48" s="24">
        <v>0</v>
      </c>
      <c r="S48" s="24">
        <v>0.20854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1.2199999999999999E-3</v>
      </c>
      <c r="Z48" s="24">
        <v>1.09E-3</v>
      </c>
      <c r="AA48" s="24">
        <v>0.40306999999999998</v>
      </c>
      <c r="AB48" s="24">
        <v>0</v>
      </c>
      <c r="AC48" s="24">
        <v>3.7599999999999999E-3</v>
      </c>
      <c r="AD48" s="24">
        <v>1.45435</v>
      </c>
      <c r="AE48" s="24">
        <v>1.3769999999999999E-2</v>
      </c>
      <c r="AF48" s="24">
        <v>2.42096</v>
      </c>
      <c r="AG48" s="24">
        <v>1.6835100000000001</v>
      </c>
      <c r="AH48" s="24">
        <v>8.3898200000000003</v>
      </c>
      <c r="AI48" s="24">
        <v>0</v>
      </c>
      <c r="AJ48" s="24">
        <v>3.2000000000000003E-4</v>
      </c>
      <c r="AK48" s="24">
        <v>0.72172000000000003</v>
      </c>
      <c r="AL48" s="24">
        <v>0</v>
      </c>
      <c r="AM48" s="24">
        <v>0.29298999999999997</v>
      </c>
      <c r="AN48" s="24">
        <v>9.2740000000000003E-2</v>
      </c>
      <c r="AO48" s="24">
        <v>4041.5076300000001</v>
      </c>
      <c r="AP48" s="24">
        <v>6579.3905299999997</v>
      </c>
      <c r="AQ48" s="24">
        <v>0.15759999999999999</v>
      </c>
      <c r="AR48" s="24">
        <v>5.0982500000000002</v>
      </c>
      <c r="AS48" s="24">
        <v>26.142420000000001</v>
      </c>
      <c r="AT48" s="24">
        <v>0.19314000000000001</v>
      </c>
      <c r="AU48" s="24">
        <v>6.8459999999999993E-2</v>
      </c>
      <c r="AV48" s="24">
        <v>0.40078000000000003</v>
      </c>
      <c r="AW48" s="24">
        <v>1.29924</v>
      </c>
      <c r="AX48" s="24">
        <v>1.6000000000000001E-4</v>
      </c>
      <c r="AY48" s="24">
        <v>810.18221000000005</v>
      </c>
      <c r="AZ48" s="24">
        <v>0.21054999999999999</v>
      </c>
      <c r="BA48" s="24">
        <v>1.0000000000000001E-5</v>
      </c>
      <c r="BB48" s="24">
        <v>0</v>
      </c>
      <c r="BC48" s="24">
        <v>0.97062999999999999</v>
      </c>
      <c r="BD48" s="24">
        <v>0.32185999999999998</v>
      </c>
      <c r="BE48" s="24">
        <v>1.489E-2</v>
      </c>
      <c r="BF48" s="24">
        <v>0.54044000000000003</v>
      </c>
      <c r="BG48" s="24">
        <v>6.7004799999999998</v>
      </c>
      <c r="BH48" s="24">
        <v>7.2999999999999995E-2</v>
      </c>
      <c r="BI48" s="24">
        <v>47.01932</v>
      </c>
      <c r="BJ48" s="24">
        <v>8.6175599999999992</v>
      </c>
      <c r="BK48" s="24">
        <v>14.282389999999999</v>
      </c>
      <c r="BL48" s="24">
        <v>9.8269999999999996E-2</v>
      </c>
      <c r="BM48" s="24">
        <v>1.07E-3</v>
      </c>
      <c r="BN48" s="24">
        <v>0</v>
      </c>
      <c r="BO48" s="24">
        <v>0</v>
      </c>
      <c r="BP48" s="43">
        <v>11559.564119999999</v>
      </c>
      <c r="BQ48" s="111">
        <v>4785.8552900000004</v>
      </c>
      <c r="BR48" s="111">
        <v>2417.1419099999998</v>
      </c>
      <c r="BS48" s="43">
        <v>7202.9971999999998</v>
      </c>
      <c r="BT48" s="111">
        <v>0</v>
      </c>
      <c r="BU48" s="111">
        <v>9.58E-3</v>
      </c>
      <c r="BV48" s="43">
        <v>9.58E-3</v>
      </c>
      <c r="BW48" s="111">
        <v>511.00689</v>
      </c>
      <c r="BX48" s="43">
        <v>7714.0136700000003</v>
      </c>
      <c r="BY48" s="54">
        <v>19273.577789999999</v>
      </c>
      <c r="BZ48" s="56"/>
      <c r="CB48" s="55"/>
    </row>
    <row r="49" spans="1:80" ht="14.25" customHeight="1">
      <c r="A49" s="27" t="s">
        <v>360</v>
      </c>
      <c r="B49" s="28" t="s">
        <v>361</v>
      </c>
      <c r="C49" s="29" t="s">
        <v>362</v>
      </c>
      <c r="D49" s="24">
        <v>0</v>
      </c>
      <c r="E49" s="24">
        <v>0.52542999999999995</v>
      </c>
      <c r="F49" s="24">
        <v>4.5911600000000004</v>
      </c>
      <c r="G49" s="24">
        <v>123.37719</v>
      </c>
      <c r="H49" s="24">
        <v>37.086210000000001</v>
      </c>
      <c r="I49" s="24">
        <v>917.4384</v>
      </c>
      <c r="J49" s="24">
        <v>2.8076500000000002</v>
      </c>
      <c r="K49" s="24">
        <v>41.093739999999997</v>
      </c>
      <c r="L49" s="24">
        <v>28.248460000000001</v>
      </c>
      <c r="M49" s="24">
        <v>0.15154000000000001</v>
      </c>
      <c r="N49" s="24">
        <v>17.992979999999999</v>
      </c>
      <c r="O49" s="24">
        <v>5.7651000000000003</v>
      </c>
      <c r="P49" s="24">
        <v>28.783650000000002</v>
      </c>
      <c r="Q49" s="24">
        <v>53.652279999999998</v>
      </c>
      <c r="R49" s="24">
        <v>0.69803999999999999</v>
      </c>
      <c r="S49" s="24">
        <v>320.32468999999998</v>
      </c>
      <c r="T49" s="24">
        <v>8.9722899999999992</v>
      </c>
      <c r="U49" s="24">
        <v>81.204930000000004</v>
      </c>
      <c r="V49" s="24">
        <v>68.326049999999995</v>
      </c>
      <c r="W49" s="24">
        <v>54.976280000000003</v>
      </c>
      <c r="X49" s="24">
        <v>7.7829999999999996E-2</v>
      </c>
      <c r="Y49" s="24">
        <v>32.879010000000001</v>
      </c>
      <c r="Z49" s="24">
        <v>2.8416700000000001</v>
      </c>
      <c r="AA49" s="24">
        <v>3297.9542900000001</v>
      </c>
      <c r="AB49" s="24">
        <v>0</v>
      </c>
      <c r="AC49" s="24">
        <v>21.907530000000001</v>
      </c>
      <c r="AD49" s="24">
        <v>1524.47965</v>
      </c>
      <c r="AE49" s="24">
        <v>325.96026999999998</v>
      </c>
      <c r="AF49" s="24">
        <v>1709.4078</v>
      </c>
      <c r="AG49" s="24">
        <v>333.52881000000002</v>
      </c>
      <c r="AH49" s="24">
        <v>345.39362</v>
      </c>
      <c r="AI49" s="24">
        <v>0.27701999999999999</v>
      </c>
      <c r="AJ49" s="24">
        <v>2.0484100000000001</v>
      </c>
      <c r="AK49" s="24">
        <v>505.01258000000001</v>
      </c>
      <c r="AL49" s="24">
        <v>108.71652</v>
      </c>
      <c r="AM49" s="24">
        <v>230.21627000000001</v>
      </c>
      <c r="AN49" s="24">
        <v>21.83643</v>
      </c>
      <c r="AO49" s="24">
        <v>97.651290000000003</v>
      </c>
      <c r="AP49" s="24">
        <v>10540.492770000001</v>
      </c>
      <c r="AQ49" s="24">
        <v>125.4696</v>
      </c>
      <c r="AR49" s="24">
        <v>4272.1276500000004</v>
      </c>
      <c r="AS49" s="24">
        <v>1642.99649</v>
      </c>
      <c r="AT49" s="24">
        <v>12.19204</v>
      </c>
      <c r="AU49" s="24">
        <v>244.06921</v>
      </c>
      <c r="AV49" s="24">
        <v>317.25425000000001</v>
      </c>
      <c r="AW49" s="24">
        <v>361.56599999999997</v>
      </c>
      <c r="AX49" s="24">
        <v>1.2967</v>
      </c>
      <c r="AY49" s="24">
        <v>126.10312</v>
      </c>
      <c r="AZ49" s="24">
        <v>11.67981</v>
      </c>
      <c r="BA49" s="24">
        <v>1.7299199999999999</v>
      </c>
      <c r="BB49" s="24">
        <v>9.29434</v>
      </c>
      <c r="BC49" s="24">
        <v>674.64793999999995</v>
      </c>
      <c r="BD49" s="24">
        <v>88.637110000000007</v>
      </c>
      <c r="BE49" s="24">
        <v>192.66678999999999</v>
      </c>
      <c r="BF49" s="24">
        <v>21.258389999999999</v>
      </c>
      <c r="BG49" s="24">
        <v>146.82098999999999</v>
      </c>
      <c r="BH49" s="24">
        <v>5.7028600000000003</v>
      </c>
      <c r="BI49" s="24">
        <v>328.01979</v>
      </c>
      <c r="BJ49" s="24">
        <v>58.145919999999997</v>
      </c>
      <c r="BK49" s="24">
        <v>1697.14948</v>
      </c>
      <c r="BL49" s="24">
        <v>15.87082</v>
      </c>
      <c r="BM49" s="24">
        <v>299.56326000000001</v>
      </c>
      <c r="BN49" s="24">
        <v>0</v>
      </c>
      <c r="BO49" s="24">
        <v>0</v>
      </c>
      <c r="BP49" s="43">
        <v>31550.960319999998</v>
      </c>
      <c r="BQ49" s="111">
        <v>26602.863229999999</v>
      </c>
      <c r="BR49" s="111">
        <v>0</v>
      </c>
      <c r="BS49" s="43">
        <v>26602.863229999999</v>
      </c>
      <c r="BT49" s="111">
        <v>0</v>
      </c>
      <c r="BU49" s="111">
        <v>0</v>
      </c>
      <c r="BV49" s="43">
        <v>0</v>
      </c>
      <c r="BW49" s="111">
        <v>20900.76887</v>
      </c>
      <c r="BX49" s="43">
        <v>47503.632100000003</v>
      </c>
      <c r="BY49" s="54">
        <v>79054.592420000001</v>
      </c>
      <c r="BZ49" s="56"/>
      <c r="CB49" s="55"/>
    </row>
    <row r="50" spans="1:80" ht="14.25" customHeight="1">
      <c r="A50" s="27" t="s">
        <v>363</v>
      </c>
      <c r="B50" s="28" t="s">
        <v>364</v>
      </c>
      <c r="C50" s="29" t="s">
        <v>365</v>
      </c>
      <c r="D50" s="24">
        <v>0</v>
      </c>
      <c r="E50" s="24">
        <v>0</v>
      </c>
      <c r="F50" s="24">
        <v>0</v>
      </c>
      <c r="G50" s="24">
        <v>5.9364600000000003</v>
      </c>
      <c r="H50" s="24">
        <v>2.2083300000000001</v>
      </c>
      <c r="I50" s="24">
        <v>95.436499999999995</v>
      </c>
      <c r="J50" s="24">
        <v>0.11305999999999999</v>
      </c>
      <c r="K50" s="24">
        <v>0.74087999999999998</v>
      </c>
      <c r="L50" s="24">
        <v>68.978570000000005</v>
      </c>
      <c r="M50" s="24">
        <v>6.0899999999999999E-3</v>
      </c>
      <c r="N50" s="24">
        <v>0.57513000000000003</v>
      </c>
      <c r="O50" s="24">
        <v>0</v>
      </c>
      <c r="P50" s="24">
        <v>1.6900000000000001E-3</v>
      </c>
      <c r="Q50" s="24">
        <v>0.79752000000000001</v>
      </c>
      <c r="R50" s="24">
        <v>0</v>
      </c>
      <c r="S50" s="24">
        <v>5.5435800000000004</v>
      </c>
      <c r="T50" s="24">
        <v>0</v>
      </c>
      <c r="U50" s="24">
        <v>0</v>
      </c>
      <c r="V50" s="24">
        <v>2.92387</v>
      </c>
      <c r="W50" s="24">
        <v>2.3525900000000002</v>
      </c>
      <c r="X50" s="24">
        <v>3.3300000000000001E-3</v>
      </c>
      <c r="Y50" s="24">
        <v>1.5765400000000001</v>
      </c>
      <c r="Z50" s="24">
        <v>6.694E-2</v>
      </c>
      <c r="AA50" s="24">
        <v>51.621429999999997</v>
      </c>
      <c r="AB50" s="24">
        <v>0</v>
      </c>
      <c r="AC50" s="24">
        <v>6.1219999999999997E-2</v>
      </c>
      <c r="AD50" s="24">
        <v>27.73481</v>
      </c>
      <c r="AE50" s="24">
        <v>0.55849000000000004</v>
      </c>
      <c r="AF50" s="24">
        <v>20.504629999999999</v>
      </c>
      <c r="AG50" s="24">
        <v>4.67462</v>
      </c>
      <c r="AH50" s="24">
        <v>4.2688600000000001</v>
      </c>
      <c r="AI50" s="24">
        <v>0</v>
      </c>
      <c r="AJ50" s="24">
        <v>0.15009</v>
      </c>
      <c r="AK50" s="24">
        <v>28.98049</v>
      </c>
      <c r="AL50" s="24">
        <v>0</v>
      </c>
      <c r="AM50" s="24">
        <v>9.3244699999999998</v>
      </c>
      <c r="AN50" s="24">
        <v>0.81167</v>
      </c>
      <c r="AO50" s="24">
        <v>8.8764099999999999</v>
      </c>
      <c r="AP50" s="24">
        <v>1019.10837</v>
      </c>
      <c r="AQ50" s="24">
        <v>957.25649999999996</v>
      </c>
      <c r="AR50" s="24">
        <v>1138.3301200000001</v>
      </c>
      <c r="AS50" s="24">
        <v>421.02850000000001</v>
      </c>
      <c r="AT50" s="24">
        <v>3.1242899999999998</v>
      </c>
      <c r="AU50" s="24">
        <v>6.6668000000000003</v>
      </c>
      <c r="AV50" s="24">
        <v>24.937729999999998</v>
      </c>
      <c r="AW50" s="24">
        <v>95.674899999999994</v>
      </c>
      <c r="AX50" s="24">
        <v>7.8100000000000001E-3</v>
      </c>
      <c r="AY50" s="24">
        <v>16.509460000000001</v>
      </c>
      <c r="AZ50" s="24">
        <v>0.48551</v>
      </c>
      <c r="BA50" s="24">
        <v>1.0869999999999999E-2</v>
      </c>
      <c r="BB50" s="24">
        <v>1.15723</v>
      </c>
      <c r="BC50" s="24">
        <v>48.507640000000002</v>
      </c>
      <c r="BD50" s="24">
        <v>5.5475099999999999</v>
      </c>
      <c r="BE50" s="24">
        <v>2.1059999999999999E-2</v>
      </c>
      <c r="BF50" s="24">
        <v>2.7711399999999999</v>
      </c>
      <c r="BG50" s="24">
        <v>63.357370000000003</v>
      </c>
      <c r="BH50" s="24">
        <v>0.90930999999999995</v>
      </c>
      <c r="BI50" s="24">
        <v>21.18863</v>
      </c>
      <c r="BJ50" s="24">
        <v>5.4806600000000003</v>
      </c>
      <c r="BK50" s="24">
        <v>172.51721000000001</v>
      </c>
      <c r="BL50" s="24">
        <v>6.4466299999999999</v>
      </c>
      <c r="BM50" s="24">
        <v>3.5950000000000003E-2</v>
      </c>
      <c r="BN50" s="24">
        <v>0</v>
      </c>
      <c r="BO50" s="24">
        <v>0</v>
      </c>
      <c r="BP50" s="43">
        <v>4355.9094699999996</v>
      </c>
      <c r="BQ50" s="111">
        <v>0</v>
      </c>
      <c r="BR50" s="111">
        <v>0</v>
      </c>
      <c r="BS50" s="43">
        <v>0</v>
      </c>
      <c r="BT50" s="111">
        <v>18785.837780000002</v>
      </c>
      <c r="BU50" s="111">
        <v>0</v>
      </c>
      <c r="BV50" s="43">
        <v>18785.837780000002</v>
      </c>
      <c r="BW50" s="111">
        <v>5436.9250099999999</v>
      </c>
      <c r="BX50" s="43">
        <v>24222.762790000001</v>
      </c>
      <c r="BY50" s="54">
        <v>28578.672259999999</v>
      </c>
      <c r="BZ50" s="56"/>
      <c r="CB50" s="55"/>
    </row>
    <row r="51" spans="1:80" ht="14.25" customHeight="1">
      <c r="A51" s="27" t="s">
        <v>366</v>
      </c>
      <c r="B51" s="28" t="s">
        <v>367</v>
      </c>
      <c r="C51" s="30" t="s">
        <v>368</v>
      </c>
      <c r="D51" s="24">
        <v>233.85181</v>
      </c>
      <c r="E51" s="24">
        <v>4.0031400000000001</v>
      </c>
      <c r="F51" s="24">
        <v>26.512820000000001</v>
      </c>
      <c r="G51" s="24">
        <v>597.89957000000004</v>
      </c>
      <c r="H51" s="24">
        <v>759.68550000000005</v>
      </c>
      <c r="I51" s="24">
        <v>1360.25782</v>
      </c>
      <c r="J51" s="24">
        <v>87.931380000000004</v>
      </c>
      <c r="K51" s="24">
        <v>90.257279999999994</v>
      </c>
      <c r="L51" s="24">
        <v>105.5587</v>
      </c>
      <c r="M51" s="24">
        <v>10.342779999999999</v>
      </c>
      <c r="N51" s="24">
        <v>35.27534</v>
      </c>
      <c r="O51" s="24">
        <v>19.207560000000001</v>
      </c>
      <c r="P51" s="24">
        <v>59.093800000000002</v>
      </c>
      <c r="Q51" s="24">
        <v>425.94810999999999</v>
      </c>
      <c r="R51" s="24">
        <v>182.32517000000001</v>
      </c>
      <c r="S51" s="24">
        <v>573.89742999999999</v>
      </c>
      <c r="T51" s="24">
        <v>6.7157900000000001</v>
      </c>
      <c r="U51" s="24">
        <v>24.67435</v>
      </c>
      <c r="V51" s="24">
        <v>29.962510000000002</v>
      </c>
      <c r="W51" s="24">
        <v>25.931159999999998</v>
      </c>
      <c r="X51" s="24">
        <v>5.0930000000000003E-2</v>
      </c>
      <c r="Y51" s="24">
        <v>175.96866</v>
      </c>
      <c r="Z51" s="24">
        <v>53.016579999999998</v>
      </c>
      <c r="AA51" s="24">
        <v>2194.03197</v>
      </c>
      <c r="AB51" s="24">
        <v>0</v>
      </c>
      <c r="AC51" s="24">
        <v>89.599299999999999</v>
      </c>
      <c r="AD51" s="24">
        <v>3390.1911100000002</v>
      </c>
      <c r="AE51" s="24">
        <v>833.20677000000001</v>
      </c>
      <c r="AF51" s="24">
        <v>4060.47514</v>
      </c>
      <c r="AG51" s="24">
        <v>3045.9053399999998</v>
      </c>
      <c r="AH51" s="24">
        <v>378.95258999999999</v>
      </c>
      <c r="AI51" s="24">
        <v>20.07985</v>
      </c>
      <c r="AJ51" s="24">
        <v>22.118169999999999</v>
      </c>
      <c r="AK51" s="24">
        <v>259.18943000000002</v>
      </c>
      <c r="AL51" s="24">
        <v>47.313499999999998</v>
      </c>
      <c r="AM51" s="24">
        <v>1156.4462599999999</v>
      </c>
      <c r="AN51" s="24">
        <v>12.03223</v>
      </c>
      <c r="AO51" s="24">
        <v>93.676100000000005</v>
      </c>
      <c r="AP51" s="24">
        <v>234.74445</v>
      </c>
      <c r="AQ51" s="24">
        <v>78.398949999999999</v>
      </c>
      <c r="AR51" s="24">
        <v>4005.9200500000002</v>
      </c>
      <c r="AS51" s="24">
        <v>354.85518000000002</v>
      </c>
      <c r="AT51" s="24">
        <v>0.95628000000000002</v>
      </c>
      <c r="AU51" s="24">
        <v>9119.2383599999994</v>
      </c>
      <c r="AV51" s="24">
        <v>87.655159999999995</v>
      </c>
      <c r="AW51" s="24">
        <v>186.11590000000001</v>
      </c>
      <c r="AX51" s="24">
        <v>0.25153999999999999</v>
      </c>
      <c r="AY51" s="24">
        <v>31.404489999999999</v>
      </c>
      <c r="AZ51" s="24">
        <v>101.22593000000001</v>
      </c>
      <c r="BA51" s="24">
        <v>35.965139999999998</v>
      </c>
      <c r="BB51" s="24">
        <v>1.9199600000000001</v>
      </c>
      <c r="BC51" s="24">
        <v>117.47068</v>
      </c>
      <c r="BD51" s="24">
        <v>168.74134000000001</v>
      </c>
      <c r="BE51" s="24">
        <v>826.41629</v>
      </c>
      <c r="BF51" s="24">
        <v>237.35343</v>
      </c>
      <c r="BG51" s="24">
        <v>312.54370999999998</v>
      </c>
      <c r="BH51" s="24">
        <v>6.7077600000000004</v>
      </c>
      <c r="BI51" s="24">
        <v>85.944450000000003</v>
      </c>
      <c r="BJ51" s="24">
        <v>201.53595000000001</v>
      </c>
      <c r="BK51" s="24">
        <v>440.38378999999998</v>
      </c>
      <c r="BL51" s="24">
        <v>439.47678999999999</v>
      </c>
      <c r="BM51" s="24">
        <v>823.28836999999999</v>
      </c>
      <c r="BN51" s="24">
        <v>40.568399999999997</v>
      </c>
      <c r="BO51" s="24">
        <v>0</v>
      </c>
      <c r="BP51" s="43">
        <v>38430.668299999998</v>
      </c>
      <c r="BQ51" s="111">
        <v>10467.10788</v>
      </c>
      <c r="BR51" s="111">
        <v>127.72452</v>
      </c>
      <c r="BS51" s="43">
        <v>10594.832399999999</v>
      </c>
      <c r="BT51" s="111">
        <v>0</v>
      </c>
      <c r="BU51" s="111">
        <v>0</v>
      </c>
      <c r="BV51" s="43">
        <v>0</v>
      </c>
      <c r="BW51" s="111">
        <v>1687.2977699999999</v>
      </c>
      <c r="BX51" s="43">
        <v>12282.13017</v>
      </c>
      <c r="BY51" s="54">
        <v>50712.798470000002</v>
      </c>
      <c r="BZ51" s="56"/>
      <c r="CB51" s="55"/>
    </row>
    <row r="52" spans="1:80" ht="14.25" customHeight="1">
      <c r="A52" s="27" t="s">
        <v>369</v>
      </c>
      <c r="B52" s="28" t="s">
        <v>370</v>
      </c>
      <c r="C52" s="30" t="s">
        <v>371</v>
      </c>
      <c r="D52" s="24">
        <v>0</v>
      </c>
      <c r="E52" s="24">
        <v>1.05125</v>
      </c>
      <c r="F52" s="24">
        <v>0</v>
      </c>
      <c r="G52" s="24">
        <v>78.098190000000002</v>
      </c>
      <c r="H52" s="24">
        <v>8.6836300000000008</v>
      </c>
      <c r="I52" s="24">
        <v>280.84134</v>
      </c>
      <c r="J52" s="24">
        <v>0.35167999999999999</v>
      </c>
      <c r="K52" s="24">
        <v>10.55716</v>
      </c>
      <c r="L52" s="24">
        <v>0.51598999999999995</v>
      </c>
      <c r="M52" s="24">
        <v>0.14879999999999999</v>
      </c>
      <c r="N52" s="24">
        <v>0.36720000000000003</v>
      </c>
      <c r="O52" s="24">
        <v>1.50068</v>
      </c>
      <c r="P52" s="24">
        <v>2.8136000000000001</v>
      </c>
      <c r="Q52" s="24">
        <v>16.10802</v>
      </c>
      <c r="R52" s="24">
        <v>5.901E-2</v>
      </c>
      <c r="S52" s="24">
        <v>189.22415000000001</v>
      </c>
      <c r="T52" s="24">
        <v>0.21360000000000001</v>
      </c>
      <c r="U52" s="24">
        <v>5.4463200000000001</v>
      </c>
      <c r="V52" s="24">
        <v>0</v>
      </c>
      <c r="W52" s="24">
        <v>0</v>
      </c>
      <c r="X52" s="24">
        <v>0</v>
      </c>
      <c r="Y52" s="24">
        <v>5.9661200000000001</v>
      </c>
      <c r="Z52" s="24">
        <v>0.10417</v>
      </c>
      <c r="AA52" s="24">
        <v>54.886960000000002</v>
      </c>
      <c r="AB52" s="24">
        <v>0</v>
      </c>
      <c r="AC52" s="24">
        <v>3.3247100000000001</v>
      </c>
      <c r="AD52" s="24">
        <v>738.68733999999995</v>
      </c>
      <c r="AE52" s="24">
        <v>66.487380000000002</v>
      </c>
      <c r="AF52" s="24">
        <v>738.17791999999997</v>
      </c>
      <c r="AG52" s="24">
        <v>71.583190000000002</v>
      </c>
      <c r="AH52" s="24">
        <v>13.11347</v>
      </c>
      <c r="AI52" s="24">
        <v>0.31463999999999998</v>
      </c>
      <c r="AJ52" s="24">
        <v>1.1852199999999999</v>
      </c>
      <c r="AK52" s="24">
        <v>206.56128000000001</v>
      </c>
      <c r="AL52" s="24">
        <v>2.9500700000000002</v>
      </c>
      <c r="AM52" s="24">
        <v>24.55143</v>
      </c>
      <c r="AN52" s="24">
        <v>0.87258999999999998</v>
      </c>
      <c r="AO52" s="24">
        <v>7.3409599999999999</v>
      </c>
      <c r="AP52" s="24">
        <v>39.837980000000002</v>
      </c>
      <c r="AQ52" s="24">
        <v>12.415290000000001</v>
      </c>
      <c r="AR52" s="24">
        <v>856.85042999999996</v>
      </c>
      <c r="AS52" s="24">
        <v>711.61649</v>
      </c>
      <c r="AT52" s="24">
        <v>5.2806300000000004</v>
      </c>
      <c r="AU52" s="24">
        <v>1285.3535300000001</v>
      </c>
      <c r="AV52" s="24">
        <v>12.852819999999999</v>
      </c>
      <c r="AW52" s="24">
        <v>43.028889999999997</v>
      </c>
      <c r="AX52" s="24">
        <v>6.8999999999999997E-4</v>
      </c>
      <c r="AY52" s="24">
        <v>1.4559200000000001</v>
      </c>
      <c r="AZ52" s="24">
        <v>1.88296</v>
      </c>
      <c r="BA52" s="24">
        <v>9.6979999999999997E-2</v>
      </c>
      <c r="BB52" s="24">
        <v>0</v>
      </c>
      <c r="BC52" s="24">
        <v>16.335080000000001</v>
      </c>
      <c r="BD52" s="24">
        <v>81.054860000000005</v>
      </c>
      <c r="BE52" s="24">
        <v>17.399260000000002</v>
      </c>
      <c r="BF52" s="24">
        <v>2.9330500000000002</v>
      </c>
      <c r="BG52" s="24">
        <v>146.99037000000001</v>
      </c>
      <c r="BH52" s="24">
        <v>2.10608</v>
      </c>
      <c r="BI52" s="24">
        <v>38.433689999999999</v>
      </c>
      <c r="BJ52" s="24">
        <v>9.2295700000000007</v>
      </c>
      <c r="BK52" s="24">
        <v>118.43289</v>
      </c>
      <c r="BL52" s="24">
        <v>2.0063599999999999</v>
      </c>
      <c r="BM52" s="24">
        <v>83.331810000000004</v>
      </c>
      <c r="BN52" s="24">
        <v>0</v>
      </c>
      <c r="BO52" s="24">
        <v>0</v>
      </c>
      <c r="BP52" s="43">
        <v>6021.0137000000004</v>
      </c>
      <c r="BQ52" s="111">
        <v>7034.1431199999997</v>
      </c>
      <c r="BR52" s="111">
        <v>0</v>
      </c>
      <c r="BS52" s="43">
        <v>7034.1431199999997</v>
      </c>
      <c r="BT52" s="111">
        <v>0</v>
      </c>
      <c r="BU52" s="111">
        <v>0</v>
      </c>
      <c r="BV52" s="43">
        <v>0</v>
      </c>
      <c r="BW52" s="111">
        <v>516.79861000000005</v>
      </c>
      <c r="BX52" s="43">
        <v>7550.9417299999996</v>
      </c>
      <c r="BY52" s="54">
        <v>13571.95543</v>
      </c>
      <c r="BZ52" s="56"/>
      <c r="CB52" s="55"/>
    </row>
    <row r="53" spans="1:80" ht="14.25" customHeight="1">
      <c r="A53" s="27" t="s">
        <v>372</v>
      </c>
      <c r="B53" s="28" t="s">
        <v>373</v>
      </c>
      <c r="C53" s="30" t="s">
        <v>374</v>
      </c>
      <c r="D53" s="24">
        <v>0</v>
      </c>
      <c r="E53" s="24">
        <v>0.16525999999999999</v>
      </c>
      <c r="F53" s="24">
        <v>0</v>
      </c>
      <c r="G53" s="24">
        <v>12.27694</v>
      </c>
      <c r="H53" s="24">
        <v>1.3650599999999999</v>
      </c>
      <c r="I53" s="24">
        <v>44.147930000000002</v>
      </c>
      <c r="J53" s="24">
        <v>5.5280000000000003E-2</v>
      </c>
      <c r="K53" s="24">
        <v>1.65957</v>
      </c>
      <c r="L53" s="24">
        <v>8.1110000000000002E-2</v>
      </c>
      <c r="M53" s="24">
        <v>2.3390000000000001E-2</v>
      </c>
      <c r="N53" s="24">
        <v>5.772E-2</v>
      </c>
      <c r="O53" s="24">
        <v>0.23591000000000001</v>
      </c>
      <c r="P53" s="24">
        <v>0.44229000000000002</v>
      </c>
      <c r="Q53" s="24">
        <v>2.5321600000000002</v>
      </c>
      <c r="R53" s="24">
        <v>9.2800000000000001E-3</v>
      </c>
      <c r="S53" s="24">
        <v>29.745809999999999</v>
      </c>
      <c r="T53" s="24">
        <v>3.3579999999999999E-2</v>
      </c>
      <c r="U53" s="24">
        <v>0.85614999999999997</v>
      </c>
      <c r="V53" s="24">
        <v>0</v>
      </c>
      <c r="W53" s="24">
        <v>0</v>
      </c>
      <c r="X53" s="24">
        <v>0</v>
      </c>
      <c r="Y53" s="24">
        <v>0.93786000000000003</v>
      </c>
      <c r="Z53" s="24">
        <v>1.6379999999999999E-2</v>
      </c>
      <c r="AA53" s="24">
        <v>8.6281700000000008</v>
      </c>
      <c r="AB53" s="24">
        <v>0</v>
      </c>
      <c r="AC53" s="24">
        <v>0.52263999999999999</v>
      </c>
      <c r="AD53" s="24">
        <v>116.11311000000001</v>
      </c>
      <c r="AE53" s="24">
        <v>10.451739999999999</v>
      </c>
      <c r="AF53" s="24">
        <v>116.03993</v>
      </c>
      <c r="AG53" s="24">
        <v>11.252789999999999</v>
      </c>
      <c r="AH53" s="24">
        <v>2.06142</v>
      </c>
      <c r="AI53" s="24">
        <v>4.9459999999999997E-2</v>
      </c>
      <c r="AJ53" s="24">
        <v>0.18632000000000001</v>
      </c>
      <c r="AK53" s="24">
        <v>32.47119</v>
      </c>
      <c r="AL53" s="24">
        <v>0.46375</v>
      </c>
      <c r="AM53" s="24">
        <v>3.8594599999999999</v>
      </c>
      <c r="AN53" s="24">
        <v>0.13716999999999999</v>
      </c>
      <c r="AO53" s="24">
        <v>1.1539900000000001</v>
      </c>
      <c r="AP53" s="24">
        <v>6.26248</v>
      </c>
      <c r="AQ53" s="24">
        <v>1.95167</v>
      </c>
      <c r="AR53" s="24">
        <v>134.69588999999999</v>
      </c>
      <c r="AS53" s="24">
        <v>111.86528</v>
      </c>
      <c r="AT53" s="24">
        <v>0.82928000000000002</v>
      </c>
      <c r="AU53" s="24">
        <v>202.05608000000001</v>
      </c>
      <c r="AV53" s="24">
        <v>2.0204399999999998</v>
      </c>
      <c r="AW53" s="24">
        <v>6.7640900000000004</v>
      </c>
      <c r="AX53" s="24">
        <v>1.1E-4</v>
      </c>
      <c r="AY53" s="24">
        <v>0.22886999999999999</v>
      </c>
      <c r="AZ53" s="24">
        <v>0.29599999999999999</v>
      </c>
      <c r="BA53" s="24">
        <v>1.524E-2</v>
      </c>
      <c r="BB53" s="24">
        <v>0</v>
      </c>
      <c r="BC53" s="24">
        <v>2.56786</v>
      </c>
      <c r="BD53" s="24">
        <v>12.74173</v>
      </c>
      <c r="BE53" s="24">
        <v>2.47E-3</v>
      </c>
      <c r="BF53" s="24">
        <v>0.46023999999999998</v>
      </c>
      <c r="BG53" s="24">
        <v>22.919070000000001</v>
      </c>
      <c r="BH53" s="24">
        <v>0.32893</v>
      </c>
      <c r="BI53" s="24">
        <v>6.0260499999999997</v>
      </c>
      <c r="BJ53" s="24">
        <v>1.25075</v>
      </c>
      <c r="BK53" s="24">
        <v>18.617519999999999</v>
      </c>
      <c r="BL53" s="24">
        <v>0.31540000000000001</v>
      </c>
      <c r="BM53" s="24">
        <v>13.09966</v>
      </c>
      <c r="BN53" s="24">
        <v>0</v>
      </c>
      <c r="BO53" s="24">
        <v>0</v>
      </c>
      <c r="BP53" s="43">
        <v>943.34793000000002</v>
      </c>
      <c r="BQ53" s="111">
        <v>0</v>
      </c>
      <c r="BR53" s="111">
        <v>0</v>
      </c>
      <c r="BS53" s="43">
        <v>0</v>
      </c>
      <c r="BT53" s="111">
        <v>0</v>
      </c>
      <c r="BU53" s="111">
        <v>0</v>
      </c>
      <c r="BV53" s="43">
        <v>0</v>
      </c>
      <c r="BW53" s="111">
        <v>0</v>
      </c>
      <c r="BX53" s="43">
        <v>0</v>
      </c>
      <c r="BY53" s="54">
        <v>943.34793000000002</v>
      </c>
      <c r="BZ53" s="56"/>
      <c r="CB53" s="55"/>
    </row>
    <row r="54" spans="1:80" ht="14.25" customHeight="1">
      <c r="A54" s="27" t="s">
        <v>375</v>
      </c>
      <c r="B54" s="28" t="s">
        <v>376</v>
      </c>
      <c r="C54" s="30" t="s">
        <v>377</v>
      </c>
      <c r="D54" s="24">
        <v>0</v>
      </c>
      <c r="E54" s="24">
        <v>35.04307</v>
      </c>
      <c r="F54" s="24">
        <v>3.9633600000000002</v>
      </c>
      <c r="G54" s="24">
        <v>40.129440000000002</v>
      </c>
      <c r="H54" s="24">
        <v>15.17207</v>
      </c>
      <c r="I54" s="24">
        <v>1399.05062</v>
      </c>
      <c r="J54" s="24">
        <v>0.97050000000000003</v>
      </c>
      <c r="K54" s="24">
        <v>202.02924999999999</v>
      </c>
      <c r="L54" s="24">
        <v>5.3511499999999996</v>
      </c>
      <c r="M54" s="24">
        <v>5.296E-2</v>
      </c>
      <c r="N54" s="24">
        <v>0.83962000000000003</v>
      </c>
      <c r="O54" s="24">
        <v>19.477370000000001</v>
      </c>
      <c r="P54" s="24">
        <v>4.9296199999999999</v>
      </c>
      <c r="Q54" s="24">
        <v>17.669460000000001</v>
      </c>
      <c r="R54" s="24">
        <v>0.19792999999999999</v>
      </c>
      <c r="S54" s="24">
        <v>131.94217</v>
      </c>
      <c r="T54" s="24">
        <v>55.917070000000002</v>
      </c>
      <c r="U54" s="24">
        <v>34.173929999999999</v>
      </c>
      <c r="V54" s="24">
        <v>123.88849</v>
      </c>
      <c r="W54" s="24">
        <v>99.682749999999999</v>
      </c>
      <c r="X54" s="24">
        <v>0.14111000000000001</v>
      </c>
      <c r="Y54" s="24">
        <v>47.548699999999997</v>
      </c>
      <c r="Z54" s="24">
        <v>0.89381999999999995</v>
      </c>
      <c r="AA54" s="24">
        <v>207.37232</v>
      </c>
      <c r="AB54" s="24">
        <v>0</v>
      </c>
      <c r="AC54" s="24">
        <v>12.669029999999999</v>
      </c>
      <c r="AD54" s="24">
        <v>788.89759000000004</v>
      </c>
      <c r="AE54" s="24">
        <v>98.560599999999994</v>
      </c>
      <c r="AF54" s="24">
        <v>594.12399000000005</v>
      </c>
      <c r="AG54" s="24">
        <v>429.33625999999998</v>
      </c>
      <c r="AH54" s="24">
        <v>140.62116</v>
      </c>
      <c r="AI54" s="24">
        <v>1.8499999999999999E-2</v>
      </c>
      <c r="AJ54" s="24">
        <v>6.4471299999999996</v>
      </c>
      <c r="AK54" s="24">
        <v>188.69705999999999</v>
      </c>
      <c r="AL54" s="24">
        <v>33.074530000000003</v>
      </c>
      <c r="AM54" s="24">
        <v>171.06709000000001</v>
      </c>
      <c r="AN54" s="24">
        <v>11.827019999999999</v>
      </c>
      <c r="AO54" s="24">
        <v>23.39312</v>
      </c>
      <c r="AP54" s="24">
        <v>725.52617999999995</v>
      </c>
      <c r="AQ54" s="24">
        <v>100.19035</v>
      </c>
      <c r="AR54" s="24">
        <v>1087.8771300000001</v>
      </c>
      <c r="AS54" s="24">
        <v>320.34032999999999</v>
      </c>
      <c r="AT54" s="24">
        <v>2.3771200000000001</v>
      </c>
      <c r="AU54" s="24">
        <v>892.57847000000004</v>
      </c>
      <c r="AV54" s="24">
        <v>134.02982</v>
      </c>
      <c r="AW54" s="24">
        <v>315.16367000000002</v>
      </c>
      <c r="AX54" s="24">
        <v>8.5373099999999997</v>
      </c>
      <c r="AY54" s="24">
        <v>138.60563999999999</v>
      </c>
      <c r="AZ54" s="24">
        <v>34.456359999999997</v>
      </c>
      <c r="BA54" s="24">
        <v>3.6966399999999999</v>
      </c>
      <c r="BB54" s="24">
        <v>2.2968099999999998</v>
      </c>
      <c r="BC54" s="24">
        <v>199.0942</v>
      </c>
      <c r="BD54" s="24">
        <v>189.34934000000001</v>
      </c>
      <c r="BE54" s="24">
        <v>717.21265000000005</v>
      </c>
      <c r="BF54" s="24">
        <v>22.249179999999999</v>
      </c>
      <c r="BG54" s="24">
        <v>16.775020000000001</v>
      </c>
      <c r="BH54" s="24">
        <v>3.4441000000000002</v>
      </c>
      <c r="BI54" s="24">
        <v>99.17783</v>
      </c>
      <c r="BJ54" s="24">
        <v>14.21177</v>
      </c>
      <c r="BK54" s="24">
        <v>68.025040000000004</v>
      </c>
      <c r="BL54" s="24">
        <v>22.222079999999998</v>
      </c>
      <c r="BM54" s="24">
        <v>736.88457000000005</v>
      </c>
      <c r="BN54" s="24">
        <v>0</v>
      </c>
      <c r="BO54" s="24">
        <v>0</v>
      </c>
      <c r="BP54" s="43">
        <v>10799.491470000001</v>
      </c>
      <c r="BQ54" s="111">
        <v>105609.35726</v>
      </c>
      <c r="BR54" s="111">
        <v>112.94622</v>
      </c>
      <c r="BS54" s="43">
        <v>105722.30348</v>
      </c>
      <c r="BT54" s="111">
        <v>0</v>
      </c>
      <c r="BU54" s="111">
        <v>0</v>
      </c>
      <c r="BV54" s="43">
        <v>0</v>
      </c>
      <c r="BW54" s="111">
        <v>0</v>
      </c>
      <c r="BX54" s="43">
        <v>105722.30348</v>
      </c>
      <c r="BY54" s="54">
        <v>116521.79495</v>
      </c>
      <c r="BZ54" s="56"/>
      <c r="CB54" s="55"/>
    </row>
    <row r="55" spans="1:80" ht="14.25" customHeight="1">
      <c r="A55" s="27" t="s">
        <v>378</v>
      </c>
      <c r="B55" s="28" t="s">
        <v>379</v>
      </c>
      <c r="C55" s="30" t="s">
        <v>380</v>
      </c>
      <c r="D55" s="24">
        <v>0</v>
      </c>
      <c r="E55" s="24">
        <v>13.48704</v>
      </c>
      <c r="F55" s="24">
        <v>32.579140000000002</v>
      </c>
      <c r="G55" s="24">
        <v>33.401040000000002</v>
      </c>
      <c r="H55" s="24">
        <v>65.284549999999996</v>
      </c>
      <c r="I55" s="24">
        <v>389.81975</v>
      </c>
      <c r="J55" s="24">
        <v>9.0679999999999997E-2</v>
      </c>
      <c r="K55" s="24">
        <v>38.201779999999999</v>
      </c>
      <c r="L55" s="24">
        <v>1.0611200000000001</v>
      </c>
      <c r="M55" s="24">
        <v>2.6475</v>
      </c>
      <c r="N55" s="24">
        <v>0.53739999999999999</v>
      </c>
      <c r="O55" s="24">
        <v>44.621609999999997</v>
      </c>
      <c r="P55" s="24">
        <v>0.28798000000000001</v>
      </c>
      <c r="Q55" s="24">
        <v>9.6085600000000007</v>
      </c>
      <c r="R55" s="24">
        <v>5.0709999999999998E-2</v>
      </c>
      <c r="S55" s="24">
        <v>143.94506999999999</v>
      </c>
      <c r="T55" s="24">
        <v>0</v>
      </c>
      <c r="U55" s="24">
        <v>14.2272</v>
      </c>
      <c r="V55" s="24">
        <v>0</v>
      </c>
      <c r="W55" s="24">
        <v>0</v>
      </c>
      <c r="X55" s="24">
        <v>0</v>
      </c>
      <c r="Y55" s="24">
        <v>9.6920000000000002</v>
      </c>
      <c r="Z55" s="24">
        <v>1.4815400000000001</v>
      </c>
      <c r="AA55" s="24">
        <v>704.43141000000003</v>
      </c>
      <c r="AB55" s="24">
        <v>0</v>
      </c>
      <c r="AC55" s="24">
        <v>4.0370699999999999</v>
      </c>
      <c r="AD55" s="24">
        <v>1981.86529</v>
      </c>
      <c r="AE55" s="24">
        <v>416.13369</v>
      </c>
      <c r="AF55" s="24">
        <v>1244.5963899999999</v>
      </c>
      <c r="AG55" s="24">
        <v>2109.3945899999999</v>
      </c>
      <c r="AH55" s="24">
        <v>2191.1300200000001</v>
      </c>
      <c r="AI55" s="24">
        <v>0.11477999999999999</v>
      </c>
      <c r="AJ55" s="24">
        <v>6.2185600000000001</v>
      </c>
      <c r="AK55" s="24">
        <v>450.41278999999997</v>
      </c>
      <c r="AL55" s="24">
        <v>18.595050000000001</v>
      </c>
      <c r="AM55" s="24">
        <v>84.292519999999996</v>
      </c>
      <c r="AN55" s="24">
        <v>9.1968399999999999</v>
      </c>
      <c r="AO55" s="24">
        <v>86.967500000000001</v>
      </c>
      <c r="AP55" s="24">
        <v>638.76410999999996</v>
      </c>
      <c r="AQ55" s="24">
        <v>32.442129999999999</v>
      </c>
      <c r="AR55" s="24">
        <v>878.82073000000003</v>
      </c>
      <c r="AS55" s="24">
        <v>182.10037</v>
      </c>
      <c r="AT55" s="24">
        <v>1.3512999999999999</v>
      </c>
      <c r="AU55" s="24">
        <v>19.664110000000001</v>
      </c>
      <c r="AV55" s="24">
        <v>160.77957000000001</v>
      </c>
      <c r="AW55" s="24">
        <v>1649.28017</v>
      </c>
      <c r="AX55" s="24">
        <v>3.6170000000000001E-2</v>
      </c>
      <c r="AY55" s="24">
        <v>76.506439999999998</v>
      </c>
      <c r="AZ55" s="24">
        <v>2.20967</v>
      </c>
      <c r="BA55" s="24">
        <v>2.9395799999999999</v>
      </c>
      <c r="BB55" s="24">
        <v>0</v>
      </c>
      <c r="BC55" s="24">
        <v>200.93727999999999</v>
      </c>
      <c r="BD55" s="24">
        <v>33.003369999999997</v>
      </c>
      <c r="BE55" s="24">
        <v>1.01E-3</v>
      </c>
      <c r="BF55" s="24">
        <v>0.10829999999999999</v>
      </c>
      <c r="BG55" s="24">
        <v>3.7696299999999998</v>
      </c>
      <c r="BH55" s="24">
        <v>5.4100000000000002E-2</v>
      </c>
      <c r="BI55" s="24">
        <v>133.22248999999999</v>
      </c>
      <c r="BJ55" s="24">
        <v>25.148879999999998</v>
      </c>
      <c r="BK55" s="24">
        <v>273.84832</v>
      </c>
      <c r="BL55" s="24">
        <v>13.201650000000001</v>
      </c>
      <c r="BM55" s="24">
        <v>3.01268</v>
      </c>
      <c r="BN55" s="24">
        <v>0</v>
      </c>
      <c r="BO55" s="24">
        <v>0</v>
      </c>
      <c r="BP55" s="43">
        <v>14439.613230000001</v>
      </c>
      <c r="BQ55" s="111">
        <v>90.064800000000005</v>
      </c>
      <c r="BR55" s="111">
        <v>0</v>
      </c>
      <c r="BS55" s="43">
        <v>90.064800000000005</v>
      </c>
      <c r="BT55" s="111">
        <v>0</v>
      </c>
      <c r="BU55" s="111">
        <v>0</v>
      </c>
      <c r="BV55" s="43">
        <v>0</v>
      </c>
      <c r="BW55" s="111">
        <v>36662.711730000003</v>
      </c>
      <c r="BX55" s="43">
        <v>36752.776530000003</v>
      </c>
      <c r="BY55" s="54">
        <v>51192.389759999998</v>
      </c>
      <c r="BZ55" s="56"/>
      <c r="CB55" s="55"/>
    </row>
    <row r="56" spans="1:80" ht="14.25" customHeight="1">
      <c r="A56" s="27" t="s">
        <v>381</v>
      </c>
      <c r="B56" s="28" t="s">
        <v>382</v>
      </c>
      <c r="C56" s="30" t="s">
        <v>383</v>
      </c>
      <c r="D56" s="24">
        <v>0</v>
      </c>
      <c r="E56" s="24">
        <v>0</v>
      </c>
      <c r="F56" s="24">
        <v>0</v>
      </c>
      <c r="G56" s="24">
        <v>124.10033</v>
      </c>
      <c r="H56" s="24">
        <v>93.498310000000004</v>
      </c>
      <c r="I56" s="24">
        <v>570.71915000000001</v>
      </c>
      <c r="J56" s="24">
        <v>0.24396000000000001</v>
      </c>
      <c r="K56" s="24">
        <v>18.478149999999999</v>
      </c>
      <c r="L56" s="24">
        <v>26.71773</v>
      </c>
      <c r="M56" s="24">
        <v>0</v>
      </c>
      <c r="N56" s="24">
        <v>2.2429999999999999E-2</v>
      </c>
      <c r="O56" s="24">
        <v>5.2500000000000003E-3</v>
      </c>
      <c r="P56" s="24">
        <v>1.38086</v>
      </c>
      <c r="Q56" s="24">
        <v>15.982139999999999</v>
      </c>
      <c r="R56" s="24">
        <v>0</v>
      </c>
      <c r="S56" s="24">
        <v>34.656999999999996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39.959200000000003</v>
      </c>
      <c r="Z56" s="24">
        <v>0.52619000000000005</v>
      </c>
      <c r="AA56" s="24">
        <v>0</v>
      </c>
      <c r="AB56" s="24">
        <v>0</v>
      </c>
      <c r="AC56" s="24">
        <v>1.3765700000000001</v>
      </c>
      <c r="AD56" s="24">
        <v>18889.883709999998</v>
      </c>
      <c r="AE56" s="24">
        <v>145.63108</v>
      </c>
      <c r="AF56" s="24">
        <v>673.14026999999999</v>
      </c>
      <c r="AG56" s="24">
        <v>21.715479999999999</v>
      </c>
      <c r="AH56" s="24">
        <v>57.648850000000003</v>
      </c>
      <c r="AI56" s="24">
        <v>0</v>
      </c>
      <c r="AJ56" s="24">
        <v>38.29515</v>
      </c>
      <c r="AK56" s="24">
        <v>318.36883999999998</v>
      </c>
      <c r="AL56" s="24">
        <v>0</v>
      </c>
      <c r="AM56" s="24">
        <v>12.038029999999999</v>
      </c>
      <c r="AN56" s="24">
        <v>6.5392099999999997</v>
      </c>
      <c r="AO56" s="24">
        <v>152.15539000000001</v>
      </c>
      <c r="AP56" s="24">
        <v>314.67173000000003</v>
      </c>
      <c r="AQ56" s="24">
        <v>23.814900000000002</v>
      </c>
      <c r="AR56" s="24">
        <v>5406.8410599999997</v>
      </c>
      <c r="AS56" s="24">
        <v>1121.3930700000001</v>
      </c>
      <c r="AT56" s="24">
        <v>7.9912700000000001</v>
      </c>
      <c r="AU56" s="24">
        <v>31.967659999999999</v>
      </c>
      <c r="AV56" s="24">
        <v>219.79253</v>
      </c>
      <c r="AW56" s="24">
        <v>6343.8181000000004</v>
      </c>
      <c r="AX56" s="24">
        <v>6.386E-2</v>
      </c>
      <c r="AY56" s="24">
        <v>135.41392999999999</v>
      </c>
      <c r="AZ56" s="24">
        <v>86.861729999999994</v>
      </c>
      <c r="BA56" s="24">
        <v>0.32861000000000001</v>
      </c>
      <c r="BB56" s="24">
        <v>0</v>
      </c>
      <c r="BC56" s="24">
        <v>454.46285999999998</v>
      </c>
      <c r="BD56" s="24">
        <v>71.088279999999997</v>
      </c>
      <c r="BE56" s="24">
        <v>4.0299999999999997E-3</v>
      </c>
      <c r="BF56" s="24">
        <v>0.63534000000000002</v>
      </c>
      <c r="BG56" s="24">
        <v>22.9617</v>
      </c>
      <c r="BH56" s="24">
        <v>0.32946999999999999</v>
      </c>
      <c r="BI56" s="24">
        <v>503.08087999999998</v>
      </c>
      <c r="BJ56" s="24">
        <v>129.24579</v>
      </c>
      <c r="BK56" s="24">
        <v>785.68204000000003</v>
      </c>
      <c r="BL56" s="24">
        <v>16.991119999999999</v>
      </c>
      <c r="BM56" s="24">
        <v>0</v>
      </c>
      <c r="BN56" s="24">
        <v>0</v>
      </c>
      <c r="BO56" s="24">
        <v>0</v>
      </c>
      <c r="BP56" s="43">
        <v>36920.523240000002</v>
      </c>
      <c r="BQ56" s="111">
        <v>918.73518000000001</v>
      </c>
      <c r="BR56" s="111">
        <v>2127.9931000000001</v>
      </c>
      <c r="BS56" s="43">
        <v>3046.7282799999998</v>
      </c>
      <c r="BT56" s="111">
        <v>20.480149999999998</v>
      </c>
      <c r="BU56" s="111">
        <v>0</v>
      </c>
      <c r="BV56" s="43">
        <v>20.480149999999998</v>
      </c>
      <c r="BW56" s="111">
        <v>7239.2689399999999</v>
      </c>
      <c r="BX56" s="43">
        <v>10306.477370000001</v>
      </c>
      <c r="BY56" s="54">
        <v>47227.000610000003</v>
      </c>
      <c r="BZ56" s="56"/>
      <c r="CB56" s="55"/>
    </row>
    <row r="57" spans="1:80" ht="14.25" customHeight="1">
      <c r="A57" s="27" t="s">
        <v>384</v>
      </c>
      <c r="B57" s="28" t="s">
        <v>385</v>
      </c>
      <c r="C57" s="30" t="s">
        <v>386</v>
      </c>
      <c r="D57" s="24">
        <v>0</v>
      </c>
      <c r="E57" s="24">
        <v>0</v>
      </c>
      <c r="F57" s="24">
        <v>0</v>
      </c>
      <c r="G57" s="24">
        <v>20.617100000000001</v>
      </c>
      <c r="H57" s="24">
        <v>2.0300000000000001E-3</v>
      </c>
      <c r="I57" s="24">
        <v>0.27539999999999998</v>
      </c>
      <c r="J57" s="24">
        <v>1.2938099999999999</v>
      </c>
      <c r="K57" s="24">
        <v>4.2000000000000002E-4</v>
      </c>
      <c r="L57" s="24">
        <v>2.0899999999999998E-3</v>
      </c>
      <c r="M57" s="24">
        <v>0</v>
      </c>
      <c r="N57" s="24">
        <v>2.0000000000000002E-5</v>
      </c>
      <c r="O57" s="24">
        <v>0</v>
      </c>
      <c r="P57" s="24">
        <v>3.0000000000000001E-5</v>
      </c>
      <c r="Q57" s="24">
        <v>9.6530000000000005E-2</v>
      </c>
      <c r="R57" s="24">
        <v>0</v>
      </c>
      <c r="S57" s="24">
        <v>8.8599999999999998E-3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1.8000000000000001E-4</v>
      </c>
      <c r="Z57" s="24">
        <v>6.2E-4</v>
      </c>
      <c r="AA57" s="24">
        <v>120.2379</v>
      </c>
      <c r="AB57" s="24">
        <v>0</v>
      </c>
      <c r="AC57" s="24">
        <v>8.3000000000000001E-4</v>
      </c>
      <c r="AD57" s="24">
        <v>416.84210000000002</v>
      </c>
      <c r="AE57" s="24">
        <v>57.342619999999997</v>
      </c>
      <c r="AF57" s="24">
        <v>174.29704000000001</v>
      </c>
      <c r="AG57" s="24">
        <v>45.553930000000001</v>
      </c>
      <c r="AH57" s="24">
        <v>3.7139999999999999E-2</v>
      </c>
      <c r="AI57" s="24">
        <v>0</v>
      </c>
      <c r="AJ57" s="24">
        <v>2.095E-2</v>
      </c>
      <c r="AK57" s="24">
        <v>0.22416</v>
      </c>
      <c r="AL57" s="24">
        <v>0</v>
      </c>
      <c r="AM57" s="24">
        <v>8.9099999999999995E-3</v>
      </c>
      <c r="AN57" s="24">
        <v>6.1599999999999997E-3</v>
      </c>
      <c r="AO57" s="24">
        <v>14.95593</v>
      </c>
      <c r="AP57" s="24">
        <v>0.49125999999999997</v>
      </c>
      <c r="AQ57" s="24">
        <v>0.1037</v>
      </c>
      <c r="AR57" s="24">
        <v>4.6122100000000001</v>
      </c>
      <c r="AS57" s="24">
        <v>1.2184299999999999</v>
      </c>
      <c r="AT57" s="24">
        <v>9.0399999999999994E-3</v>
      </c>
      <c r="AU57" s="24">
        <v>1.8280000000000001E-2</v>
      </c>
      <c r="AV57" s="24">
        <v>25.27092</v>
      </c>
      <c r="AW57" s="24">
        <v>25.46199</v>
      </c>
      <c r="AX57" s="24">
        <v>123.00568</v>
      </c>
      <c r="AY57" s="24">
        <v>7.4039900000000003</v>
      </c>
      <c r="AZ57" s="24">
        <v>1.72E-3</v>
      </c>
      <c r="BA57" s="24">
        <v>2.0000000000000002E-5</v>
      </c>
      <c r="BB57" s="24">
        <v>0</v>
      </c>
      <c r="BC57" s="24">
        <v>0.32468000000000002</v>
      </c>
      <c r="BD57" s="24">
        <v>1.4052500000000001</v>
      </c>
      <c r="BE57" s="24">
        <v>27.612580000000001</v>
      </c>
      <c r="BF57" s="24">
        <v>4.2700000000000004E-3</v>
      </c>
      <c r="BG57" s="24">
        <v>0.17829</v>
      </c>
      <c r="BH57" s="24">
        <v>1.48E-3</v>
      </c>
      <c r="BI57" s="24">
        <v>3.3850500000000001</v>
      </c>
      <c r="BJ57" s="24">
        <v>7.5660000000000005E-2</v>
      </c>
      <c r="BK57" s="24">
        <v>11.07396</v>
      </c>
      <c r="BL57" s="24">
        <v>336.85097999999999</v>
      </c>
      <c r="BM57" s="24">
        <v>1.14E-3</v>
      </c>
      <c r="BN57" s="24">
        <v>0</v>
      </c>
      <c r="BO57" s="24">
        <v>0</v>
      </c>
      <c r="BP57" s="43">
        <v>1420.3353400000001</v>
      </c>
      <c r="BQ57" s="111">
        <v>0</v>
      </c>
      <c r="BR57" s="111">
        <v>1249.4978000000001</v>
      </c>
      <c r="BS57" s="43">
        <v>1249.4978000000001</v>
      </c>
      <c r="BT57" s="111">
        <v>0</v>
      </c>
      <c r="BU57" s="111">
        <v>0</v>
      </c>
      <c r="BV57" s="43">
        <v>0</v>
      </c>
      <c r="BW57" s="111">
        <v>20.152429999999999</v>
      </c>
      <c r="BX57" s="43">
        <v>1269.65023</v>
      </c>
      <c r="BY57" s="54">
        <v>2689.9855699999998</v>
      </c>
      <c r="BZ57" s="56"/>
      <c r="CB57" s="55"/>
    </row>
    <row r="58" spans="1:80" ht="14.25" customHeight="1">
      <c r="A58" s="27" t="s">
        <v>387</v>
      </c>
      <c r="B58" s="31" t="s">
        <v>388</v>
      </c>
      <c r="C58" s="30" t="s">
        <v>389</v>
      </c>
      <c r="D58" s="24">
        <v>0</v>
      </c>
      <c r="E58" s="24">
        <v>0</v>
      </c>
      <c r="F58" s="24">
        <v>34.926310000000001</v>
      </c>
      <c r="G58" s="24">
        <v>51.959760000000003</v>
      </c>
      <c r="H58" s="24">
        <v>183.87545</v>
      </c>
      <c r="I58" s="24">
        <v>272.07148000000001</v>
      </c>
      <c r="J58" s="24">
        <v>2.29</v>
      </c>
      <c r="K58" s="24">
        <v>1.94143</v>
      </c>
      <c r="L58" s="24">
        <v>2.6332399999999998</v>
      </c>
      <c r="M58" s="24">
        <v>0</v>
      </c>
      <c r="N58" s="24">
        <v>9.2649999999999996E-2</v>
      </c>
      <c r="O58" s="24">
        <v>0</v>
      </c>
      <c r="P58" s="24">
        <v>0.14002999999999999</v>
      </c>
      <c r="Q58" s="24">
        <v>2.4554800000000001</v>
      </c>
      <c r="R58" s="24">
        <v>0</v>
      </c>
      <c r="S58" s="24">
        <v>44.636940000000003</v>
      </c>
      <c r="T58" s="24">
        <v>0</v>
      </c>
      <c r="U58" s="24">
        <v>111.92597000000001</v>
      </c>
      <c r="V58" s="24">
        <v>0</v>
      </c>
      <c r="W58" s="24">
        <v>0</v>
      </c>
      <c r="X58" s="24">
        <v>0</v>
      </c>
      <c r="Y58" s="24">
        <v>16.466940000000001</v>
      </c>
      <c r="Z58" s="24">
        <v>0.20723</v>
      </c>
      <c r="AA58" s="24">
        <v>310.55621000000002</v>
      </c>
      <c r="AB58" s="24">
        <v>0</v>
      </c>
      <c r="AC58" s="24">
        <v>12.808759999999999</v>
      </c>
      <c r="AD58" s="24">
        <v>254.63041999999999</v>
      </c>
      <c r="AE58" s="24">
        <v>310.49828000000002</v>
      </c>
      <c r="AF58" s="24">
        <v>981.98765000000003</v>
      </c>
      <c r="AG58" s="24">
        <v>241.75476</v>
      </c>
      <c r="AH58" s="24">
        <v>21.922650000000001</v>
      </c>
      <c r="AI58" s="24">
        <v>0.2676</v>
      </c>
      <c r="AJ58" s="24">
        <v>14.02755</v>
      </c>
      <c r="AK58" s="24">
        <v>234.38032999999999</v>
      </c>
      <c r="AL58" s="24">
        <v>79.475269999999995</v>
      </c>
      <c r="AM58" s="24">
        <v>49.254219999999997</v>
      </c>
      <c r="AN58" s="24">
        <v>18.94566</v>
      </c>
      <c r="AO58" s="24">
        <v>165.80663999999999</v>
      </c>
      <c r="AP58" s="24">
        <v>5279.9395100000002</v>
      </c>
      <c r="AQ58" s="24">
        <v>15.8248</v>
      </c>
      <c r="AR58" s="24">
        <v>1980.3307299999999</v>
      </c>
      <c r="AS58" s="24">
        <v>410.85840000000002</v>
      </c>
      <c r="AT58" s="24">
        <v>3.0488200000000001</v>
      </c>
      <c r="AU58" s="24">
        <v>180.89105000000001</v>
      </c>
      <c r="AV58" s="24">
        <v>102.21965</v>
      </c>
      <c r="AW58" s="24">
        <v>184.81935999999999</v>
      </c>
      <c r="AX58" s="24">
        <v>6.0490000000000002E-2</v>
      </c>
      <c r="AY58" s="24">
        <v>127.94696</v>
      </c>
      <c r="AZ58" s="24">
        <v>1.87351</v>
      </c>
      <c r="BA58" s="24">
        <v>1.8202499999999999</v>
      </c>
      <c r="BB58" s="24">
        <v>0</v>
      </c>
      <c r="BC58" s="24">
        <v>257.73291999999998</v>
      </c>
      <c r="BD58" s="24">
        <v>44.544609999999999</v>
      </c>
      <c r="BE58" s="24">
        <v>2.16E-3</v>
      </c>
      <c r="BF58" s="24">
        <v>0.25268000000000002</v>
      </c>
      <c r="BG58" s="24">
        <v>8.6175599999999992</v>
      </c>
      <c r="BH58" s="24">
        <v>0.12368</v>
      </c>
      <c r="BI58" s="24">
        <v>199.58855</v>
      </c>
      <c r="BJ58" s="24">
        <v>60.635019999999997</v>
      </c>
      <c r="BK58" s="24">
        <v>346.61</v>
      </c>
      <c r="BL58" s="24">
        <v>5.5019999999999998</v>
      </c>
      <c r="BM58" s="24">
        <v>304.27555999999998</v>
      </c>
      <c r="BN58" s="24">
        <v>0</v>
      </c>
      <c r="BO58" s="24">
        <v>0</v>
      </c>
      <c r="BP58" s="43">
        <v>12939.457179999999</v>
      </c>
      <c r="BQ58" s="111">
        <v>0</v>
      </c>
      <c r="BR58" s="111">
        <v>0</v>
      </c>
      <c r="BS58" s="43">
        <v>0</v>
      </c>
      <c r="BT58" s="111">
        <v>17.066790000000001</v>
      </c>
      <c r="BU58" s="111">
        <v>0</v>
      </c>
      <c r="BV58" s="43">
        <v>17.066790000000001</v>
      </c>
      <c r="BW58" s="111">
        <v>1413.73407</v>
      </c>
      <c r="BX58" s="43">
        <v>1430.8008600000001</v>
      </c>
      <c r="BY58" s="54">
        <v>14370.258040000001</v>
      </c>
      <c r="BZ58" s="56"/>
      <c r="CB58" s="55"/>
    </row>
    <row r="59" spans="1:80" ht="14.25" customHeight="1">
      <c r="A59" s="27" t="s">
        <v>390</v>
      </c>
      <c r="B59" s="28" t="s">
        <v>391</v>
      </c>
      <c r="C59" s="30" t="s">
        <v>392</v>
      </c>
      <c r="D59" s="24">
        <v>380.87777</v>
      </c>
      <c r="E59" s="24">
        <v>0</v>
      </c>
      <c r="F59" s="24">
        <v>0.50795000000000001</v>
      </c>
      <c r="G59" s="24">
        <v>3.9996499999999999</v>
      </c>
      <c r="H59" s="24">
        <v>2.97587</v>
      </c>
      <c r="I59" s="24">
        <v>58.222839999999998</v>
      </c>
      <c r="J59" s="24">
        <v>0.40065000000000001</v>
      </c>
      <c r="K59" s="24">
        <v>1.27156</v>
      </c>
      <c r="L59" s="24">
        <v>2.6724899999999998</v>
      </c>
      <c r="M59" s="24">
        <v>0</v>
      </c>
      <c r="N59" s="24">
        <v>0.33837</v>
      </c>
      <c r="O59" s="24">
        <v>0</v>
      </c>
      <c r="P59" s="24">
        <v>0.73094000000000003</v>
      </c>
      <c r="Q59" s="24">
        <v>3.2572299999999998</v>
      </c>
      <c r="R59" s="24">
        <v>3.9780000000000003E-2</v>
      </c>
      <c r="S59" s="24">
        <v>14.036580000000001</v>
      </c>
      <c r="T59" s="24">
        <v>2.3959999999999999E-2</v>
      </c>
      <c r="U59" s="24">
        <v>12.691459999999999</v>
      </c>
      <c r="V59" s="24">
        <v>0.32987</v>
      </c>
      <c r="W59" s="24">
        <v>0.26573000000000002</v>
      </c>
      <c r="X59" s="24">
        <v>3.8000000000000002E-4</v>
      </c>
      <c r="Y59" s="24">
        <v>1.7052700000000001</v>
      </c>
      <c r="Z59" s="24">
        <v>0.10297000000000001</v>
      </c>
      <c r="AA59" s="24">
        <v>108.37841</v>
      </c>
      <c r="AB59" s="24">
        <v>0</v>
      </c>
      <c r="AC59" s="24">
        <v>1.4812000000000001</v>
      </c>
      <c r="AD59" s="24">
        <v>87.274000000000001</v>
      </c>
      <c r="AE59" s="24">
        <v>5.9983599999999999</v>
      </c>
      <c r="AF59" s="24">
        <v>8.2160700000000002</v>
      </c>
      <c r="AG59" s="24">
        <v>15.010680000000001</v>
      </c>
      <c r="AH59" s="24">
        <v>2.7883</v>
      </c>
      <c r="AI59" s="24">
        <v>0</v>
      </c>
      <c r="AJ59" s="24">
        <v>0.67327000000000004</v>
      </c>
      <c r="AK59" s="24">
        <v>10.77117</v>
      </c>
      <c r="AL59" s="24">
        <v>0.51939999999999997</v>
      </c>
      <c r="AM59" s="24">
        <v>8.6814699999999991</v>
      </c>
      <c r="AN59" s="24">
        <v>2.9633699999999998</v>
      </c>
      <c r="AO59" s="24">
        <v>3.3080599999999998</v>
      </c>
      <c r="AP59" s="24">
        <v>59.56823</v>
      </c>
      <c r="AQ59" s="24">
        <v>0.40965000000000001</v>
      </c>
      <c r="AR59" s="24">
        <v>95.355959999999996</v>
      </c>
      <c r="AS59" s="24">
        <v>19.773679999999999</v>
      </c>
      <c r="AT59" s="24">
        <v>0.14674000000000001</v>
      </c>
      <c r="AU59" s="24">
        <v>2.5228299999999999</v>
      </c>
      <c r="AV59" s="24">
        <v>12.014089999999999</v>
      </c>
      <c r="AW59" s="24">
        <v>95.40634</v>
      </c>
      <c r="AX59" s="24">
        <v>1.33E-3</v>
      </c>
      <c r="AY59" s="24">
        <v>2.89825</v>
      </c>
      <c r="AZ59" s="24">
        <v>1.7643899999999999</v>
      </c>
      <c r="BA59" s="24">
        <v>1.0000000000000001E-5</v>
      </c>
      <c r="BB59" s="24">
        <v>1.1313500000000001</v>
      </c>
      <c r="BC59" s="24">
        <v>14.546749999999999</v>
      </c>
      <c r="BD59" s="24">
        <v>4.6162700000000001</v>
      </c>
      <c r="BE59" s="24">
        <v>9.0000000000000006E-5</v>
      </c>
      <c r="BF59" s="24">
        <v>1.176E-2</v>
      </c>
      <c r="BG59" s="24">
        <v>0.39588000000000001</v>
      </c>
      <c r="BH59" s="24">
        <v>5.8300000000000001E-3</v>
      </c>
      <c r="BI59" s="24">
        <v>8.9229400000000005</v>
      </c>
      <c r="BJ59" s="24">
        <v>2.4007700000000001</v>
      </c>
      <c r="BK59" s="24">
        <v>13.866669999999999</v>
      </c>
      <c r="BL59" s="24">
        <v>3.8870000000000002E-2</v>
      </c>
      <c r="BM59" s="24">
        <v>37.664200000000001</v>
      </c>
      <c r="BN59" s="24">
        <v>0</v>
      </c>
      <c r="BO59" s="24">
        <v>0</v>
      </c>
      <c r="BP59" s="43">
        <v>1113.9779599999999</v>
      </c>
      <c r="BQ59" s="111">
        <v>2599.76712</v>
      </c>
      <c r="BR59" s="111">
        <v>172.52052</v>
      </c>
      <c r="BS59" s="43">
        <v>2772.28764</v>
      </c>
      <c r="BT59" s="111">
        <v>4.8762299999999996</v>
      </c>
      <c r="BU59" s="111">
        <v>0</v>
      </c>
      <c r="BV59" s="43">
        <v>4.8762299999999996</v>
      </c>
      <c r="BW59" s="111">
        <v>1949.6275599999999</v>
      </c>
      <c r="BX59" s="43">
        <v>4726.7914300000002</v>
      </c>
      <c r="BY59" s="54">
        <v>5840.7693900000004</v>
      </c>
      <c r="BZ59" s="56"/>
      <c r="CB59" s="55"/>
    </row>
    <row r="60" spans="1:80" ht="14.25" customHeight="1">
      <c r="A60" s="27" t="s">
        <v>393</v>
      </c>
      <c r="B60" s="28" t="s">
        <v>394</v>
      </c>
      <c r="C60" s="30" t="s">
        <v>395</v>
      </c>
      <c r="D60" s="24">
        <v>0</v>
      </c>
      <c r="E60" s="24">
        <v>0</v>
      </c>
      <c r="F60" s="24">
        <v>0</v>
      </c>
      <c r="G60" s="24">
        <v>41.122120000000002</v>
      </c>
      <c r="H60" s="24">
        <v>1.9987600000000001</v>
      </c>
      <c r="I60" s="24">
        <v>110.43965</v>
      </c>
      <c r="J60" s="24">
        <v>3.2149999999999998E-2</v>
      </c>
      <c r="K60" s="24">
        <v>0.43275000000000002</v>
      </c>
      <c r="L60" s="24">
        <v>0.12295</v>
      </c>
      <c r="M60" s="24">
        <v>0</v>
      </c>
      <c r="N60" s="24">
        <v>2.0289999999999999E-2</v>
      </c>
      <c r="O60" s="24">
        <v>0</v>
      </c>
      <c r="P60" s="24">
        <v>0.40253</v>
      </c>
      <c r="Q60" s="24">
        <v>0.49920999999999999</v>
      </c>
      <c r="R60" s="24">
        <v>0</v>
      </c>
      <c r="S60" s="24">
        <v>40.148479999999999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0.26307999999999998</v>
      </c>
      <c r="Z60" s="24">
        <v>0.12426</v>
      </c>
      <c r="AA60" s="24">
        <v>2.1038999999999999</v>
      </c>
      <c r="AB60" s="24">
        <v>0</v>
      </c>
      <c r="AC60" s="24">
        <v>1.29836</v>
      </c>
      <c r="AD60" s="24">
        <v>193.77420000000001</v>
      </c>
      <c r="AE60" s="24">
        <v>2.85676</v>
      </c>
      <c r="AF60" s="24">
        <v>329.38301999999999</v>
      </c>
      <c r="AG60" s="24">
        <v>7.9598699999999996</v>
      </c>
      <c r="AH60" s="24">
        <v>57.242939999999997</v>
      </c>
      <c r="AI60" s="24">
        <v>0</v>
      </c>
      <c r="AJ60" s="24">
        <v>2.0586600000000002</v>
      </c>
      <c r="AK60" s="24">
        <v>31.46557</v>
      </c>
      <c r="AL60" s="24">
        <v>0</v>
      </c>
      <c r="AM60" s="24">
        <v>4.3277599999999996</v>
      </c>
      <c r="AN60" s="24">
        <v>0.36185</v>
      </c>
      <c r="AO60" s="24">
        <v>3.1308600000000002</v>
      </c>
      <c r="AP60" s="24">
        <v>0.57945000000000002</v>
      </c>
      <c r="AQ60" s="24">
        <v>5.4493099999999997</v>
      </c>
      <c r="AR60" s="24">
        <v>116.42791</v>
      </c>
      <c r="AS60" s="24">
        <v>37.495919999999998</v>
      </c>
      <c r="AT60" s="24">
        <v>0.27823999999999999</v>
      </c>
      <c r="AU60" s="24">
        <v>0.65915999999999997</v>
      </c>
      <c r="AV60" s="24">
        <v>6.4094199999999999</v>
      </c>
      <c r="AW60" s="24">
        <v>10.303610000000001</v>
      </c>
      <c r="AX60" s="24">
        <v>2.6900000000000001E-3</v>
      </c>
      <c r="AY60" s="24">
        <v>5.6976000000000004</v>
      </c>
      <c r="AZ60" s="24">
        <v>9.1050000000000006E-2</v>
      </c>
      <c r="BA60" s="24">
        <v>8.2500000000000004E-3</v>
      </c>
      <c r="BB60" s="24">
        <v>0</v>
      </c>
      <c r="BC60" s="24">
        <v>45.5747</v>
      </c>
      <c r="BD60" s="24">
        <v>0.98750000000000004</v>
      </c>
      <c r="BE60" s="24">
        <v>1.8699999999999999E-3</v>
      </c>
      <c r="BF60" s="24">
        <v>9.153E-2</v>
      </c>
      <c r="BG60" s="24">
        <v>2.5999999999999999E-2</v>
      </c>
      <c r="BH60" s="24">
        <v>3.6999999999999999E-4</v>
      </c>
      <c r="BI60" s="24">
        <v>8.4399499999999996</v>
      </c>
      <c r="BJ60" s="24">
        <v>2.5102799999999998</v>
      </c>
      <c r="BK60" s="24">
        <v>49.389890000000001</v>
      </c>
      <c r="BL60" s="24">
        <v>0.71933999999999998</v>
      </c>
      <c r="BM60" s="24">
        <v>0.36958999999999997</v>
      </c>
      <c r="BN60" s="24">
        <v>0</v>
      </c>
      <c r="BO60" s="24">
        <v>0</v>
      </c>
      <c r="BP60" s="43">
        <v>1123.0836099999999</v>
      </c>
      <c r="BQ60" s="111">
        <v>6292.8791700000002</v>
      </c>
      <c r="BR60" s="111">
        <v>0</v>
      </c>
      <c r="BS60" s="43">
        <v>6292.8791700000002</v>
      </c>
      <c r="BT60" s="111">
        <v>0</v>
      </c>
      <c r="BU60" s="111">
        <v>0</v>
      </c>
      <c r="BV60" s="43">
        <v>0</v>
      </c>
      <c r="BW60" s="111">
        <v>848.38499000000002</v>
      </c>
      <c r="BX60" s="43">
        <v>7141.2641599999997</v>
      </c>
      <c r="BY60" s="54">
        <v>8264.3477700000003</v>
      </c>
      <c r="BZ60" s="56"/>
      <c r="CB60" s="55"/>
    </row>
    <row r="61" spans="1:80" ht="14.25" customHeight="1">
      <c r="A61" s="27" t="s">
        <v>396</v>
      </c>
      <c r="B61" s="28" t="s">
        <v>397</v>
      </c>
      <c r="C61" s="30" t="s">
        <v>398</v>
      </c>
      <c r="D61" s="24">
        <v>0</v>
      </c>
      <c r="E61" s="24">
        <v>0</v>
      </c>
      <c r="F61" s="24">
        <v>0</v>
      </c>
      <c r="G61" s="24">
        <v>16.778369999999999</v>
      </c>
      <c r="H61" s="24">
        <v>0.50114999999999998</v>
      </c>
      <c r="I61" s="24">
        <v>15.302670000000001</v>
      </c>
      <c r="J61" s="24">
        <v>8.0000000000000004E-4</v>
      </c>
      <c r="K61" s="24">
        <v>0.10687000000000001</v>
      </c>
      <c r="L61" s="24">
        <v>0.33545000000000003</v>
      </c>
      <c r="M61" s="24">
        <v>0</v>
      </c>
      <c r="N61" s="24">
        <v>3.32E-3</v>
      </c>
      <c r="O61" s="24">
        <v>0</v>
      </c>
      <c r="P61" s="24">
        <v>7.11E-3</v>
      </c>
      <c r="Q61" s="24">
        <v>8.8999999999999999E-3</v>
      </c>
      <c r="R61" s="24">
        <v>0</v>
      </c>
      <c r="S61" s="24">
        <v>0.31753999999999999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2.0400000000000001E-2</v>
      </c>
      <c r="Z61" s="24">
        <v>7.8259999999999996E-2</v>
      </c>
      <c r="AA61" s="24">
        <v>1.7813300000000001</v>
      </c>
      <c r="AB61" s="24">
        <v>0</v>
      </c>
      <c r="AC61" s="24">
        <v>0.20493</v>
      </c>
      <c r="AD61" s="24">
        <v>54.182029999999997</v>
      </c>
      <c r="AE61" s="24">
        <v>1.1071</v>
      </c>
      <c r="AF61" s="24">
        <v>20.4544</v>
      </c>
      <c r="AG61" s="24">
        <v>2.6363699999999999</v>
      </c>
      <c r="AH61" s="24">
        <v>8.5345099999999992</v>
      </c>
      <c r="AI61" s="24">
        <v>0</v>
      </c>
      <c r="AJ61" s="24">
        <v>5.7302</v>
      </c>
      <c r="AK61" s="24">
        <v>46.726840000000003</v>
      </c>
      <c r="AL61" s="24">
        <v>0</v>
      </c>
      <c r="AM61" s="24">
        <v>1.1355200000000001</v>
      </c>
      <c r="AN61" s="24">
        <v>0.97843999999999998</v>
      </c>
      <c r="AO61" s="24">
        <v>27.734110000000001</v>
      </c>
      <c r="AP61" s="24">
        <v>3.0601400000000001</v>
      </c>
      <c r="AQ61" s="24">
        <v>2.6148400000000001</v>
      </c>
      <c r="AR61" s="24">
        <v>21.604859999999999</v>
      </c>
      <c r="AS61" s="24">
        <v>167.76071999999999</v>
      </c>
      <c r="AT61" s="24">
        <v>1.2448900000000001</v>
      </c>
      <c r="AU61" s="24">
        <v>4.6663699999999997</v>
      </c>
      <c r="AV61" s="24">
        <v>22.777989999999999</v>
      </c>
      <c r="AW61" s="24">
        <v>36.617269999999998</v>
      </c>
      <c r="AX61" s="24">
        <v>9.5700000000000004E-3</v>
      </c>
      <c r="AY61" s="24">
        <v>20.2483</v>
      </c>
      <c r="AZ61" s="24">
        <v>0.38088</v>
      </c>
      <c r="BA61" s="24">
        <v>0</v>
      </c>
      <c r="BB61" s="24">
        <v>0</v>
      </c>
      <c r="BC61" s="24">
        <v>67.679100000000005</v>
      </c>
      <c r="BD61" s="24">
        <v>3.50942</v>
      </c>
      <c r="BE61" s="24">
        <v>7.6000000000000004E-4</v>
      </c>
      <c r="BF61" s="24">
        <v>9.3100000000000002E-2</v>
      </c>
      <c r="BG61" s="24">
        <v>3.3485100000000001</v>
      </c>
      <c r="BH61" s="24">
        <v>4.8059999999999999E-2</v>
      </c>
      <c r="BI61" s="24">
        <v>13.1989</v>
      </c>
      <c r="BJ61" s="24">
        <v>19.631509999999999</v>
      </c>
      <c r="BK61" s="24">
        <v>117.52572000000001</v>
      </c>
      <c r="BL61" s="24">
        <v>0.32773000000000002</v>
      </c>
      <c r="BM61" s="24">
        <v>0.30049999999999999</v>
      </c>
      <c r="BN61" s="24">
        <v>0</v>
      </c>
      <c r="BO61" s="24">
        <v>0</v>
      </c>
      <c r="BP61" s="43">
        <v>711.31575999999995</v>
      </c>
      <c r="BQ61" s="111">
        <v>12.21157</v>
      </c>
      <c r="BR61" s="111">
        <v>0</v>
      </c>
      <c r="BS61" s="43">
        <v>12.21157</v>
      </c>
      <c r="BT61" s="111">
        <v>0</v>
      </c>
      <c r="BU61" s="111">
        <v>0</v>
      </c>
      <c r="BV61" s="43">
        <v>0</v>
      </c>
      <c r="BW61" s="111">
        <v>0</v>
      </c>
      <c r="BX61" s="43">
        <v>12.21157</v>
      </c>
      <c r="BY61" s="54">
        <v>723.52733000000001</v>
      </c>
      <c r="BZ61" s="56"/>
      <c r="CB61" s="55"/>
    </row>
    <row r="62" spans="1:80" ht="14.25" customHeight="1">
      <c r="A62" s="27" t="s">
        <v>399</v>
      </c>
      <c r="B62" s="28" t="s">
        <v>400</v>
      </c>
      <c r="C62" s="30" t="s">
        <v>401</v>
      </c>
      <c r="D62" s="24">
        <v>0</v>
      </c>
      <c r="E62" s="24">
        <v>0</v>
      </c>
      <c r="F62" s="24">
        <v>1.712E-2</v>
      </c>
      <c r="G62" s="24">
        <v>35.648400000000002</v>
      </c>
      <c r="H62" s="24">
        <v>3.5129100000000002</v>
      </c>
      <c r="I62" s="24">
        <v>137.56084999999999</v>
      </c>
      <c r="J62" s="24">
        <v>0.33029999999999998</v>
      </c>
      <c r="K62" s="24">
        <v>30.02722</v>
      </c>
      <c r="L62" s="24">
        <v>4.7669999999999997E-2</v>
      </c>
      <c r="M62" s="24">
        <v>0</v>
      </c>
      <c r="N62" s="24">
        <v>6.0100000000000001E-2</v>
      </c>
      <c r="O62" s="24">
        <v>0.17827999999999999</v>
      </c>
      <c r="P62" s="24">
        <v>2.9282499999999998</v>
      </c>
      <c r="Q62" s="24">
        <v>10.517860000000001</v>
      </c>
      <c r="R62" s="24">
        <v>0.82557999999999998</v>
      </c>
      <c r="S62" s="24">
        <v>3.6315200000000001</v>
      </c>
      <c r="T62" s="24">
        <v>0.68164999999999998</v>
      </c>
      <c r="U62" s="24">
        <v>70.041449999999998</v>
      </c>
      <c r="V62" s="24">
        <v>10.49733</v>
      </c>
      <c r="W62" s="24">
        <v>8.4463299999999997</v>
      </c>
      <c r="X62" s="24">
        <v>1.196E-2</v>
      </c>
      <c r="Y62" s="24">
        <v>3.6293899999999999</v>
      </c>
      <c r="Z62" s="24">
        <v>0.97397</v>
      </c>
      <c r="AA62" s="24">
        <v>91.448880000000003</v>
      </c>
      <c r="AB62" s="24">
        <v>0</v>
      </c>
      <c r="AC62" s="24">
        <v>0.91432999999999998</v>
      </c>
      <c r="AD62" s="24">
        <v>245.72586000000001</v>
      </c>
      <c r="AE62" s="24">
        <v>24.77422</v>
      </c>
      <c r="AF62" s="24">
        <v>60.666229999999999</v>
      </c>
      <c r="AG62" s="24">
        <v>5.1730799999999997</v>
      </c>
      <c r="AH62" s="24">
        <v>218.55933999999999</v>
      </c>
      <c r="AI62" s="24">
        <v>0.55666000000000004</v>
      </c>
      <c r="AJ62" s="24">
        <v>20.035969999999999</v>
      </c>
      <c r="AK62" s="24">
        <v>136.86021</v>
      </c>
      <c r="AL62" s="24">
        <v>32.884900000000002</v>
      </c>
      <c r="AM62" s="24">
        <v>2.3469600000000002</v>
      </c>
      <c r="AN62" s="24">
        <v>6.5549999999999997E-2</v>
      </c>
      <c r="AO62" s="24">
        <v>3.9432700000000001</v>
      </c>
      <c r="AP62" s="24">
        <v>267.30144000000001</v>
      </c>
      <c r="AQ62" s="24">
        <v>20.802430000000001</v>
      </c>
      <c r="AR62" s="24">
        <v>6.6232300000000004</v>
      </c>
      <c r="AS62" s="24">
        <v>3.6063200000000002</v>
      </c>
      <c r="AT62" s="24">
        <v>2.6759999999999999E-2</v>
      </c>
      <c r="AU62" s="24">
        <v>5.3224999999999998</v>
      </c>
      <c r="AV62" s="24">
        <v>42.116639999999997</v>
      </c>
      <c r="AW62" s="24">
        <v>86.541430000000005</v>
      </c>
      <c r="AX62" s="24">
        <v>7.9900000000000006E-3</v>
      </c>
      <c r="AY62" s="24">
        <v>16.897390000000001</v>
      </c>
      <c r="AZ62" s="24">
        <v>0.53815999999999997</v>
      </c>
      <c r="BA62" s="24">
        <v>0.19561000000000001</v>
      </c>
      <c r="BB62" s="24">
        <v>0.91734000000000004</v>
      </c>
      <c r="BC62" s="24">
        <v>268.49973999999997</v>
      </c>
      <c r="BD62" s="24">
        <v>45.06841</v>
      </c>
      <c r="BE62" s="24">
        <v>1.91E-3</v>
      </c>
      <c r="BF62" s="24">
        <v>9.3399999999999997E-2</v>
      </c>
      <c r="BG62" s="24">
        <v>5.9861700000000004</v>
      </c>
      <c r="BH62" s="24">
        <v>8.591E-2</v>
      </c>
      <c r="BI62" s="24">
        <v>7.8984899999999998</v>
      </c>
      <c r="BJ62" s="24">
        <v>3.1004100000000001</v>
      </c>
      <c r="BK62" s="24">
        <v>103.47582</v>
      </c>
      <c r="BL62" s="24">
        <v>0.60894000000000004</v>
      </c>
      <c r="BM62" s="24">
        <v>0.27289999999999998</v>
      </c>
      <c r="BN62" s="24">
        <v>0</v>
      </c>
      <c r="BO62" s="24">
        <v>0</v>
      </c>
      <c r="BP62" s="43">
        <v>2049.5129400000001</v>
      </c>
      <c r="BQ62" s="111">
        <v>5531.15625</v>
      </c>
      <c r="BR62" s="111">
        <v>0</v>
      </c>
      <c r="BS62" s="43">
        <v>5531.15625</v>
      </c>
      <c r="BT62" s="111">
        <v>0</v>
      </c>
      <c r="BU62" s="111">
        <v>0</v>
      </c>
      <c r="BV62" s="43">
        <v>0</v>
      </c>
      <c r="BW62" s="111">
        <v>8794.9642399999993</v>
      </c>
      <c r="BX62" s="43">
        <v>14326.120489999999</v>
      </c>
      <c r="BY62" s="54">
        <v>16375.63343</v>
      </c>
      <c r="BZ62" s="56"/>
      <c r="CB62" s="55"/>
    </row>
    <row r="63" spans="1:80" ht="14.25" customHeight="1">
      <c r="A63" s="27" t="s">
        <v>402</v>
      </c>
      <c r="B63" s="28" t="s">
        <v>403</v>
      </c>
      <c r="C63" s="30" t="s">
        <v>404</v>
      </c>
      <c r="D63" s="24">
        <v>0.24440000000000001</v>
      </c>
      <c r="E63" s="24">
        <v>0</v>
      </c>
      <c r="F63" s="24">
        <v>0</v>
      </c>
      <c r="G63" s="24">
        <v>113.05764000000001</v>
      </c>
      <c r="H63" s="24">
        <v>36.962670000000003</v>
      </c>
      <c r="I63" s="24">
        <v>898.49329</v>
      </c>
      <c r="J63" s="24">
        <v>3.4222199999999998</v>
      </c>
      <c r="K63" s="24">
        <v>29.338709999999999</v>
      </c>
      <c r="L63" s="24">
        <v>23.48094</v>
      </c>
      <c r="M63" s="24">
        <v>0</v>
      </c>
      <c r="N63" s="24">
        <v>2.8706800000000001</v>
      </c>
      <c r="O63" s="24">
        <v>65.394760000000005</v>
      </c>
      <c r="P63" s="24">
        <v>19.57366</v>
      </c>
      <c r="Q63" s="24">
        <v>36.608339999999998</v>
      </c>
      <c r="R63" s="24">
        <v>0.29038999999999998</v>
      </c>
      <c r="S63" s="24">
        <v>313.42360000000002</v>
      </c>
      <c r="T63" s="24">
        <v>1.3255699999999999</v>
      </c>
      <c r="U63" s="24">
        <v>98.01764</v>
      </c>
      <c r="V63" s="24">
        <v>2.65516</v>
      </c>
      <c r="W63" s="24">
        <v>2.1363799999999999</v>
      </c>
      <c r="X63" s="24">
        <v>3.0300000000000001E-3</v>
      </c>
      <c r="Y63" s="24">
        <v>19.817350000000001</v>
      </c>
      <c r="Z63" s="24">
        <v>5.3609499999999999</v>
      </c>
      <c r="AA63" s="24">
        <v>1781.0717400000001</v>
      </c>
      <c r="AB63" s="24">
        <v>0</v>
      </c>
      <c r="AC63" s="24">
        <v>68.080609999999993</v>
      </c>
      <c r="AD63" s="24">
        <v>4592.6714599999996</v>
      </c>
      <c r="AE63" s="24">
        <v>90.802909999999997</v>
      </c>
      <c r="AF63" s="24">
        <v>951.66197999999997</v>
      </c>
      <c r="AG63" s="24">
        <v>308.46958999999998</v>
      </c>
      <c r="AH63" s="24">
        <v>6377.4840400000003</v>
      </c>
      <c r="AI63" s="24">
        <v>2.606E-2</v>
      </c>
      <c r="AJ63" s="24">
        <v>5.0334300000000001</v>
      </c>
      <c r="AK63" s="24">
        <v>291.75551999999999</v>
      </c>
      <c r="AL63" s="24">
        <v>13.269080000000001</v>
      </c>
      <c r="AM63" s="24">
        <v>206.76179999999999</v>
      </c>
      <c r="AN63" s="24">
        <v>63.951309999999999</v>
      </c>
      <c r="AO63" s="24">
        <v>124.59321</v>
      </c>
      <c r="AP63" s="24">
        <v>4127.9994699999997</v>
      </c>
      <c r="AQ63" s="24">
        <v>10.54224</v>
      </c>
      <c r="AR63" s="24">
        <v>1193.8208999999999</v>
      </c>
      <c r="AS63" s="24">
        <v>220.40210999999999</v>
      </c>
      <c r="AT63" s="24">
        <v>1.6258699999999999</v>
      </c>
      <c r="AU63" s="24">
        <v>73.491489999999999</v>
      </c>
      <c r="AV63" s="24">
        <v>248.2201</v>
      </c>
      <c r="AW63" s="24">
        <v>2421.2334099999998</v>
      </c>
      <c r="AX63" s="24">
        <v>9.6317699999999995</v>
      </c>
      <c r="AY63" s="24">
        <v>91.418689999999998</v>
      </c>
      <c r="AZ63" s="24">
        <v>28.220040000000001</v>
      </c>
      <c r="BA63" s="24">
        <v>3.0000000000000001E-5</v>
      </c>
      <c r="BB63" s="24">
        <v>8.43276</v>
      </c>
      <c r="BC63" s="24">
        <v>269.17185999999998</v>
      </c>
      <c r="BD63" s="24">
        <v>323.36034999999998</v>
      </c>
      <c r="BE63" s="24">
        <v>7219.38375</v>
      </c>
      <c r="BF63" s="24">
        <v>213.13012000000001</v>
      </c>
      <c r="BG63" s="24">
        <v>1503.2185999999999</v>
      </c>
      <c r="BH63" s="24">
        <v>43.583950000000002</v>
      </c>
      <c r="BI63" s="24">
        <v>232.35406</v>
      </c>
      <c r="BJ63" s="24">
        <v>36.878950000000003</v>
      </c>
      <c r="BK63" s="24">
        <v>289.44945000000001</v>
      </c>
      <c r="BL63" s="24">
        <v>5.2899500000000002</v>
      </c>
      <c r="BM63" s="24">
        <v>309.53485000000001</v>
      </c>
      <c r="BN63" s="24">
        <v>0</v>
      </c>
      <c r="BO63" s="24">
        <v>0</v>
      </c>
      <c r="BP63" s="43">
        <v>35428.504889999997</v>
      </c>
      <c r="BQ63" s="111">
        <v>2936.3796000000002</v>
      </c>
      <c r="BR63" s="111">
        <v>783.87485000000004</v>
      </c>
      <c r="BS63" s="43">
        <v>3720.2544499999999</v>
      </c>
      <c r="BT63" s="111">
        <v>0</v>
      </c>
      <c r="BU63" s="111">
        <v>0</v>
      </c>
      <c r="BV63" s="43">
        <v>0</v>
      </c>
      <c r="BW63" s="111">
        <v>33325.811560000002</v>
      </c>
      <c r="BX63" s="43">
        <v>37046.066010000002</v>
      </c>
      <c r="BY63" s="54">
        <v>72474.570900000006</v>
      </c>
      <c r="BZ63" s="56"/>
      <c r="CB63" s="55"/>
    </row>
    <row r="64" spans="1:80" ht="14.25" customHeight="1">
      <c r="A64" s="27" t="s">
        <v>405</v>
      </c>
      <c r="B64" s="28" t="s">
        <v>406</v>
      </c>
      <c r="C64" s="30" t="s">
        <v>407</v>
      </c>
      <c r="D64" s="24">
        <v>0</v>
      </c>
      <c r="E64" s="24">
        <v>2.78592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1.5698399999999999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0.14445</v>
      </c>
      <c r="AA64" s="24">
        <v>0</v>
      </c>
      <c r="AB64" s="24">
        <v>0</v>
      </c>
      <c r="AC64" s="24">
        <v>228.95487</v>
      </c>
      <c r="AD64" s="24">
        <v>92.444360000000003</v>
      </c>
      <c r="AE64" s="24">
        <v>0</v>
      </c>
      <c r="AF64" s="24">
        <v>148.36281</v>
      </c>
      <c r="AG64" s="24">
        <v>0</v>
      </c>
      <c r="AH64" s="24">
        <v>31.33728</v>
      </c>
      <c r="AI64" s="24">
        <v>0</v>
      </c>
      <c r="AJ64" s="24">
        <v>0</v>
      </c>
      <c r="AK64" s="24">
        <v>8.3343600000000002</v>
      </c>
      <c r="AL64" s="24">
        <v>0</v>
      </c>
      <c r="AM64" s="24">
        <v>3.94713</v>
      </c>
      <c r="AN64" s="24">
        <v>0</v>
      </c>
      <c r="AO64" s="24">
        <v>0.74317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663.25882999999999</v>
      </c>
      <c r="AX64" s="24">
        <v>38.565660000000001</v>
      </c>
      <c r="AY64" s="24">
        <v>0</v>
      </c>
      <c r="AZ64" s="24">
        <v>7.5551000000000004</v>
      </c>
      <c r="BA64" s="24">
        <v>0</v>
      </c>
      <c r="BB64" s="24">
        <v>0</v>
      </c>
      <c r="BC64" s="24">
        <v>0</v>
      </c>
      <c r="BD64" s="24">
        <v>29.286110000000001</v>
      </c>
      <c r="BE64" s="24">
        <v>5118.7330700000002</v>
      </c>
      <c r="BF64" s="24">
        <v>215.18180000000001</v>
      </c>
      <c r="BG64" s="24">
        <v>974.28309999999999</v>
      </c>
      <c r="BH64" s="24">
        <v>70.087379999999996</v>
      </c>
      <c r="BI64" s="24">
        <v>223.07867999999999</v>
      </c>
      <c r="BJ64" s="24">
        <v>177.87853000000001</v>
      </c>
      <c r="BK64" s="24">
        <v>10.600390000000001</v>
      </c>
      <c r="BL64" s="24">
        <v>0</v>
      </c>
      <c r="BM64" s="24">
        <v>27.581900000000001</v>
      </c>
      <c r="BN64" s="24">
        <v>0</v>
      </c>
      <c r="BO64" s="24">
        <v>0</v>
      </c>
      <c r="BP64" s="43">
        <v>8074.7147400000003</v>
      </c>
      <c r="BQ64" s="111">
        <v>57.51782</v>
      </c>
      <c r="BR64" s="111">
        <v>116278.44022999999</v>
      </c>
      <c r="BS64" s="43">
        <v>116335.95805</v>
      </c>
      <c r="BT64" s="111">
        <v>0</v>
      </c>
      <c r="BU64" s="111">
        <v>0</v>
      </c>
      <c r="BV64" s="43">
        <v>0</v>
      </c>
      <c r="BW64" s="111">
        <v>7455.95939</v>
      </c>
      <c r="BX64" s="43">
        <v>123791.91744</v>
      </c>
      <c r="BY64" s="54">
        <v>131866.63217999999</v>
      </c>
      <c r="BZ64" s="56"/>
      <c r="CB64" s="55"/>
    </row>
    <row r="65" spans="1:80" ht="14.25" customHeight="1">
      <c r="A65" s="27" t="s">
        <v>408</v>
      </c>
      <c r="B65" s="28" t="s">
        <v>409</v>
      </c>
      <c r="C65" s="30" t="s">
        <v>410</v>
      </c>
      <c r="D65" s="24">
        <v>0</v>
      </c>
      <c r="E65" s="24">
        <v>0</v>
      </c>
      <c r="F65" s="24">
        <v>0</v>
      </c>
      <c r="G65" s="24">
        <v>31.26219</v>
      </c>
      <c r="H65" s="24">
        <v>0.26784000000000002</v>
      </c>
      <c r="I65" s="24">
        <v>22.568349999999999</v>
      </c>
      <c r="J65" s="24">
        <v>4.9300000000000004E-3</v>
      </c>
      <c r="K65" s="24">
        <v>4.6699999999999998E-2</v>
      </c>
      <c r="L65" s="24">
        <v>1.396E-2</v>
      </c>
      <c r="M65" s="24">
        <v>0</v>
      </c>
      <c r="N65" s="24">
        <v>4.8900000000000002E-3</v>
      </c>
      <c r="O65" s="24">
        <v>0</v>
      </c>
      <c r="P65" s="24">
        <v>2.98E-3</v>
      </c>
      <c r="Q65" s="24">
        <v>4.0039999999999999E-2</v>
      </c>
      <c r="R65" s="24">
        <v>0</v>
      </c>
      <c r="S65" s="24">
        <v>0.48207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3.3000000000000002E-2</v>
      </c>
      <c r="Z65" s="24">
        <v>1.76864</v>
      </c>
      <c r="AA65" s="24">
        <v>0.65661999999999998</v>
      </c>
      <c r="AB65" s="24">
        <v>0</v>
      </c>
      <c r="AC65" s="24">
        <v>0.50539000000000001</v>
      </c>
      <c r="AD65" s="24">
        <v>87.689250000000001</v>
      </c>
      <c r="AE65" s="24">
        <v>0.49889</v>
      </c>
      <c r="AF65" s="24">
        <v>12.846030000000001</v>
      </c>
      <c r="AG65" s="24">
        <v>2.20058</v>
      </c>
      <c r="AH65" s="24">
        <v>45.078870000000002</v>
      </c>
      <c r="AI65" s="24">
        <v>0</v>
      </c>
      <c r="AJ65" s="24">
        <v>1.7250000000000001E-2</v>
      </c>
      <c r="AK65" s="24">
        <v>21.64057</v>
      </c>
      <c r="AL65" s="24">
        <v>0</v>
      </c>
      <c r="AM65" s="24">
        <v>2.60073</v>
      </c>
      <c r="AN65" s="24">
        <v>4.1180000000000001E-2</v>
      </c>
      <c r="AO65" s="24">
        <v>15.05486</v>
      </c>
      <c r="AP65" s="24">
        <v>0.77131000000000005</v>
      </c>
      <c r="AQ65" s="24">
        <v>0.75892000000000004</v>
      </c>
      <c r="AR65" s="24">
        <v>311.34212000000002</v>
      </c>
      <c r="AS65" s="24">
        <v>0.51798999999999995</v>
      </c>
      <c r="AT65" s="24">
        <v>3.8400000000000001E-3</v>
      </c>
      <c r="AU65" s="24">
        <v>0.50965000000000005</v>
      </c>
      <c r="AV65" s="24">
        <v>48.336320000000001</v>
      </c>
      <c r="AW65" s="24">
        <v>77.973389999999995</v>
      </c>
      <c r="AX65" s="24">
        <v>2.0310000000000002E-2</v>
      </c>
      <c r="AY65" s="24">
        <v>42.968170000000001</v>
      </c>
      <c r="AZ65" s="24">
        <v>0.65805999999999998</v>
      </c>
      <c r="BA65" s="24">
        <v>8.4899999999999993E-3</v>
      </c>
      <c r="BB65" s="24">
        <v>0</v>
      </c>
      <c r="BC65" s="24">
        <v>31.344169999999998</v>
      </c>
      <c r="BD65" s="24">
        <v>7.4472100000000001</v>
      </c>
      <c r="BE65" s="24">
        <v>53.355350000000001</v>
      </c>
      <c r="BF65" s="24">
        <v>3522.3684899999998</v>
      </c>
      <c r="BG65" s="24">
        <v>8.7142499999999998</v>
      </c>
      <c r="BH65" s="24">
        <v>0.15587999999999999</v>
      </c>
      <c r="BI65" s="24">
        <v>41.083550000000002</v>
      </c>
      <c r="BJ65" s="24">
        <v>10.69012</v>
      </c>
      <c r="BK65" s="24">
        <v>9.0340299999999996</v>
      </c>
      <c r="BL65" s="24">
        <v>0.11434999999999999</v>
      </c>
      <c r="BM65" s="24">
        <v>0.13858999999999999</v>
      </c>
      <c r="BN65" s="24">
        <v>0</v>
      </c>
      <c r="BO65" s="24">
        <v>0</v>
      </c>
      <c r="BP65" s="43">
        <v>4413.6403700000001</v>
      </c>
      <c r="BQ65" s="111">
        <v>23650.777470000001</v>
      </c>
      <c r="BR65" s="111">
        <v>38353.677159999999</v>
      </c>
      <c r="BS65" s="43">
        <v>62004.45463</v>
      </c>
      <c r="BT65" s="111">
        <v>0</v>
      </c>
      <c r="BU65" s="111">
        <v>0</v>
      </c>
      <c r="BV65" s="43">
        <v>0</v>
      </c>
      <c r="BW65" s="111">
        <v>1054.97065</v>
      </c>
      <c r="BX65" s="43">
        <v>63059.425280000003</v>
      </c>
      <c r="BY65" s="54">
        <v>67473.065650000004</v>
      </c>
      <c r="BZ65" s="56"/>
      <c r="CB65" s="55"/>
    </row>
    <row r="66" spans="1:80" ht="14.25" customHeight="1">
      <c r="A66" s="27" t="s">
        <v>411</v>
      </c>
      <c r="B66" s="28" t="s">
        <v>412</v>
      </c>
      <c r="C66" s="30" t="s">
        <v>413</v>
      </c>
      <c r="D66" s="24">
        <v>0</v>
      </c>
      <c r="E66" s="24">
        <v>0</v>
      </c>
      <c r="F66" s="24">
        <v>0</v>
      </c>
      <c r="G66" s="24">
        <v>9.5463000000000005</v>
      </c>
      <c r="H66" s="24">
        <v>8.1799999999999998E-2</v>
      </c>
      <c r="I66" s="24">
        <v>6.9194100000000001</v>
      </c>
      <c r="J66" s="24">
        <v>1.5100000000000001E-3</v>
      </c>
      <c r="K66" s="24">
        <v>1.426E-2</v>
      </c>
      <c r="L66" s="24">
        <v>4.0600000000000002E-3</v>
      </c>
      <c r="M66" s="24">
        <v>0</v>
      </c>
      <c r="N66" s="24">
        <v>1.49E-3</v>
      </c>
      <c r="O66" s="24">
        <v>0</v>
      </c>
      <c r="P66" s="24">
        <v>9.6000000000000002E-4</v>
      </c>
      <c r="Q66" s="24">
        <v>1.2330000000000001E-2</v>
      </c>
      <c r="R66" s="24">
        <v>0</v>
      </c>
      <c r="S66" s="24">
        <v>0.15232000000000001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1.027E-2</v>
      </c>
      <c r="Z66" s="24">
        <v>0.54049000000000003</v>
      </c>
      <c r="AA66" s="24">
        <v>0.19955000000000001</v>
      </c>
      <c r="AB66" s="24">
        <v>0</v>
      </c>
      <c r="AC66" s="24">
        <v>0.14330000000000001</v>
      </c>
      <c r="AD66" s="24">
        <v>26.699660000000002</v>
      </c>
      <c r="AE66" s="24">
        <v>0.15215999999999999</v>
      </c>
      <c r="AF66" s="24">
        <v>3.9365299999999999</v>
      </c>
      <c r="AG66" s="24">
        <v>0.67190000000000005</v>
      </c>
      <c r="AH66" s="24">
        <v>13.81451</v>
      </c>
      <c r="AI66" s="24">
        <v>0</v>
      </c>
      <c r="AJ66" s="24">
        <v>5.0899999999999999E-3</v>
      </c>
      <c r="AK66" s="24">
        <v>6.84856</v>
      </c>
      <c r="AL66" s="24">
        <v>0</v>
      </c>
      <c r="AM66" s="24">
        <v>0.79435</v>
      </c>
      <c r="AN66" s="24">
        <v>1.201E-2</v>
      </c>
      <c r="AO66" s="24">
        <v>8.4466999999999999</v>
      </c>
      <c r="AP66" s="24">
        <v>0.23286999999999999</v>
      </c>
      <c r="AQ66" s="24">
        <v>0.27311999999999997</v>
      </c>
      <c r="AR66" s="24">
        <v>0.14066999999999999</v>
      </c>
      <c r="AS66" s="24">
        <v>8.4129999999999996E-2</v>
      </c>
      <c r="AT66" s="24">
        <v>6.2E-4</v>
      </c>
      <c r="AU66" s="24">
        <v>0.15151000000000001</v>
      </c>
      <c r="AV66" s="24">
        <v>14.757580000000001</v>
      </c>
      <c r="AW66" s="24">
        <v>23.723870000000002</v>
      </c>
      <c r="AX66" s="24">
        <v>6.1999999999999998E-3</v>
      </c>
      <c r="AY66" s="24">
        <v>13.11862</v>
      </c>
      <c r="AZ66" s="24">
        <v>0.21426999999999999</v>
      </c>
      <c r="BA66" s="24">
        <v>2.5999999999999999E-3</v>
      </c>
      <c r="BB66" s="24">
        <v>0</v>
      </c>
      <c r="BC66" s="24">
        <v>9.9194399999999998</v>
      </c>
      <c r="BD66" s="24">
        <v>2.2737099999999999</v>
      </c>
      <c r="BE66" s="24">
        <v>17.14349</v>
      </c>
      <c r="BF66" s="24">
        <v>0.33668999999999999</v>
      </c>
      <c r="BG66" s="24">
        <v>145.65658999999999</v>
      </c>
      <c r="BH66" s="24">
        <v>8.6849999999999997E-2</v>
      </c>
      <c r="BI66" s="24">
        <v>23.09863</v>
      </c>
      <c r="BJ66" s="24">
        <v>5.9773500000000004</v>
      </c>
      <c r="BK66" s="24">
        <v>4.1065100000000001</v>
      </c>
      <c r="BL66" s="24">
        <v>3.9640000000000002E-2</v>
      </c>
      <c r="BM66" s="24">
        <v>4.2070000000000003E-2</v>
      </c>
      <c r="BN66" s="24">
        <v>0</v>
      </c>
      <c r="BO66" s="24">
        <v>0</v>
      </c>
      <c r="BP66" s="43">
        <v>340.39654999999999</v>
      </c>
      <c r="BQ66" s="111">
        <v>28773.253550000001</v>
      </c>
      <c r="BR66" s="111">
        <v>36929.107389999997</v>
      </c>
      <c r="BS66" s="43">
        <v>65702.360939999999</v>
      </c>
      <c r="BT66" s="111">
        <v>0</v>
      </c>
      <c r="BU66" s="111">
        <v>0</v>
      </c>
      <c r="BV66" s="43">
        <v>0</v>
      </c>
      <c r="BW66" s="111">
        <v>8213.7828100000006</v>
      </c>
      <c r="BX66" s="43">
        <v>73916.143750000003</v>
      </c>
      <c r="BY66" s="54">
        <v>74256.540299999993</v>
      </c>
      <c r="BZ66" s="56"/>
      <c r="CB66" s="55"/>
    </row>
    <row r="67" spans="1:80" ht="14.25" customHeight="1">
      <c r="A67" s="27" t="s">
        <v>414</v>
      </c>
      <c r="B67" s="28" t="s">
        <v>415</v>
      </c>
      <c r="C67" s="30" t="s">
        <v>416</v>
      </c>
      <c r="D67" s="24">
        <v>0</v>
      </c>
      <c r="E67" s="24">
        <v>0</v>
      </c>
      <c r="F67" s="24">
        <v>0</v>
      </c>
      <c r="G67" s="24">
        <v>0.23830999999999999</v>
      </c>
      <c r="H67" s="24">
        <v>2.0400000000000001E-3</v>
      </c>
      <c r="I67" s="24">
        <v>0.17197999999999999</v>
      </c>
      <c r="J67" s="24">
        <v>4.0000000000000003E-5</v>
      </c>
      <c r="K67" s="24">
        <v>3.5E-4</v>
      </c>
      <c r="L67" s="24">
        <v>1E-4</v>
      </c>
      <c r="M67" s="24">
        <v>0</v>
      </c>
      <c r="N67" s="24">
        <v>3.0000000000000001E-5</v>
      </c>
      <c r="O67" s="24">
        <v>0</v>
      </c>
      <c r="P67" s="24">
        <v>2.0000000000000002E-5</v>
      </c>
      <c r="Q67" s="24">
        <v>2.9999999999999997E-4</v>
      </c>
      <c r="R67" s="24">
        <v>0</v>
      </c>
      <c r="S67" s="24">
        <v>3.6800000000000001E-3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2.5000000000000001E-4</v>
      </c>
      <c r="Z67" s="24">
        <v>1.35E-2</v>
      </c>
      <c r="AA67" s="24">
        <v>4.9699999999999996E-3</v>
      </c>
      <c r="AB67" s="24">
        <v>0</v>
      </c>
      <c r="AC67" s="24">
        <v>3.5500000000000002E-3</v>
      </c>
      <c r="AD67" s="24">
        <v>0.66654999999999998</v>
      </c>
      <c r="AE67" s="24">
        <v>3.79E-3</v>
      </c>
      <c r="AF67" s="24">
        <v>9.7610000000000002E-2</v>
      </c>
      <c r="AG67" s="24">
        <v>1.6740000000000001E-2</v>
      </c>
      <c r="AH67" s="24">
        <v>0.34400999999999998</v>
      </c>
      <c r="AI67" s="24">
        <v>0</v>
      </c>
      <c r="AJ67" s="24">
        <v>0</v>
      </c>
      <c r="AK67" s="24">
        <v>0.16417000000000001</v>
      </c>
      <c r="AL67" s="24">
        <v>0</v>
      </c>
      <c r="AM67" s="24">
        <v>1.984E-2</v>
      </c>
      <c r="AN67" s="24">
        <v>2.9E-4</v>
      </c>
      <c r="AO67" s="24">
        <v>0.21021999999999999</v>
      </c>
      <c r="AP67" s="24">
        <v>5.8199999999999997E-3</v>
      </c>
      <c r="AQ67" s="24">
        <v>5.7299999999999999E-3</v>
      </c>
      <c r="AR67" s="24">
        <v>0</v>
      </c>
      <c r="AS67" s="24">
        <v>0</v>
      </c>
      <c r="AT67" s="24">
        <v>0</v>
      </c>
      <c r="AU67" s="24">
        <v>3.79E-3</v>
      </c>
      <c r="AV67" s="24">
        <v>0.36856</v>
      </c>
      <c r="AW67" s="24">
        <v>0.59248000000000001</v>
      </c>
      <c r="AX67" s="24">
        <v>1.4999999999999999E-4</v>
      </c>
      <c r="AY67" s="24">
        <v>0.32762999999999998</v>
      </c>
      <c r="AZ67" s="24">
        <v>5.3499999999999997E-3</v>
      </c>
      <c r="BA67" s="24">
        <v>6.0000000000000002E-5</v>
      </c>
      <c r="BB67" s="24">
        <v>0</v>
      </c>
      <c r="BC67" s="24">
        <v>0.23777999999999999</v>
      </c>
      <c r="BD67" s="24">
        <v>5.6779999999999997E-2</v>
      </c>
      <c r="BE67" s="24">
        <v>4.2999999999999999E-4</v>
      </c>
      <c r="BF67" s="24">
        <v>8.2799999999999992E-3</v>
      </c>
      <c r="BG67" s="24">
        <v>0.14429</v>
      </c>
      <c r="BH67" s="24">
        <v>1.9585600000000001</v>
      </c>
      <c r="BI67" s="24">
        <v>9.2188199999999991</v>
      </c>
      <c r="BJ67" s="24">
        <v>0.14877000000000001</v>
      </c>
      <c r="BK67" s="24">
        <v>21.561810000000001</v>
      </c>
      <c r="BL67" s="24">
        <v>8.5999999999999998E-4</v>
      </c>
      <c r="BM67" s="24">
        <v>1.0499999999999999E-3</v>
      </c>
      <c r="BN67" s="24">
        <v>0</v>
      </c>
      <c r="BO67" s="24">
        <v>0</v>
      </c>
      <c r="BP67" s="43">
        <v>36.609340000000003</v>
      </c>
      <c r="BQ67" s="111">
        <v>829.39820999999995</v>
      </c>
      <c r="BR67" s="111">
        <v>1629.9951799999999</v>
      </c>
      <c r="BS67" s="43">
        <v>2459.3933900000002</v>
      </c>
      <c r="BT67" s="111">
        <v>0</v>
      </c>
      <c r="BU67" s="111">
        <v>0</v>
      </c>
      <c r="BV67" s="43">
        <v>0</v>
      </c>
      <c r="BW67" s="111">
        <v>0</v>
      </c>
      <c r="BX67" s="43">
        <v>2459.3933900000002</v>
      </c>
      <c r="BY67" s="54">
        <v>2496.0027300000002</v>
      </c>
      <c r="BZ67" s="56"/>
      <c r="CB67" s="55"/>
    </row>
    <row r="68" spans="1:80" ht="14.25" customHeight="1">
      <c r="A68" s="27" t="s">
        <v>417</v>
      </c>
      <c r="B68" s="57" t="s">
        <v>418</v>
      </c>
      <c r="C68" s="58" t="s">
        <v>419</v>
      </c>
      <c r="D68" s="24">
        <v>6.343E-2</v>
      </c>
      <c r="E68" s="24">
        <v>1.14E-3</v>
      </c>
      <c r="F68" s="24">
        <v>0</v>
      </c>
      <c r="G68" s="24">
        <v>6.8500000000000002E-3</v>
      </c>
      <c r="H68" s="24">
        <v>8.5800000000000008E-3</v>
      </c>
      <c r="I68" s="24">
        <v>0.72055000000000002</v>
      </c>
      <c r="J68" s="24">
        <v>0.49320000000000003</v>
      </c>
      <c r="K68" s="24">
        <v>9.3000000000000005E-4</v>
      </c>
      <c r="L68" s="24">
        <v>4.6999999999999999E-4</v>
      </c>
      <c r="M68" s="24">
        <v>0</v>
      </c>
      <c r="N68" s="24">
        <v>1.2999999999999999E-4</v>
      </c>
      <c r="O68" s="24">
        <v>0</v>
      </c>
      <c r="P68" s="24">
        <v>0</v>
      </c>
      <c r="Q68" s="24">
        <v>4.2000000000000002E-4</v>
      </c>
      <c r="R68" s="24">
        <v>4.6379999999999998E-2</v>
      </c>
      <c r="S68" s="24">
        <v>2.3E-3</v>
      </c>
      <c r="T68" s="24">
        <v>0</v>
      </c>
      <c r="U68" s="24">
        <v>0</v>
      </c>
      <c r="V68" s="24">
        <v>2.7E-4</v>
      </c>
      <c r="W68" s="24">
        <v>2.2000000000000001E-4</v>
      </c>
      <c r="X68" s="24">
        <v>0</v>
      </c>
      <c r="Y68" s="24">
        <v>3.6909999999999998E-2</v>
      </c>
      <c r="Z68" s="24">
        <v>3.0000000000000001E-5</v>
      </c>
      <c r="AA68" s="24">
        <v>5.6100000000000004E-3</v>
      </c>
      <c r="AB68" s="24">
        <v>0</v>
      </c>
      <c r="AC68" s="24">
        <v>3.8000000000000002E-4</v>
      </c>
      <c r="AD68" s="24">
        <v>3.1739999999999997E-2</v>
      </c>
      <c r="AE68" s="24">
        <v>4.2000000000000002E-4</v>
      </c>
      <c r="AF68" s="24">
        <v>7.9100000000000004E-3</v>
      </c>
      <c r="AG68" s="24">
        <v>1.0300000000000001E-3</v>
      </c>
      <c r="AH68" s="24">
        <v>4.0000000000000001E-3</v>
      </c>
      <c r="AI68" s="24">
        <v>0</v>
      </c>
      <c r="AJ68" s="24">
        <v>2.47E-3</v>
      </c>
      <c r="AK68" s="24">
        <v>1.1725000000000001</v>
      </c>
      <c r="AL68" s="24">
        <v>6.8870000000000001E-2</v>
      </c>
      <c r="AM68" s="24">
        <v>0.27667999999999998</v>
      </c>
      <c r="AN68" s="24">
        <v>5.5640000000000002E-2</v>
      </c>
      <c r="AO68" s="24">
        <v>1.5780400000000001</v>
      </c>
      <c r="AP68" s="24">
        <v>0.13070999999999999</v>
      </c>
      <c r="AQ68" s="24">
        <v>3.5599999999999998E-3</v>
      </c>
      <c r="AR68" s="24">
        <v>0.84875</v>
      </c>
      <c r="AS68" s="24">
        <v>4.2274399999999996</v>
      </c>
      <c r="AT68" s="24">
        <v>3.1370000000000002E-2</v>
      </c>
      <c r="AU68" s="24">
        <v>2.5300000000000001E-3</v>
      </c>
      <c r="AV68" s="24">
        <v>3.3709999999999997E-2</v>
      </c>
      <c r="AW68" s="24">
        <v>1.0339</v>
      </c>
      <c r="AX68" s="24">
        <v>2.0000000000000002E-5</v>
      </c>
      <c r="AY68" s="24">
        <v>8.0400000000000003E-3</v>
      </c>
      <c r="AZ68" s="24">
        <v>7.6499999999999997E-3</v>
      </c>
      <c r="BA68" s="24">
        <v>0</v>
      </c>
      <c r="BB68" s="24">
        <v>0</v>
      </c>
      <c r="BC68" s="24">
        <v>7.1410000000000001E-2</v>
      </c>
      <c r="BD68" s="24">
        <v>1.57E-3</v>
      </c>
      <c r="BE68" s="24">
        <v>1.4E-3</v>
      </c>
      <c r="BF68" s="24">
        <v>5.6989999999999999E-2</v>
      </c>
      <c r="BG68" s="24">
        <v>0.98795999999999995</v>
      </c>
      <c r="BH68" s="24">
        <v>1.372E-2</v>
      </c>
      <c r="BI68" s="24">
        <v>42.40502</v>
      </c>
      <c r="BJ68" s="24">
        <v>1.0896300000000001</v>
      </c>
      <c r="BK68" s="24">
        <v>0.76478000000000002</v>
      </c>
      <c r="BL68" s="24">
        <v>5.6999999999999998E-4</v>
      </c>
      <c r="BM68" s="24">
        <v>0</v>
      </c>
      <c r="BN68" s="24">
        <v>0</v>
      </c>
      <c r="BO68" s="24">
        <v>0</v>
      </c>
      <c r="BP68" s="43">
        <v>56.307830000000003</v>
      </c>
      <c r="BQ68" s="111">
        <v>7072.5282299999999</v>
      </c>
      <c r="BR68" s="111">
        <v>3812.1570200000001</v>
      </c>
      <c r="BS68" s="43">
        <v>10884.68525</v>
      </c>
      <c r="BT68" s="111">
        <v>0</v>
      </c>
      <c r="BU68" s="111">
        <v>0.98729999999999996</v>
      </c>
      <c r="BV68" s="43">
        <v>0.98729999999999996</v>
      </c>
      <c r="BW68" s="111">
        <v>940.92609000000004</v>
      </c>
      <c r="BX68" s="43">
        <v>11826.59864</v>
      </c>
      <c r="BY68" s="54">
        <v>11882.90647</v>
      </c>
      <c r="BZ68" s="56"/>
      <c r="CB68" s="55"/>
    </row>
    <row r="69" spans="1:80" ht="14.25" customHeight="1">
      <c r="A69" s="27" t="s">
        <v>420</v>
      </c>
      <c r="B69" s="28" t="s">
        <v>421</v>
      </c>
      <c r="C69" s="30" t="s">
        <v>422</v>
      </c>
      <c r="D69" s="24">
        <v>0</v>
      </c>
      <c r="E69" s="24">
        <v>0</v>
      </c>
      <c r="F69" s="24">
        <v>0</v>
      </c>
      <c r="G69" s="24">
        <v>0.33101999999999998</v>
      </c>
      <c r="H69" s="24">
        <v>1.6420000000000001E-2</v>
      </c>
      <c r="I69" s="24">
        <v>0.92734000000000005</v>
      </c>
      <c r="J69" s="24">
        <v>2.5999999999999998E-4</v>
      </c>
      <c r="K69" s="24">
        <v>3.6600000000000001E-3</v>
      </c>
      <c r="L69" s="24">
        <v>1.1299999999999999E-3</v>
      </c>
      <c r="M69" s="24">
        <v>0</v>
      </c>
      <c r="N69" s="24">
        <v>1.6000000000000001E-4</v>
      </c>
      <c r="O69" s="24">
        <v>0</v>
      </c>
      <c r="P69" s="24">
        <v>3.3300000000000001E-3</v>
      </c>
      <c r="Q69" s="24">
        <v>4.1900000000000001E-3</v>
      </c>
      <c r="R69" s="24">
        <v>0</v>
      </c>
      <c r="S69" s="24">
        <v>0.32987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2.1199999999999999E-3</v>
      </c>
      <c r="Z69" s="24">
        <v>1.1100000000000001E-3</v>
      </c>
      <c r="AA69" s="24">
        <v>1.7520000000000001E-2</v>
      </c>
      <c r="AB69" s="24">
        <v>0</v>
      </c>
      <c r="AC69" s="24">
        <v>1.043E-2</v>
      </c>
      <c r="AD69" s="24">
        <v>1.56613</v>
      </c>
      <c r="AE69" s="24">
        <v>2.4459999999999999E-2</v>
      </c>
      <c r="AF69" s="24">
        <v>0.51158999999999999</v>
      </c>
      <c r="AG69" s="24">
        <v>6.4630000000000007E-2</v>
      </c>
      <c r="AH69" s="24">
        <v>0.48115000000000002</v>
      </c>
      <c r="AI69" s="24">
        <v>0</v>
      </c>
      <c r="AJ69" s="24">
        <v>1.8149999999999999E-2</v>
      </c>
      <c r="AK69" s="24">
        <v>0.36697000000000002</v>
      </c>
      <c r="AL69" s="24">
        <v>0</v>
      </c>
      <c r="AM69" s="24">
        <v>3.4729999999999997E-2</v>
      </c>
      <c r="AN69" s="24">
        <v>3.31E-3</v>
      </c>
      <c r="AO69" s="24">
        <v>6.1301300000000003</v>
      </c>
      <c r="AP69" s="24">
        <v>4.5300000000000002E-3</v>
      </c>
      <c r="AQ69" s="24">
        <v>5.4109999999999998E-2</v>
      </c>
      <c r="AR69" s="24">
        <v>3.2598699999999998</v>
      </c>
      <c r="AS69" s="24">
        <v>16.482500000000002</v>
      </c>
      <c r="AT69" s="24">
        <v>0.12231</v>
      </c>
      <c r="AU69" s="24">
        <v>5.0800000000000003E-3</v>
      </c>
      <c r="AV69" s="24">
        <v>5.1970000000000002E-2</v>
      </c>
      <c r="AW69" s="24">
        <v>8.3540000000000003E-2</v>
      </c>
      <c r="AX69" s="24">
        <v>2.0000000000000002E-5</v>
      </c>
      <c r="AY69" s="24">
        <v>4.6190000000000002E-2</v>
      </c>
      <c r="AZ69" s="24">
        <v>2.1919999999999999E-2</v>
      </c>
      <c r="BA69" s="24">
        <v>9.7999999999999997E-4</v>
      </c>
      <c r="BB69" s="24">
        <v>0</v>
      </c>
      <c r="BC69" s="24">
        <v>0.53151999999999999</v>
      </c>
      <c r="BD69" s="24">
        <v>8.0000000000000002E-3</v>
      </c>
      <c r="BE69" s="24">
        <v>1.124E-2</v>
      </c>
      <c r="BF69" s="24">
        <v>0.22070000000000001</v>
      </c>
      <c r="BG69" s="24">
        <v>4.0064900000000003</v>
      </c>
      <c r="BH69" s="24">
        <v>5.7500000000000002E-2</v>
      </c>
      <c r="BI69" s="24">
        <v>16.803290000000001</v>
      </c>
      <c r="BJ69" s="24">
        <v>1923.34232</v>
      </c>
      <c r="BK69" s="24">
        <v>3.1003599999999998</v>
      </c>
      <c r="BL69" s="24">
        <v>6.96E-3</v>
      </c>
      <c r="BM69" s="24">
        <v>2.9299999999999999E-3</v>
      </c>
      <c r="BN69" s="24">
        <v>0</v>
      </c>
      <c r="BO69" s="24">
        <v>0</v>
      </c>
      <c r="BP69" s="43">
        <v>1979.0741399999999</v>
      </c>
      <c r="BQ69" s="111">
        <v>3054.4951000000001</v>
      </c>
      <c r="BR69" s="111">
        <v>1445.83833</v>
      </c>
      <c r="BS69" s="43">
        <v>4500.3334299999997</v>
      </c>
      <c r="BT69" s="111">
        <v>0</v>
      </c>
      <c r="BU69" s="111">
        <v>0</v>
      </c>
      <c r="BV69" s="43">
        <v>0</v>
      </c>
      <c r="BW69" s="111">
        <v>5702.8486899999998</v>
      </c>
      <c r="BX69" s="43">
        <v>10203.182119999999</v>
      </c>
      <c r="BY69" s="54">
        <v>12182.25626</v>
      </c>
      <c r="BZ69" s="56"/>
      <c r="CB69" s="55"/>
    </row>
    <row r="70" spans="1:80" ht="14.25" customHeight="1">
      <c r="A70" s="27" t="s">
        <v>423</v>
      </c>
      <c r="B70" s="28" t="s">
        <v>424</v>
      </c>
      <c r="C70" s="30" t="s">
        <v>425</v>
      </c>
      <c r="D70" s="24">
        <v>0</v>
      </c>
      <c r="E70" s="24">
        <v>0</v>
      </c>
      <c r="F70" s="24">
        <v>0</v>
      </c>
      <c r="G70" s="24">
        <v>8.5800000000000008E-3</v>
      </c>
      <c r="H70" s="24">
        <v>47.940049999999999</v>
      </c>
      <c r="I70" s="24">
        <v>64.249499999999998</v>
      </c>
      <c r="J70" s="24">
        <v>5.4799999999999996E-3</v>
      </c>
      <c r="K70" s="24">
        <v>2.6199999999999999E-3</v>
      </c>
      <c r="L70" s="24">
        <v>2.7E-4</v>
      </c>
      <c r="M70" s="24">
        <v>0</v>
      </c>
      <c r="N70" s="24">
        <v>3.98E-3</v>
      </c>
      <c r="O70" s="24">
        <v>0</v>
      </c>
      <c r="P70" s="24">
        <v>0</v>
      </c>
      <c r="Q70" s="24">
        <v>3.3500000000000002E-2</v>
      </c>
      <c r="R70" s="24">
        <v>0</v>
      </c>
      <c r="S70" s="24">
        <v>6.3810000000000006E-2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2.3000000000000001E-4</v>
      </c>
      <c r="Z70" s="24">
        <v>5.0000000000000002E-5</v>
      </c>
      <c r="AA70" s="24">
        <v>9.1E-4</v>
      </c>
      <c r="AB70" s="24">
        <v>0</v>
      </c>
      <c r="AC70" s="24">
        <v>4.5339999999999998E-2</v>
      </c>
      <c r="AD70" s="24">
        <v>13.58367</v>
      </c>
      <c r="AE70" s="24">
        <v>5.5999999999999995E-4</v>
      </c>
      <c r="AF70" s="24">
        <v>485.30534</v>
      </c>
      <c r="AG70" s="24">
        <v>2.1721699999999999</v>
      </c>
      <c r="AH70" s="24">
        <v>4.3400000000000001E-3</v>
      </c>
      <c r="AI70" s="24">
        <v>0</v>
      </c>
      <c r="AJ70" s="24">
        <v>2.9099999999999998E-3</v>
      </c>
      <c r="AK70" s="24">
        <v>2.3769999999999999E-2</v>
      </c>
      <c r="AL70" s="24">
        <v>0</v>
      </c>
      <c r="AM70" s="24">
        <v>27.38653</v>
      </c>
      <c r="AN70" s="24">
        <v>7.9000000000000001E-4</v>
      </c>
      <c r="AO70" s="24">
        <v>0.18296999999999999</v>
      </c>
      <c r="AP70" s="24">
        <v>1.56E-3</v>
      </c>
      <c r="AQ70" s="24">
        <v>1.33E-3</v>
      </c>
      <c r="AR70" s="24">
        <v>0.41147</v>
      </c>
      <c r="AS70" s="24">
        <v>8.5330000000000003E-2</v>
      </c>
      <c r="AT70" s="24">
        <v>6.3000000000000003E-4</v>
      </c>
      <c r="AU70" s="24">
        <v>0.60499000000000003</v>
      </c>
      <c r="AV70" s="24">
        <v>7.7539999999999998E-2</v>
      </c>
      <c r="AW70" s="24">
        <v>0.12464</v>
      </c>
      <c r="AX70" s="24">
        <v>3.0000000000000001E-5</v>
      </c>
      <c r="AY70" s="24">
        <v>6.8919999999999995E-2</v>
      </c>
      <c r="AZ70" s="24">
        <v>1.6100000000000001E-3</v>
      </c>
      <c r="BA70" s="24">
        <v>0</v>
      </c>
      <c r="BB70" s="24">
        <v>0</v>
      </c>
      <c r="BC70" s="24">
        <v>3.4419999999999999E-2</v>
      </c>
      <c r="BD70" s="24">
        <v>1.1950000000000001E-2</v>
      </c>
      <c r="BE70" s="24">
        <v>0.11817</v>
      </c>
      <c r="BF70" s="24">
        <v>4.5150000000000003E-2</v>
      </c>
      <c r="BG70" s="24">
        <v>1.34643</v>
      </c>
      <c r="BH70" s="24">
        <v>2.0719999999999999E-2</v>
      </c>
      <c r="BI70" s="24">
        <v>0.50117</v>
      </c>
      <c r="BJ70" s="24">
        <v>0.20343</v>
      </c>
      <c r="BK70" s="24">
        <v>0.66342000000000001</v>
      </c>
      <c r="BL70" s="24">
        <v>3.022E-2</v>
      </c>
      <c r="BM70" s="24">
        <v>8.0979999999999996E-2</v>
      </c>
      <c r="BN70" s="24">
        <v>0</v>
      </c>
      <c r="BO70" s="24">
        <v>0</v>
      </c>
      <c r="BP70" s="43">
        <v>645.45147999999995</v>
      </c>
      <c r="BQ70" s="111">
        <v>1996.4313999999999</v>
      </c>
      <c r="BR70" s="111">
        <v>8361.1703099999995</v>
      </c>
      <c r="BS70" s="43">
        <v>10357.601710000001</v>
      </c>
      <c r="BT70" s="111">
        <v>0</v>
      </c>
      <c r="BU70" s="111">
        <v>0</v>
      </c>
      <c r="BV70" s="43">
        <v>0</v>
      </c>
      <c r="BW70" s="111">
        <v>0</v>
      </c>
      <c r="BX70" s="43">
        <v>10357.601710000001</v>
      </c>
      <c r="BY70" s="54">
        <v>11003.053190000001</v>
      </c>
      <c r="BZ70" s="56"/>
      <c r="CB70" s="55"/>
    </row>
    <row r="71" spans="1:80" ht="14.25" customHeight="1">
      <c r="A71" s="27" t="s">
        <v>426</v>
      </c>
      <c r="B71" s="28" t="s">
        <v>427</v>
      </c>
      <c r="C71" s="30" t="s">
        <v>428</v>
      </c>
      <c r="D71" s="24">
        <v>0</v>
      </c>
      <c r="E71" s="24">
        <v>0</v>
      </c>
      <c r="F71" s="24">
        <v>0</v>
      </c>
      <c r="G71" s="24">
        <v>6.9409999999999999E-2</v>
      </c>
      <c r="H71" s="24">
        <v>13.2682</v>
      </c>
      <c r="I71" s="24">
        <v>0.95025999999999999</v>
      </c>
      <c r="J71" s="24">
        <v>8.0000000000000007E-5</v>
      </c>
      <c r="K71" s="24">
        <v>3.6000000000000002E-4</v>
      </c>
      <c r="L71" s="24">
        <v>9.2099999999999994E-3</v>
      </c>
      <c r="M71" s="24">
        <v>0</v>
      </c>
      <c r="N71" s="24">
        <v>1.8000000000000001E-4</v>
      </c>
      <c r="O71" s="24">
        <v>0</v>
      </c>
      <c r="P71" s="24">
        <v>1.2999999999999999E-4</v>
      </c>
      <c r="Q71" s="24">
        <v>3.47E-3</v>
      </c>
      <c r="R71" s="24">
        <v>0</v>
      </c>
      <c r="S71" s="24">
        <v>0.14443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2.3900000000000002E-3</v>
      </c>
      <c r="Z71" s="24">
        <v>4.6499999999999996E-3</v>
      </c>
      <c r="AA71" s="24">
        <v>8.1479999999999997E-2</v>
      </c>
      <c r="AB71" s="24">
        <v>0</v>
      </c>
      <c r="AC71" s="24">
        <v>3.0999999999999999E-3</v>
      </c>
      <c r="AD71" s="24">
        <v>1.76295</v>
      </c>
      <c r="AE71" s="24">
        <v>5.1020000000000003E-2</v>
      </c>
      <c r="AF71" s="24">
        <v>237.51276999999999</v>
      </c>
      <c r="AG71" s="24">
        <v>219.47833</v>
      </c>
      <c r="AH71" s="24">
        <v>0.16608999999999999</v>
      </c>
      <c r="AI71" s="24">
        <v>0</v>
      </c>
      <c r="AJ71" s="24">
        <v>0</v>
      </c>
      <c r="AK71" s="24">
        <v>1.03512</v>
      </c>
      <c r="AL71" s="24">
        <v>0</v>
      </c>
      <c r="AM71" s="24">
        <v>0.10077</v>
      </c>
      <c r="AN71" s="24">
        <v>2.819E-2</v>
      </c>
      <c r="AO71" s="24">
        <v>0.15708</v>
      </c>
      <c r="AP71" s="24">
        <v>0.41504999999999997</v>
      </c>
      <c r="AQ71" s="24">
        <v>40.863529999999997</v>
      </c>
      <c r="AR71" s="24">
        <v>35.786050000000003</v>
      </c>
      <c r="AS71" s="24">
        <v>13.082689999999999</v>
      </c>
      <c r="AT71" s="24">
        <v>9.708E-2</v>
      </c>
      <c r="AU71" s="24">
        <v>2.6419999999999999E-2</v>
      </c>
      <c r="AV71" s="24">
        <v>0.52458000000000005</v>
      </c>
      <c r="AW71" s="24">
        <v>0.84331</v>
      </c>
      <c r="AX71" s="24">
        <v>2.2000000000000001E-4</v>
      </c>
      <c r="AY71" s="24">
        <v>0.46632000000000001</v>
      </c>
      <c r="AZ71" s="24">
        <v>7.0000000000000001E-3</v>
      </c>
      <c r="BA71" s="24">
        <v>3.5E-4</v>
      </c>
      <c r="BB71" s="24">
        <v>0</v>
      </c>
      <c r="BC71" s="24">
        <v>1.4992700000000001</v>
      </c>
      <c r="BD71" s="24">
        <v>8.0820000000000003E-2</v>
      </c>
      <c r="BE71" s="24">
        <v>4.8999999999999998E-4</v>
      </c>
      <c r="BF71" s="24">
        <v>8.7249999999999994E-2</v>
      </c>
      <c r="BG71" s="24">
        <v>1.9719</v>
      </c>
      <c r="BH71" s="24">
        <v>2.8420000000000001E-2</v>
      </c>
      <c r="BI71" s="24">
        <v>0.33043</v>
      </c>
      <c r="BJ71" s="24">
        <v>8.9429999999999996E-2</v>
      </c>
      <c r="BK71" s="24">
        <v>5.4325599999999996</v>
      </c>
      <c r="BL71" s="24">
        <v>0.22420000000000001</v>
      </c>
      <c r="BM71" s="24">
        <v>4.8599999999999997E-3</v>
      </c>
      <c r="BN71" s="24">
        <v>0</v>
      </c>
      <c r="BO71" s="24">
        <v>0</v>
      </c>
      <c r="BP71" s="43">
        <v>576.69190000000003</v>
      </c>
      <c r="BQ71" s="111">
        <v>6908.1440400000001</v>
      </c>
      <c r="BR71" s="111">
        <v>0</v>
      </c>
      <c r="BS71" s="43">
        <v>6908.1440400000001</v>
      </c>
      <c r="BT71" s="111">
        <v>0</v>
      </c>
      <c r="BU71" s="111">
        <v>0</v>
      </c>
      <c r="BV71" s="43">
        <v>0</v>
      </c>
      <c r="BW71" s="111">
        <v>0</v>
      </c>
      <c r="BX71" s="43">
        <v>6908.1440400000001</v>
      </c>
      <c r="BY71" s="54">
        <v>7484.8359399999999</v>
      </c>
      <c r="BZ71" s="56"/>
      <c r="CB71" s="55"/>
    </row>
    <row r="72" spans="1:80" ht="14.25" customHeight="1">
      <c r="A72" s="27" t="s">
        <v>429</v>
      </c>
      <c r="B72" s="28" t="s">
        <v>430</v>
      </c>
      <c r="C72" s="30" t="s">
        <v>431</v>
      </c>
      <c r="D72" s="24">
        <v>0</v>
      </c>
      <c r="E72" s="24">
        <v>0</v>
      </c>
      <c r="F72" s="24">
        <v>0</v>
      </c>
      <c r="G72" s="24">
        <v>2.198E-2</v>
      </c>
      <c r="H72" s="24">
        <v>2.7999999999999998E-4</v>
      </c>
      <c r="I72" s="24">
        <v>1.2460000000000001E-2</v>
      </c>
      <c r="J72" s="24">
        <v>0</v>
      </c>
      <c r="K72" s="24">
        <v>2.0000000000000002E-5</v>
      </c>
      <c r="L72" s="24">
        <v>0</v>
      </c>
      <c r="M72" s="24">
        <v>0</v>
      </c>
      <c r="N72" s="24">
        <v>0</v>
      </c>
      <c r="O72" s="24">
        <v>0</v>
      </c>
      <c r="P72" s="24">
        <v>3.0000000000000001E-5</v>
      </c>
      <c r="Q72" s="24">
        <v>6.9999999999999994E-5</v>
      </c>
      <c r="R72" s="24">
        <v>0</v>
      </c>
      <c r="S72" s="24">
        <v>1.5100000000000001E-3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42.963819999999998</v>
      </c>
      <c r="Z72" s="24">
        <v>1.2E-4</v>
      </c>
      <c r="AA72" s="24">
        <v>6.3000000000000003E-4</v>
      </c>
      <c r="AB72" s="24">
        <v>0</v>
      </c>
      <c r="AC72" s="24">
        <v>6.0000000000000002E-5</v>
      </c>
      <c r="AD72" s="24">
        <v>1.8380000000000001E-2</v>
      </c>
      <c r="AE72" s="24">
        <v>2.5999999999999998E-4</v>
      </c>
      <c r="AF72" s="24">
        <v>8.8500000000000002E-3</v>
      </c>
      <c r="AG72" s="24">
        <v>1.99E-3</v>
      </c>
      <c r="AH72" s="24">
        <v>2.8750000000000001E-2</v>
      </c>
      <c r="AI72" s="24">
        <v>0</v>
      </c>
      <c r="AJ72" s="24">
        <v>3.5799999999999998E-3</v>
      </c>
      <c r="AK72" s="24">
        <v>0.10367999999999999</v>
      </c>
      <c r="AL72" s="24">
        <v>0</v>
      </c>
      <c r="AM72" s="24">
        <v>3.1E-4</v>
      </c>
      <c r="AN72" s="24">
        <v>2.0000000000000002E-5</v>
      </c>
      <c r="AO72" s="24">
        <v>2.2159999999999999E-2</v>
      </c>
      <c r="AP72" s="24">
        <v>6.9999999999999994E-5</v>
      </c>
      <c r="AQ72" s="24">
        <v>1.839E-2</v>
      </c>
      <c r="AR72" s="24">
        <v>5.4300000000000001E-2</v>
      </c>
      <c r="AS72" s="24">
        <v>4.7050000000000002E-2</v>
      </c>
      <c r="AT72" s="24">
        <v>3.5E-4</v>
      </c>
      <c r="AU72" s="24">
        <v>5.0000000000000002E-5</v>
      </c>
      <c r="AV72" s="24">
        <v>2.8500000000000001E-3</v>
      </c>
      <c r="AW72" s="24">
        <v>4.5900000000000003E-3</v>
      </c>
      <c r="AX72" s="24">
        <v>0</v>
      </c>
      <c r="AY72" s="24">
        <v>2.5400000000000002E-3</v>
      </c>
      <c r="AZ72" s="24">
        <v>1.1E-4</v>
      </c>
      <c r="BA72" s="24">
        <v>6.2619999999999995E-2</v>
      </c>
      <c r="BB72" s="24">
        <v>0</v>
      </c>
      <c r="BC72" s="24">
        <v>0.15018000000000001</v>
      </c>
      <c r="BD72" s="24">
        <v>4.4000000000000002E-4</v>
      </c>
      <c r="BE72" s="24">
        <v>4.0000000000000003E-5</v>
      </c>
      <c r="BF72" s="24">
        <v>2.1900000000000001E-3</v>
      </c>
      <c r="BG72" s="24">
        <v>9.5589999999999994E-2</v>
      </c>
      <c r="BH72" s="24">
        <v>1.3699999999999999E-3</v>
      </c>
      <c r="BI72" s="24">
        <v>6.0729999999999999E-2</v>
      </c>
      <c r="BJ72" s="24">
        <v>1.5630000000000002E-2</v>
      </c>
      <c r="BK72" s="24">
        <v>0.24761</v>
      </c>
      <c r="BL72" s="24">
        <v>2.1199999999999999E-3</v>
      </c>
      <c r="BM72" s="24">
        <v>0.31641999999999998</v>
      </c>
      <c r="BN72" s="24">
        <v>0</v>
      </c>
      <c r="BO72" s="24">
        <v>0</v>
      </c>
      <c r="BP72" s="43">
        <v>44.2742</v>
      </c>
      <c r="BQ72" s="111">
        <v>11349.756590000001</v>
      </c>
      <c r="BR72" s="111">
        <v>33.956310000000002</v>
      </c>
      <c r="BS72" s="43">
        <v>11383.7129</v>
      </c>
      <c r="BT72" s="111">
        <v>0</v>
      </c>
      <c r="BU72" s="111">
        <v>0</v>
      </c>
      <c r="BV72" s="43">
        <v>0</v>
      </c>
      <c r="BW72" s="111">
        <v>5792.4369399999996</v>
      </c>
      <c r="BX72" s="43">
        <v>17176.149839999998</v>
      </c>
      <c r="BY72" s="54">
        <v>17220.424040000002</v>
      </c>
      <c r="BZ72" s="56"/>
      <c r="CB72" s="55"/>
    </row>
    <row r="73" spans="1:80" ht="14.25" customHeight="1">
      <c r="A73" s="27" t="s">
        <v>432</v>
      </c>
      <c r="B73" s="28" t="s">
        <v>433</v>
      </c>
      <c r="C73" s="30" t="s">
        <v>434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43">
        <v>0</v>
      </c>
      <c r="BQ73" s="111">
        <v>107.56274000000001</v>
      </c>
      <c r="BR73" s="111">
        <v>0</v>
      </c>
      <c r="BS73" s="43">
        <v>107.56274000000001</v>
      </c>
      <c r="BT73" s="111">
        <v>0</v>
      </c>
      <c r="BU73" s="111">
        <v>0</v>
      </c>
      <c r="BV73" s="43">
        <v>0</v>
      </c>
      <c r="BW73" s="111">
        <v>108.12175000000001</v>
      </c>
      <c r="BX73" s="43">
        <v>215.68449000000001</v>
      </c>
      <c r="BY73" s="54">
        <v>215.68449000000001</v>
      </c>
      <c r="BZ73" s="56"/>
      <c r="CB73" s="55"/>
    </row>
    <row r="74" spans="1:80" ht="14.25" customHeight="1">
      <c r="A74" s="27" t="s">
        <v>435</v>
      </c>
      <c r="B74" s="28" t="s">
        <v>436</v>
      </c>
      <c r="C74" s="30" t="s">
        <v>437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111">
        <v>0</v>
      </c>
      <c r="BR74" s="111">
        <v>0</v>
      </c>
      <c r="BS74" s="43">
        <v>0</v>
      </c>
      <c r="BT74" s="111">
        <v>0</v>
      </c>
      <c r="BU74" s="111">
        <v>0</v>
      </c>
      <c r="BV74" s="43">
        <v>0</v>
      </c>
      <c r="BW74" s="111">
        <v>0</v>
      </c>
      <c r="BX74" s="43">
        <v>0</v>
      </c>
      <c r="BY74" s="54">
        <v>0</v>
      </c>
      <c r="BZ74" s="56"/>
      <c r="CB74" s="55"/>
    </row>
    <row r="75" spans="1:80" s="1" customFormat="1" ht="14.25" customHeight="1">
      <c r="A75" s="59" t="s">
        <v>482</v>
      </c>
      <c r="B75" s="60" t="s">
        <v>483</v>
      </c>
      <c r="C75" s="61" t="s">
        <v>484</v>
      </c>
      <c r="D75" s="62">
        <v>121109.73837000001</v>
      </c>
      <c r="E75" s="62">
        <v>1781.3166699999999</v>
      </c>
      <c r="F75" s="62">
        <v>5644.4118500000004</v>
      </c>
      <c r="G75" s="62">
        <v>25428.447049999999</v>
      </c>
      <c r="H75" s="62">
        <v>59629.160609999999</v>
      </c>
      <c r="I75" s="62">
        <v>19030.998039999999</v>
      </c>
      <c r="J75" s="62">
        <v>5642.9690000000001</v>
      </c>
      <c r="K75" s="62">
        <v>4405.2259999999997</v>
      </c>
      <c r="L75" s="62">
        <v>4511.6307100000004</v>
      </c>
      <c r="M75" s="62">
        <v>745.15551000000005</v>
      </c>
      <c r="N75" s="62">
        <v>2692.5821999999998</v>
      </c>
      <c r="O75" s="62">
        <v>3455.1670399999998</v>
      </c>
      <c r="P75" s="62">
        <v>4073.9276</v>
      </c>
      <c r="Q75" s="62">
        <v>29352.90652</v>
      </c>
      <c r="R75" s="62">
        <v>21577.973099999999</v>
      </c>
      <c r="S75" s="62">
        <v>14983.43065</v>
      </c>
      <c r="T75" s="62">
        <v>90.837339999999998</v>
      </c>
      <c r="U75" s="62">
        <v>875.92186000000004</v>
      </c>
      <c r="V75" s="62">
        <v>366.26447999999999</v>
      </c>
      <c r="W75" s="62">
        <v>1352.61303</v>
      </c>
      <c r="X75" s="62">
        <v>2.2366600000000001</v>
      </c>
      <c r="Y75" s="62">
        <v>7846.8557899999996</v>
      </c>
      <c r="Z75" s="62">
        <v>1447.05396</v>
      </c>
      <c r="AA75" s="62">
        <v>14551.837869999999</v>
      </c>
      <c r="AB75" s="62">
        <v>5586.86013</v>
      </c>
      <c r="AC75" s="62">
        <v>10421.479890000001</v>
      </c>
      <c r="AD75" s="62">
        <v>182129.76261999999</v>
      </c>
      <c r="AE75" s="62">
        <v>14424.9463</v>
      </c>
      <c r="AF75" s="62">
        <v>44394.317080000001</v>
      </c>
      <c r="AG75" s="62">
        <v>28232.783769999998</v>
      </c>
      <c r="AH75" s="62">
        <v>25493.32806</v>
      </c>
      <c r="AI75" s="62">
        <v>1343.5054600000001</v>
      </c>
      <c r="AJ75" s="62">
        <v>2676.6190299999998</v>
      </c>
      <c r="AK75" s="62">
        <v>13483.092710000001</v>
      </c>
      <c r="AL75" s="62">
        <v>2639.5551099999998</v>
      </c>
      <c r="AM75" s="62">
        <v>27537.346219999999</v>
      </c>
      <c r="AN75" s="62">
        <v>1238.35322</v>
      </c>
      <c r="AO75" s="62">
        <v>10698.62551</v>
      </c>
      <c r="AP75" s="62">
        <v>60665.495139999999</v>
      </c>
      <c r="AQ75" s="62">
        <v>10429.783600000001</v>
      </c>
      <c r="AR75" s="62">
        <v>26181.677609999999</v>
      </c>
      <c r="AS75" s="62">
        <v>8083.06556</v>
      </c>
      <c r="AT75" s="62">
        <v>61.209220000000002</v>
      </c>
      <c r="AU75" s="62">
        <v>18992.57475</v>
      </c>
      <c r="AV75" s="62">
        <v>14082.28966</v>
      </c>
      <c r="AW75" s="62">
        <v>24513.102019999998</v>
      </c>
      <c r="AX75" s="62">
        <v>214.99485999999999</v>
      </c>
      <c r="AY75" s="62">
        <v>3928.7576199999999</v>
      </c>
      <c r="AZ75" s="62">
        <v>1638.1155000000001</v>
      </c>
      <c r="BA75" s="62">
        <v>1327.47281</v>
      </c>
      <c r="BB75" s="62">
        <v>90.346069999999997</v>
      </c>
      <c r="BC75" s="62">
        <v>8858.9363499999999</v>
      </c>
      <c r="BD75" s="62">
        <v>11653.92994</v>
      </c>
      <c r="BE75" s="62">
        <v>35843.475449999998</v>
      </c>
      <c r="BF75" s="62">
        <v>8935.7409599999992</v>
      </c>
      <c r="BG75" s="62">
        <v>23490.200059999999</v>
      </c>
      <c r="BH75" s="62">
        <v>691.11422000000005</v>
      </c>
      <c r="BI75" s="62">
        <v>4054.37264</v>
      </c>
      <c r="BJ75" s="62">
        <v>3686.4196200000001</v>
      </c>
      <c r="BK75" s="62">
        <v>9155.4339899999995</v>
      </c>
      <c r="BL75" s="62">
        <v>4409.2873300000001</v>
      </c>
      <c r="BM75" s="62">
        <v>4812.4564</v>
      </c>
      <c r="BN75" s="62">
        <v>40.568399999999997</v>
      </c>
      <c r="BO75" s="62">
        <v>0</v>
      </c>
      <c r="BP75" s="62">
        <v>1006740.0568</v>
      </c>
      <c r="BQ75" s="73">
        <v>1220177.1826599999</v>
      </c>
      <c r="BR75" s="73">
        <v>240746.30192</v>
      </c>
      <c r="BS75" s="73">
        <v>1460923.4845799999</v>
      </c>
      <c r="BT75" s="73">
        <v>417268.08447</v>
      </c>
      <c r="BU75" s="73">
        <v>16903.80589</v>
      </c>
      <c r="BV75" s="73">
        <v>434171.89036000002</v>
      </c>
      <c r="BW75" s="73">
        <v>373271.47764</v>
      </c>
      <c r="BX75" s="73">
        <v>2268366.8525800002</v>
      </c>
      <c r="BY75" s="78">
        <v>3275106.9093800001</v>
      </c>
      <c r="BZ75" s="56"/>
      <c r="CA75" s="4"/>
      <c r="CB75" s="55"/>
    </row>
    <row r="76" spans="1:80" s="1" customFormat="1" ht="14.25" customHeight="1">
      <c r="A76" s="59" t="s">
        <v>485</v>
      </c>
      <c r="B76" s="60" t="s">
        <v>486</v>
      </c>
      <c r="C76" s="61" t="s">
        <v>487</v>
      </c>
      <c r="D76" s="62">
        <v>303974.06469000003</v>
      </c>
      <c r="E76" s="62">
        <v>3815.2396800000001</v>
      </c>
      <c r="F76" s="62">
        <v>3637.4223299999999</v>
      </c>
      <c r="G76" s="62">
        <v>25333.365129999998</v>
      </c>
      <c r="H76" s="62">
        <v>24387.009910000001</v>
      </c>
      <c r="I76" s="62">
        <v>34475.24641</v>
      </c>
      <c r="J76" s="62">
        <v>3824.83446</v>
      </c>
      <c r="K76" s="62">
        <v>2641.5371700000001</v>
      </c>
      <c r="L76" s="62">
        <v>5181.3367799999996</v>
      </c>
      <c r="M76" s="62">
        <v>501.95749000000001</v>
      </c>
      <c r="N76" s="62">
        <v>1301.74092</v>
      </c>
      <c r="O76" s="62">
        <v>1792.6068700000001</v>
      </c>
      <c r="P76" s="62">
        <v>2427.1087000000002</v>
      </c>
      <c r="Q76" s="62">
        <v>14435.564850000001</v>
      </c>
      <c r="R76" s="62">
        <v>7618.12122</v>
      </c>
      <c r="S76" s="62">
        <v>8914.5082500000008</v>
      </c>
      <c r="T76" s="62">
        <v>426.66066000000001</v>
      </c>
      <c r="U76" s="62">
        <v>1204.21614</v>
      </c>
      <c r="V76" s="62">
        <v>723.32366999999999</v>
      </c>
      <c r="W76" s="62">
        <v>351.77296999999999</v>
      </c>
      <c r="X76" s="62">
        <v>10.667339999999999</v>
      </c>
      <c r="Y76" s="62">
        <v>5147.3910699999997</v>
      </c>
      <c r="Z76" s="62">
        <v>1702.76926</v>
      </c>
      <c r="AA76" s="62">
        <v>33337.549379999997</v>
      </c>
      <c r="AB76" s="62">
        <v>7135.8709600000002</v>
      </c>
      <c r="AC76" s="62">
        <v>4072.0313099999898</v>
      </c>
      <c r="AD76" s="62">
        <v>201691.11356</v>
      </c>
      <c r="AE76" s="62">
        <v>17535.1715</v>
      </c>
      <c r="AF76" s="62">
        <v>98782.435429999998</v>
      </c>
      <c r="AG76" s="62">
        <v>82125.566959999996</v>
      </c>
      <c r="AH76" s="62">
        <v>19959.459849999999</v>
      </c>
      <c r="AI76" s="62">
        <v>1433.3455300000001</v>
      </c>
      <c r="AJ76" s="62">
        <v>1099.9709700000001</v>
      </c>
      <c r="AK76" s="62">
        <v>12877.28118</v>
      </c>
      <c r="AL76" s="62">
        <v>6725.6631699999998</v>
      </c>
      <c r="AM76" s="62">
        <v>30870.611260000001</v>
      </c>
      <c r="AN76" s="62">
        <v>1449.87751</v>
      </c>
      <c r="AO76" s="62">
        <v>7771.6890800000001</v>
      </c>
      <c r="AP76" s="62">
        <v>14755.193649999999</v>
      </c>
      <c r="AQ76" s="62">
        <v>13971.012430000001</v>
      </c>
      <c r="AR76" s="62">
        <v>23039.470130000002</v>
      </c>
      <c r="AS76" s="62">
        <v>2738.9192899999998</v>
      </c>
      <c r="AT76" s="62">
        <v>791.68978000000004</v>
      </c>
      <c r="AU76" s="62">
        <v>95961.265719999996</v>
      </c>
      <c r="AV76" s="62">
        <v>24507.57761</v>
      </c>
      <c r="AW76" s="62">
        <v>17735.260920000001</v>
      </c>
      <c r="AX76" s="62">
        <v>432.49007</v>
      </c>
      <c r="AY76" s="62">
        <v>5997.1887500000003</v>
      </c>
      <c r="AZ76" s="62">
        <v>3451.4676199999999</v>
      </c>
      <c r="BA76" s="62">
        <v>2113.9810600000001</v>
      </c>
      <c r="BB76" s="62">
        <v>698.40952000000004</v>
      </c>
      <c r="BC76" s="62">
        <v>4402.8661300000003</v>
      </c>
      <c r="BD76" s="62">
        <v>46016.922839999999</v>
      </c>
      <c r="BE76" s="62">
        <v>92191.076690000002</v>
      </c>
      <c r="BF76" s="62">
        <v>56119.678480000002</v>
      </c>
      <c r="BG76" s="62">
        <v>47736.25374</v>
      </c>
      <c r="BH76" s="62">
        <v>1064.3485499999999</v>
      </c>
      <c r="BI76" s="62">
        <v>3685.8734899999999</v>
      </c>
      <c r="BJ76" s="62">
        <v>2993.3854799999999</v>
      </c>
      <c r="BK76" s="62">
        <v>6663.6917999999996</v>
      </c>
      <c r="BL76" s="62">
        <v>3812.1460000000002</v>
      </c>
      <c r="BM76" s="62">
        <v>5542.78766</v>
      </c>
      <c r="BN76" s="62">
        <v>84.431600000000003</v>
      </c>
      <c r="BO76" s="62">
        <v>0</v>
      </c>
      <c r="BP76" s="74">
        <v>1457203.49263</v>
      </c>
      <c r="BQ76" s="296"/>
      <c r="BR76" s="296"/>
      <c r="BS76" s="296"/>
      <c r="BT76" s="296"/>
      <c r="BU76" s="296"/>
      <c r="BV76" s="296"/>
      <c r="BW76" s="296"/>
      <c r="BX76" s="296"/>
      <c r="BY76" s="297"/>
      <c r="BZ76" s="56"/>
      <c r="CA76" s="4"/>
      <c r="CB76" s="55"/>
    </row>
    <row r="77" spans="1:80" s="1" customFormat="1" ht="14.25" customHeight="1">
      <c r="A77" s="27" t="s">
        <v>488</v>
      </c>
      <c r="B77" s="57" t="s">
        <v>489</v>
      </c>
      <c r="C77" s="58" t="s">
        <v>490</v>
      </c>
      <c r="D77" s="24">
        <v>3612.9229300000002</v>
      </c>
      <c r="E77" s="24">
        <v>32.409579999999998</v>
      </c>
      <c r="F77" s="24">
        <v>1.3169999999999999</v>
      </c>
      <c r="G77" s="24">
        <v>8347.8693700000003</v>
      </c>
      <c r="H77" s="24">
        <v>6676.3469999999998</v>
      </c>
      <c r="I77" s="24">
        <v>17808.897000000001</v>
      </c>
      <c r="J77" s="24">
        <v>588.73199999999997</v>
      </c>
      <c r="K77" s="24">
        <v>1063.472</v>
      </c>
      <c r="L77" s="24">
        <v>1047.9619399999999</v>
      </c>
      <c r="M77" s="24">
        <v>97.799000000000007</v>
      </c>
      <c r="N77" s="24">
        <v>372.37599999999998</v>
      </c>
      <c r="O77" s="24">
        <v>423.55099999999999</v>
      </c>
      <c r="P77" s="24">
        <v>708.17200000000003</v>
      </c>
      <c r="Q77" s="24">
        <v>3468.739</v>
      </c>
      <c r="R77" s="24">
        <v>1032.41824</v>
      </c>
      <c r="S77" s="24">
        <v>2676.855</v>
      </c>
      <c r="T77" s="24">
        <v>114.245</v>
      </c>
      <c r="U77" s="24">
        <v>791.69500000000005</v>
      </c>
      <c r="V77" s="24">
        <v>303.99200000000002</v>
      </c>
      <c r="W77" s="24">
        <v>163.994</v>
      </c>
      <c r="X77" s="24">
        <v>4.0869999999999997</v>
      </c>
      <c r="Y77" s="24">
        <v>2129.8389999999999</v>
      </c>
      <c r="Z77" s="24">
        <v>425.14191</v>
      </c>
      <c r="AA77" s="24">
        <v>9296.2807100000009</v>
      </c>
      <c r="AB77" s="24">
        <v>3661.7262599999999</v>
      </c>
      <c r="AC77" s="24">
        <v>1831.2910899999999</v>
      </c>
      <c r="AD77" s="24">
        <v>26864.995719999999</v>
      </c>
      <c r="AE77" s="24">
        <v>3412.9094799999998</v>
      </c>
      <c r="AF77" s="24">
        <v>26829.470529999999</v>
      </c>
      <c r="AG77" s="24">
        <v>18709.005000000001</v>
      </c>
      <c r="AH77" s="24">
        <v>5952.9291499999999</v>
      </c>
      <c r="AI77" s="24">
        <v>198.87899999999999</v>
      </c>
      <c r="AJ77" s="24">
        <v>496.11900000000003</v>
      </c>
      <c r="AK77" s="24">
        <v>4502.2475800000002</v>
      </c>
      <c r="AL77" s="24">
        <v>2631.2647499999998</v>
      </c>
      <c r="AM77" s="24">
        <v>14036.391509999999</v>
      </c>
      <c r="AN77" s="24">
        <v>597.78200000000004</v>
      </c>
      <c r="AO77" s="24">
        <v>4171.7466700000004</v>
      </c>
      <c r="AP77" s="24">
        <v>6655.61</v>
      </c>
      <c r="AQ77" s="24">
        <v>5673.2510000000002</v>
      </c>
      <c r="AR77" s="24">
        <v>12713.10878</v>
      </c>
      <c r="AS77" s="24">
        <v>1041.8001899999999</v>
      </c>
      <c r="AT77" s="24">
        <v>25.821000000000002</v>
      </c>
      <c r="AU77" s="24">
        <v>1079.1230700000001</v>
      </c>
      <c r="AV77" s="24">
        <v>5907.3212599999997</v>
      </c>
      <c r="AW77" s="24">
        <v>5305.2992400000003</v>
      </c>
      <c r="AX77" s="24">
        <v>307.73016000000001</v>
      </c>
      <c r="AY77" s="24">
        <v>1307.395</v>
      </c>
      <c r="AZ77" s="24">
        <v>683.93893000000003</v>
      </c>
      <c r="BA77" s="24">
        <v>294.37</v>
      </c>
      <c r="BB77" s="24">
        <v>298.37400000000002</v>
      </c>
      <c r="BC77" s="24">
        <v>847.30291</v>
      </c>
      <c r="BD77" s="24">
        <v>22619.424220000001</v>
      </c>
      <c r="BE77" s="24">
        <v>53905.940649999997</v>
      </c>
      <c r="BF77" s="24">
        <v>38632.164870000001</v>
      </c>
      <c r="BG77" s="24">
        <v>25804.159909999998</v>
      </c>
      <c r="BH77" s="24">
        <v>800.20210999999995</v>
      </c>
      <c r="BI77" s="24">
        <v>2311.0624400000002</v>
      </c>
      <c r="BJ77" s="24">
        <v>1505.99278</v>
      </c>
      <c r="BK77" s="24">
        <v>5437.7239399999999</v>
      </c>
      <c r="BL77" s="24">
        <v>781.24716999999998</v>
      </c>
      <c r="BM77" s="24">
        <v>1471.90859</v>
      </c>
      <c r="BN77" s="24">
        <v>30</v>
      </c>
      <c r="BO77" s="24">
        <v>0</v>
      </c>
      <c r="BP77" s="74">
        <v>370526.14364000002</v>
      </c>
      <c r="BQ77" s="296"/>
      <c r="BR77" s="296"/>
      <c r="BS77" s="296"/>
      <c r="BT77" s="296"/>
      <c r="BU77" s="296"/>
      <c r="BV77" s="296"/>
      <c r="BW77" s="296"/>
      <c r="BX77" s="296"/>
      <c r="BY77" s="297"/>
      <c r="CA77" s="79"/>
    </row>
    <row r="78" spans="1:80" s="1" customFormat="1" ht="14.25" customHeight="1">
      <c r="A78" s="27" t="s">
        <v>491</v>
      </c>
      <c r="B78" s="28" t="s">
        <v>492</v>
      </c>
      <c r="C78" s="30" t="s">
        <v>493</v>
      </c>
      <c r="D78" s="24">
        <v>603.40931999999998</v>
      </c>
      <c r="E78" s="24">
        <v>5.6616900000000001</v>
      </c>
      <c r="F78" s="24">
        <v>0.19755</v>
      </c>
      <c r="G78" s="24">
        <v>1327.2895900000001</v>
      </c>
      <c r="H78" s="24">
        <v>1221.9785400000001</v>
      </c>
      <c r="I78" s="24">
        <v>2820.5400300000001</v>
      </c>
      <c r="J78" s="24">
        <v>109.41131</v>
      </c>
      <c r="K78" s="24">
        <v>164.45721</v>
      </c>
      <c r="L78" s="24">
        <v>145.10930999999999</v>
      </c>
      <c r="M78" s="24">
        <v>7.9829999999999997</v>
      </c>
      <c r="N78" s="24">
        <v>40.829599999999999</v>
      </c>
      <c r="O78" s="24">
        <v>50.607999999999997</v>
      </c>
      <c r="P78" s="24">
        <v>112.33561</v>
      </c>
      <c r="Q78" s="24">
        <v>524.63183000000004</v>
      </c>
      <c r="R78" s="24">
        <v>242.28487000000001</v>
      </c>
      <c r="S78" s="24">
        <v>416.55013000000002</v>
      </c>
      <c r="T78" s="24">
        <v>9.7260000000000009</v>
      </c>
      <c r="U78" s="24">
        <v>112.50009</v>
      </c>
      <c r="V78" s="24">
        <v>41.55292</v>
      </c>
      <c r="W78" s="24">
        <v>23.366</v>
      </c>
      <c r="X78" s="24">
        <v>0.41199999999999998</v>
      </c>
      <c r="Y78" s="24">
        <v>324.39287999999999</v>
      </c>
      <c r="Z78" s="24">
        <v>70.274709999999999</v>
      </c>
      <c r="AA78" s="24">
        <v>1214.4008899999999</v>
      </c>
      <c r="AB78" s="24">
        <v>601.85576000000003</v>
      </c>
      <c r="AC78" s="24">
        <v>309.69040000000001</v>
      </c>
      <c r="AD78" s="24">
        <v>3217.1118000000001</v>
      </c>
      <c r="AE78" s="24">
        <v>772.44091000000003</v>
      </c>
      <c r="AF78" s="24">
        <v>3433.6098200000001</v>
      </c>
      <c r="AG78" s="24">
        <v>4783.9257799999996</v>
      </c>
      <c r="AH78" s="24">
        <v>843.55101999999999</v>
      </c>
      <c r="AI78" s="24">
        <v>12.164</v>
      </c>
      <c r="AJ78" s="24">
        <v>47.27993</v>
      </c>
      <c r="AK78" s="24">
        <v>461.01508999999999</v>
      </c>
      <c r="AL78" s="24">
        <v>133.45899</v>
      </c>
      <c r="AM78" s="24">
        <v>2953.2349800000002</v>
      </c>
      <c r="AN78" s="24">
        <v>80.306849999999997</v>
      </c>
      <c r="AO78" s="24">
        <v>537.63642000000004</v>
      </c>
      <c r="AP78" s="24">
        <v>589.51589999999999</v>
      </c>
      <c r="AQ78" s="24">
        <v>747.86758999999995</v>
      </c>
      <c r="AR78" s="24">
        <v>2194.4459700000002</v>
      </c>
      <c r="AS78" s="24">
        <v>150.18151</v>
      </c>
      <c r="AT78" s="24">
        <v>26.5913</v>
      </c>
      <c r="AU78" s="24">
        <v>171.52465000000001</v>
      </c>
      <c r="AV78" s="24">
        <v>852.99392999999998</v>
      </c>
      <c r="AW78" s="24">
        <v>592.55768999999998</v>
      </c>
      <c r="AX78" s="24">
        <v>44.105910000000002</v>
      </c>
      <c r="AY78" s="24">
        <v>355.87371000000002</v>
      </c>
      <c r="AZ78" s="24">
        <v>162.58161000000001</v>
      </c>
      <c r="BA78" s="24">
        <v>58.567320000000002</v>
      </c>
      <c r="BB78" s="24">
        <v>38.750309999999999</v>
      </c>
      <c r="BC78" s="24">
        <v>184.94601</v>
      </c>
      <c r="BD78" s="24">
        <v>3097.6103800000001</v>
      </c>
      <c r="BE78" s="24">
        <v>8578.8869799999993</v>
      </c>
      <c r="BF78" s="24">
        <v>5960.6149699999996</v>
      </c>
      <c r="BG78" s="24">
        <v>3756.7104599999998</v>
      </c>
      <c r="BH78" s="24">
        <v>145.82909000000001</v>
      </c>
      <c r="BI78" s="24">
        <v>255.68856</v>
      </c>
      <c r="BJ78" s="24">
        <v>231.97596999999999</v>
      </c>
      <c r="BK78" s="24">
        <v>817.79061999999999</v>
      </c>
      <c r="BL78" s="24">
        <v>328.41798999999997</v>
      </c>
      <c r="BM78" s="24">
        <v>546.17404999999997</v>
      </c>
      <c r="BN78" s="24">
        <v>4.9899199999999997</v>
      </c>
      <c r="BO78" s="24">
        <v>0</v>
      </c>
      <c r="BP78" s="74">
        <v>57672.377229999998</v>
      </c>
      <c r="BQ78" s="296"/>
      <c r="BR78" s="296"/>
      <c r="BS78" s="296"/>
      <c r="BT78" s="296"/>
      <c r="BU78" s="296"/>
      <c r="BV78" s="296"/>
      <c r="BW78" s="296"/>
      <c r="BX78" s="296"/>
      <c r="BY78" s="297"/>
      <c r="CA78" s="79"/>
    </row>
    <row r="79" spans="1:80" s="1" customFormat="1" ht="14.25" customHeight="1">
      <c r="A79" s="27" t="s">
        <v>494</v>
      </c>
      <c r="B79" s="28" t="s">
        <v>495</v>
      </c>
      <c r="C79" s="30" t="s">
        <v>496</v>
      </c>
      <c r="D79" s="24">
        <v>0</v>
      </c>
      <c r="E79" s="24">
        <v>5.7200000000000003E-3</v>
      </c>
      <c r="F79" s="24">
        <v>0</v>
      </c>
      <c r="G79" s="24">
        <v>2066.8636299999998</v>
      </c>
      <c r="H79" s="24">
        <v>533.04458</v>
      </c>
      <c r="I79" s="24">
        <v>449.55772000000002</v>
      </c>
      <c r="J79" s="24">
        <v>79.584249999999997</v>
      </c>
      <c r="K79" s="24">
        <v>60.556370000000001</v>
      </c>
      <c r="L79" s="24">
        <v>1623.5318500000001</v>
      </c>
      <c r="M79" s="24">
        <v>147.65328</v>
      </c>
      <c r="N79" s="24">
        <v>20.930879999999998</v>
      </c>
      <c r="O79" s="24">
        <v>4.84964</v>
      </c>
      <c r="P79" s="24">
        <v>56.467010000000002</v>
      </c>
      <c r="Q79" s="24">
        <v>392.65355</v>
      </c>
      <c r="R79" s="24">
        <v>10.4246</v>
      </c>
      <c r="S79" s="24">
        <v>98.459819999999993</v>
      </c>
      <c r="T79" s="24">
        <v>1.16364</v>
      </c>
      <c r="U79" s="24">
        <v>20.67352</v>
      </c>
      <c r="V79" s="24">
        <v>11.216240000000001</v>
      </c>
      <c r="W79" s="24">
        <v>35.691839999999999</v>
      </c>
      <c r="X79" s="24">
        <v>0</v>
      </c>
      <c r="Y79" s="24">
        <v>-35.824800000000003</v>
      </c>
      <c r="Z79" s="24">
        <v>26.09628</v>
      </c>
      <c r="AA79" s="24">
        <v>223.81173999999999</v>
      </c>
      <c r="AB79" s="24">
        <v>0</v>
      </c>
      <c r="AC79" s="24">
        <v>56.26923</v>
      </c>
      <c r="AD79" s="24">
        <v>1735.35013</v>
      </c>
      <c r="AE79" s="24">
        <v>207.30613</v>
      </c>
      <c r="AF79" s="24">
        <v>5636.7276199999997</v>
      </c>
      <c r="AG79" s="24">
        <v>881.22520999999995</v>
      </c>
      <c r="AH79" s="24">
        <v>789.42344000000003</v>
      </c>
      <c r="AI79" s="24">
        <v>88.650040000000004</v>
      </c>
      <c r="AJ79" s="24">
        <v>0.16785</v>
      </c>
      <c r="AK79" s="24">
        <v>321.15093000000002</v>
      </c>
      <c r="AL79" s="24">
        <v>36.129959999999997</v>
      </c>
      <c r="AM79" s="24">
        <v>475.52132</v>
      </c>
      <c r="AN79" s="24">
        <v>0.44064999999999999</v>
      </c>
      <c r="AO79" s="24">
        <v>53.435220000000001</v>
      </c>
      <c r="AP79" s="24">
        <v>168.16046</v>
      </c>
      <c r="AQ79" s="24">
        <v>32.565040000000003</v>
      </c>
      <c r="AR79" s="24">
        <v>345.64720999999997</v>
      </c>
      <c r="AS79" s="24">
        <v>381.56042000000002</v>
      </c>
      <c r="AT79" s="24">
        <v>0</v>
      </c>
      <c r="AU79" s="24">
        <v>5631.2437799999998</v>
      </c>
      <c r="AV79" s="24">
        <v>7.01722</v>
      </c>
      <c r="AW79" s="24">
        <v>130.46948</v>
      </c>
      <c r="AX79" s="24">
        <v>1.4996</v>
      </c>
      <c r="AY79" s="24">
        <v>149.27982</v>
      </c>
      <c r="AZ79" s="24">
        <v>9.7943200000000008</v>
      </c>
      <c r="BA79" s="24">
        <v>12.64556</v>
      </c>
      <c r="BB79" s="24">
        <v>4.28043</v>
      </c>
      <c r="BC79" s="24">
        <v>42.88015</v>
      </c>
      <c r="BD79" s="24">
        <v>92.395589999999999</v>
      </c>
      <c r="BE79" s="24">
        <v>190.98600999999999</v>
      </c>
      <c r="BF79" s="24">
        <v>52.065449999999998</v>
      </c>
      <c r="BG79" s="24">
        <v>51.664520000000003</v>
      </c>
      <c r="BH79" s="24">
        <v>1.5416300000000001</v>
      </c>
      <c r="BI79" s="24">
        <v>91.186809999999994</v>
      </c>
      <c r="BJ79" s="24">
        <v>29.631920000000001</v>
      </c>
      <c r="BK79" s="24">
        <v>0.03</v>
      </c>
      <c r="BL79" s="24">
        <v>4.2109300000000003</v>
      </c>
      <c r="BM79" s="24">
        <v>13.521330000000001</v>
      </c>
      <c r="BN79" s="24">
        <v>0</v>
      </c>
      <c r="BO79" s="24">
        <v>0</v>
      </c>
      <c r="BP79" s="74">
        <v>23553.48677</v>
      </c>
      <c r="BQ79" s="296"/>
      <c r="BR79" s="296"/>
      <c r="BS79" s="296"/>
      <c r="BT79" s="296"/>
      <c r="BU79" s="296"/>
      <c r="BV79" s="296"/>
      <c r="BW79" s="296"/>
      <c r="BX79" s="296"/>
      <c r="BY79" s="297"/>
      <c r="CA79" s="79"/>
    </row>
    <row r="80" spans="1:80" s="1" customFormat="1" ht="14.25" customHeight="1">
      <c r="A80" s="63" t="s">
        <v>239</v>
      </c>
      <c r="B80" s="64"/>
      <c r="C80" s="65"/>
      <c r="D80" s="62">
        <v>4216.3322500000004</v>
      </c>
      <c r="E80" s="62">
        <v>38.076990000000002</v>
      </c>
      <c r="F80" s="62">
        <v>1.5145500000000001</v>
      </c>
      <c r="G80" s="62">
        <v>11742.02259</v>
      </c>
      <c r="H80" s="62">
        <v>8431.3701199999996</v>
      </c>
      <c r="I80" s="62">
        <v>21078.994750000002</v>
      </c>
      <c r="J80" s="62">
        <v>777.72756000000004</v>
      </c>
      <c r="K80" s="62">
        <v>1288.48558</v>
      </c>
      <c r="L80" s="62">
        <v>2816.6030999999998</v>
      </c>
      <c r="M80" s="62">
        <v>253.43528000000001</v>
      </c>
      <c r="N80" s="62">
        <v>434.13648000000001</v>
      </c>
      <c r="O80" s="62">
        <v>479.00864000000001</v>
      </c>
      <c r="P80" s="62">
        <v>876.97461999999996</v>
      </c>
      <c r="Q80" s="62">
        <v>4386.0243799999998</v>
      </c>
      <c r="R80" s="62">
        <v>1285.12771</v>
      </c>
      <c r="S80" s="62">
        <v>3191.8649500000001</v>
      </c>
      <c r="T80" s="62">
        <v>125.13464</v>
      </c>
      <c r="U80" s="62">
        <v>924.86860999999999</v>
      </c>
      <c r="V80" s="62">
        <v>356.76116000000002</v>
      </c>
      <c r="W80" s="62">
        <v>223.05184</v>
      </c>
      <c r="X80" s="62">
        <v>4.4989999999999997</v>
      </c>
      <c r="Y80" s="62">
        <v>2418.40708</v>
      </c>
      <c r="Z80" s="62">
        <v>521.51289999999995</v>
      </c>
      <c r="AA80" s="62">
        <v>10734.493340000001</v>
      </c>
      <c r="AB80" s="62">
        <v>4263.5820199999998</v>
      </c>
      <c r="AC80" s="62">
        <v>2197.25072</v>
      </c>
      <c r="AD80" s="62">
        <v>31817.45765</v>
      </c>
      <c r="AE80" s="62">
        <v>4392.6565199999995</v>
      </c>
      <c r="AF80" s="62">
        <v>35899.807970000002</v>
      </c>
      <c r="AG80" s="62">
        <v>24374.155989999999</v>
      </c>
      <c r="AH80" s="62">
        <v>7585.9036100000003</v>
      </c>
      <c r="AI80" s="62">
        <v>299.69304</v>
      </c>
      <c r="AJ80" s="62">
        <v>543.56677999999999</v>
      </c>
      <c r="AK80" s="62">
        <v>5284.4135999999999</v>
      </c>
      <c r="AL80" s="62">
        <v>2800.8537000000001</v>
      </c>
      <c r="AM80" s="62">
        <v>17465.147809999999</v>
      </c>
      <c r="AN80" s="62">
        <v>678.52949999999998</v>
      </c>
      <c r="AO80" s="62">
        <v>4762.8183099999997</v>
      </c>
      <c r="AP80" s="62">
        <v>7413.2863600000001</v>
      </c>
      <c r="AQ80" s="62">
        <v>6453.6836300000004</v>
      </c>
      <c r="AR80" s="62">
        <v>15253.20196</v>
      </c>
      <c r="AS80" s="62">
        <v>1573.5421200000001</v>
      </c>
      <c r="AT80" s="62">
        <v>52.412300000000002</v>
      </c>
      <c r="AU80" s="62">
        <v>6881.8914999999997</v>
      </c>
      <c r="AV80" s="62">
        <v>6767.33241</v>
      </c>
      <c r="AW80" s="62">
        <v>6028.3264099999997</v>
      </c>
      <c r="AX80" s="62">
        <v>353.33566999999999</v>
      </c>
      <c r="AY80" s="62">
        <v>1812.54853</v>
      </c>
      <c r="AZ80" s="62">
        <v>856.31485999999995</v>
      </c>
      <c r="BA80" s="62">
        <v>365.58287999999999</v>
      </c>
      <c r="BB80" s="62">
        <v>341.40474</v>
      </c>
      <c r="BC80" s="62">
        <v>1075.12907</v>
      </c>
      <c r="BD80" s="62">
        <v>25809.430189999999</v>
      </c>
      <c r="BE80" s="62">
        <v>62675.81364</v>
      </c>
      <c r="BF80" s="62">
        <v>44644.845289999997</v>
      </c>
      <c r="BG80" s="62">
        <v>29612.534889999999</v>
      </c>
      <c r="BH80" s="62">
        <v>947.57282999999995</v>
      </c>
      <c r="BI80" s="62">
        <v>2657.9378099999999</v>
      </c>
      <c r="BJ80" s="62">
        <v>1767.60067</v>
      </c>
      <c r="BK80" s="62">
        <v>6255.5445600000003</v>
      </c>
      <c r="BL80" s="62">
        <v>1113.87609</v>
      </c>
      <c r="BM80" s="62">
        <v>2031.6039699999999</v>
      </c>
      <c r="BN80" s="62">
        <v>34.989919999999998</v>
      </c>
      <c r="BO80" s="62">
        <v>0</v>
      </c>
      <c r="BP80" s="74">
        <v>451752.00764000003</v>
      </c>
      <c r="BQ80" s="296"/>
      <c r="BR80" s="296"/>
      <c r="BS80" s="296"/>
      <c r="BT80" s="296"/>
      <c r="BU80" s="296"/>
      <c r="BV80" s="296"/>
      <c r="BW80" s="296"/>
      <c r="BX80" s="296"/>
      <c r="BY80" s="297"/>
      <c r="CA80" s="79"/>
    </row>
    <row r="81" spans="1:79" s="1" customFormat="1" ht="14.25" customHeight="1">
      <c r="A81" s="66" t="s">
        <v>497</v>
      </c>
      <c r="B81" s="67"/>
      <c r="C81" s="68"/>
      <c r="D81" s="69">
        <v>299757.73243999999</v>
      </c>
      <c r="E81" s="69">
        <v>3777.1626900000001</v>
      </c>
      <c r="F81" s="69">
        <v>3635.90778</v>
      </c>
      <c r="G81" s="69">
        <v>13591.34254</v>
      </c>
      <c r="H81" s="69">
        <v>15955.639789999999</v>
      </c>
      <c r="I81" s="69">
        <v>13396.25166</v>
      </c>
      <c r="J81" s="69">
        <v>3047.1069000000002</v>
      </c>
      <c r="K81" s="69">
        <v>1353.05159</v>
      </c>
      <c r="L81" s="69">
        <v>2364.7336799999998</v>
      </c>
      <c r="M81" s="69">
        <v>248.52221</v>
      </c>
      <c r="N81" s="69">
        <v>867.60443999999904</v>
      </c>
      <c r="O81" s="69">
        <v>1313.5982300000001</v>
      </c>
      <c r="P81" s="69">
        <v>1550.13408</v>
      </c>
      <c r="Q81" s="69">
        <v>10049.54047</v>
      </c>
      <c r="R81" s="69">
        <v>6332.9935100000002</v>
      </c>
      <c r="S81" s="69">
        <v>5722.6432999999997</v>
      </c>
      <c r="T81" s="69">
        <v>301.52602000000002</v>
      </c>
      <c r="U81" s="69">
        <v>279.34753000000001</v>
      </c>
      <c r="V81" s="69">
        <v>366.56250999999997</v>
      </c>
      <c r="W81" s="69">
        <v>128.72112999999999</v>
      </c>
      <c r="X81" s="69">
        <v>6.1683399999999997</v>
      </c>
      <c r="Y81" s="69">
        <v>2728.9839900000002</v>
      </c>
      <c r="Z81" s="69">
        <v>1181.2563600000001</v>
      </c>
      <c r="AA81" s="69">
        <v>22603.056039999999</v>
      </c>
      <c r="AB81" s="69">
        <v>2872.2889399999999</v>
      </c>
      <c r="AC81" s="69">
        <v>1874.7805899999901</v>
      </c>
      <c r="AD81" s="69">
        <v>169873.65591</v>
      </c>
      <c r="AE81" s="69">
        <v>13142.51498</v>
      </c>
      <c r="AF81" s="69">
        <v>62882.627460000003</v>
      </c>
      <c r="AG81" s="69">
        <v>57751.410969999997</v>
      </c>
      <c r="AH81" s="69">
        <v>12373.55624</v>
      </c>
      <c r="AI81" s="69">
        <v>1133.6524899999999</v>
      </c>
      <c r="AJ81" s="69">
        <v>556.40419000000099</v>
      </c>
      <c r="AK81" s="69">
        <v>7592.8675800000001</v>
      </c>
      <c r="AL81" s="69">
        <v>3924.8094700000001</v>
      </c>
      <c r="AM81" s="69">
        <v>13405.463449999999</v>
      </c>
      <c r="AN81" s="69">
        <v>771.34801000000004</v>
      </c>
      <c r="AO81" s="69">
        <v>3008.87077</v>
      </c>
      <c r="AP81" s="69">
        <v>7341.9072900000001</v>
      </c>
      <c r="AQ81" s="69">
        <v>7517.3288000000002</v>
      </c>
      <c r="AR81" s="69">
        <v>7786.2681700000003</v>
      </c>
      <c r="AS81" s="69">
        <v>1165.37717</v>
      </c>
      <c r="AT81" s="69">
        <v>739.27747999999997</v>
      </c>
      <c r="AU81" s="69">
        <v>89079.374219999998</v>
      </c>
      <c r="AV81" s="69">
        <v>17740.245200000001</v>
      </c>
      <c r="AW81" s="69">
        <v>11706.934509999999</v>
      </c>
      <c r="AX81" s="69">
        <v>79.154399999999995</v>
      </c>
      <c r="AY81" s="69">
        <v>4184.6402200000002</v>
      </c>
      <c r="AZ81" s="69">
        <v>2595.1527599999999</v>
      </c>
      <c r="BA81" s="69">
        <v>1748.3981799999999</v>
      </c>
      <c r="BB81" s="69">
        <v>357.00477999999998</v>
      </c>
      <c r="BC81" s="69">
        <v>3327.7370599999999</v>
      </c>
      <c r="BD81" s="69">
        <v>20207.49265</v>
      </c>
      <c r="BE81" s="69">
        <v>29515.263050000001</v>
      </c>
      <c r="BF81" s="69">
        <v>11474.833189999999</v>
      </c>
      <c r="BG81" s="69">
        <v>18123.718850000001</v>
      </c>
      <c r="BH81" s="69">
        <v>116.77572000000001</v>
      </c>
      <c r="BI81" s="69">
        <v>1027.93568</v>
      </c>
      <c r="BJ81" s="69">
        <v>1225.7848100000001</v>
      </c>
      <c r="BK81" s="69">
        <v>408.14724000000098</v>
      </c>
      <c r="BL81" s="69">
        <v>2698.26991</v>
      </c>
      <c r="BM81" s="69">
        <v>3511.1836899999998</v>
      </c>
      <c r="BN81" s="69">
        <v>49.441679999999998</v>
      </c>
      <c r="BO81" s="69">
        <v>0</v>
      </c>
      <c r="BP81" s="75">
        <v>1005451.48499</v>
      </c>
      <c r="BQ81" s="298"/>
      <c r="BR81" s="298"/>
      <c r="BS81" s="298"/>
      <c r="BT81" s="298"/>
      <c r="BU81" s="298"/>
      <c r="BV81" s="298"/>
      <c r="BW81" s="298"/>
      <c r="BX81" s="298"/>
      <c r="BY81" s="299"/>
      <c r="CA81" s="79"/>
    </row>
    <row r="82" spans="1:79" s="1" customFormat="1">
      <c r="A82" s="70"/>
      <c r="B82" s="70"/>
      <c r="C82" s="70"/>
      <c r="BJ82" s="72"/>
      <c r="BP82" s="71"/>
      <c r="BQ82" s="76"/>
      <c r="BR82" s="71"/>
      <c r="BS82" s="76"/>
      <c r="BT82" s="76"/>
      <c r="BU82" s="76"/>
      <c r="BV82" s="76"/>
      <c r="BW82" s="76"/>
      <c r="BX82" s="76"/>
      <c r="BY82" s="76"/>
      <c r="CA82" s="79"/>
    </row>
    <row r="83" spans="1:79" s="1" customFormat="1">
      <c r="A83" s="70"/>
      <c r="B83" s="70"/>
      <c r="C83" s="70"/>
      <c r="BJ83" s="72"/>
      <c r="BP83" s="76"/>
      <c r="CA83" s="79"/>
    </row>
    <row r="84" spans="1:79" s="1" customFormat="1">
      <c r="A84" s="70"/>
      <c r="B84" s="70"/>
      <c r="C84" s="70"/>
      <c r="BJ84" s="72"/>
      <c r="BP84" s="76"/>
      <c r="BQ84" s="72"/>
      <c r="BR84" s="72"/>
      <c r="BT84" s="72"/>
      <c r="BU84" s="72"/>
      <c r="BW84" s="72"/>
      <c r="CA84" s="79"/>
    </row>
    <row r="85" spans="1:79" s="1" customFormat="1">
      <c r="A85" s="70"/>
      <c r="B85" s="70"/>
      <c r="C85" s="70"/>
      <c r="BJ85" s="72"/>
      <c r="BP85" s="76"/>
      <c r="BQ85" s="71"/>
      <c r="BR85" s="71"/>
      <c r="BS85" s="71"/>
      <c r="BT85" s="71"/>
      <c r="BU85" s="71"/>
      <c r="BV85" s="71"/>
      <c r="BW85" s="71"/>
      <c r="CA85" s="79"/>
    </row>
    <row r="86" spans="1:79" s="1" customFormat="1">
      <c r="A86" s="70"/>
      <c r="B86" s="70"/>
      <c r="C86" s="70"/>
      <c r="BJ86" s="72"/>
      <c r="BP86" s="76"/>
      <c r="CA86" s="79"/>
    </row>
    <row r="87" spans="1:79" s="1" customFormat="1">
      <c r="A87" s="70"/>
      <c r="B87" s="70"/>
      <c r="C87" s="70"/>
      <c r="BJ87" s="72"/>
      <c r="BP87" s="77"/>
      <c r="CA87" s="79"/>
    </row>
    <row r="88" spans="1:79" s="1" customFormat="1">
      <c r="A88" s="70"/>
      <c r="B88" s="70"/>
      <c r="C88" s="70"/>
      <c r="BJ88" s="72"/>
      <c r="CA88" s="79"/>
    </row>
    <row r="89" spans="1:79" s="1" customFormat="1">
      <c r="A89" s="70"/>
      <c r="B89" s="70"/>
      <c r="C89" s="70"/>
      <c r="BJ89" s="72"/>
      <c r="CA89" s="79"/>
    </row>
    <row r="90" spans="1:79" s="1" customFormat="1">
      <c r="A90" s="70"/>
      <c r="B90" s="70"/>
      <c r="C90" s="70"/>
      <c r="BJ90" s="72"/>
      <c r="CA90" s="79"/>
    </row>
    <row r="91" spans="1:79" s="1" customFormat="1">
      <c r="A91" s="70"/>
      <c r="B91" s="70"/>
      <c r="C91" s="70"/>
      <c r="BJ91" s="72"/>
      <c r="CA91" s="79"/>
    </row>
    <row r="92" spans="1:79" s="1" customFormat="1">
      <c r="A92" s="70"/>
      <c r="B92" s="70"/>
      <c r="C92" s="70"/>
      <c r="BJ92" s="72"/>
      <c r="CA92" s="79"/>
    </row>
    <row r="93" spans="1:79" s="1" customFormat="1">
      <c r="A93" s="70"/>
      <c r="B93" s="70"/>
      <c r="C93" s="70"/>
      <c r="BJ93" s="72"/>
      <c r="CA93" s="79"/>
    </row>
    <row r="94" spans="1:79" s="1" customFormat="1">
      <c r="A94" s="70"/>
      <c r="B94" s="70"/>
      <c r="C94" s="70"/>
      <c r="BJ94" s="72"/>
      <c r="CA94" s="79"/>
    </row>
    <row r="95" spans="1:79" s="1" customFormat="1">
      <c r="A95" s="70"/>
      <c r="B95" s="70"/>
      <c r="C95" s="70"/>
      <c r="BJ95" s="72"/>
      <c r="CA95" s="79"/>
    </row>
    <row r="96" spans="1:79" s="1" customFormat="1">
      <c r="A96" s="70"/>
      <c r="B96" s="70"/>
      <c r="C96" s="70"/>
      <c r="BJ96" s="72"/>
      <c r="CA96" s="79"/>
    </row>
    <row r="97" spans="1:79" s="1" customFormat="1">
      <c r="A97" s="70"/>
      <c r="B97" s="70"/>
      <c r="C97" s="70"/>
      <c r="BJ97" s="72"/>
      <c r="CA97" s="79"/>
    </row>
    <row r="98" spans="1:79" s="1" customFormat="1">
      <c r="A98" s="70"/>
      <c r="B98" s="70"/>
      <c r="C98" s="70"/>
      <c r="BJ98" s="72"/>
      <c r="CA98" s="79"/>
    </row>
    <row r="99" spans="1:79" s="1" customFormat="1">
      <c r="A99" s="70"/>
      <c r="B99" s="70"/>
      <c r="C99" s="70"/>
      <c r="BJ99" s="72"/>
      <c r="CA99" s="79"/>
    </row>
    <row r="100" spans="1:79" s="1" customFormat="1">
      <c r="A100" s="70"/>
      <c r="B100" s="70"/>
      <c r="C100" s="70"/>
      <c r="BJ100" s="72"/>
      <c r="CA100" s="79"/>
    </row>
    <row r="101" spans="1:79" s="1" customFormat="1">
      <c r="A101" s="70"/>
      <c r="B101" s="70"/>
      <c r="C101" s="70"/>
      <c r="BJ101" s="72"/>
      <c r="CA101" s="79"/>
    </row>
    <row r="102" spans="1:79" s="1" customFormat="1">
      <c r="A102" s="70"/>
      <c r="B102" s="70"/>
      <c r="C102" s="70"/>
      <c r="BJ102" s="72"/>
      <c r="CA102" s="79"/>
    </row>
    <row r="103" spans="1:79" s="1" customFormat="1">
      <c r="A103" s="70"/>
      <c r="B103" s="70"/>
      <c r="C103" s="70"/>
      <c r="BJ103" s="72"/>
      <c r="CA103" s="79"/>
    </row>
    <row r="104" spans="1:79" s="1" customFormat="1">
      <c r="A104" s="70"/>
      <c r="B104" s="70"/>
      <c r="C104" s="70"/>
      <c r="BJ104" s="72"/>
      <c r="CA104" s="79"/>
    </row>
    <row r="105" spans="1:79" s="1" customFormat="1">
      <c r="A105" s="70"/>
      <c r="B105" s="70"/>
      <c r="C105" s="70"/>
      <c r="BJ105" s="72"/>
      <c r="CA105" s="79"/>
    </row>
    <row r="106" spans="1:79" s="1" customFormat="1">
      <c r="A106" s="70"/>
      <c r="B106" s="70"/>
      <c r="C106" s="70"/>
      <c r="BJ106" s="72"/>
      <c r="CA106" s="79"/>
    </row>
    <row r="107" spans="1:79" s="1" customFormat="1">
      <c r="A107" s="70"/>
      <c r="B107" s="70"/>
      <c r="C107" s="70"/>
      <c r="BJ107" s="72"/>
      <c r="CA107" s="79"/>
    </row>
    <row r="108" spans="1:79" s="1" customFormat="1">
      <c r="A108" s="70"/>
      <c r="B108" s="70"/>
      <c r="C108" s="70"/>
      <c r="BJ108" s="72"/>
      <c r="CA108" s="79"/>
    </row>
    <row r="109" spans="1:79" s="1" customFormat="1">
      <c r="A109" s="70"/>
      <c r="B109" s="70"/>
      <c r="C109" s="70"/>
      <c r="BJ109" s="72"/>
      <c r="CA109" s="79"/>
    </row>
    <row r="110" spans="1:79" s="1" customFormat="1">
      <c r="A110" s="70"/>
      <c r="B110" s="70"/>
      <c r="C110" s="70"/>
      <c r="BJ110" s="72"/>
      <c r="CA110" s="79"/>
    </row>
    <row r="111" spans="1:79" s="1" customFormat="1">
      <c r="A111" s="70"/>
      <c r="B111" s="70"/>
      <c r="C111" s="70"/>
      <c r="BJ111" s="72"/>
      <c r="CA111" s="79"/>
    </row>
    <row r="112" spans="1:79" s="1" customFormat="1">
      <c r="A112" s="70"/>
      <c r="B112" s="70"/>
      <c r="C112" s="70"/>
      <c r="CA112" s="79"/>
    </row>
    <row r="113" spans="1:79" s="1" customFormat="1">
      <c r="A113" s="70"/>
      <c r="B113" s="70"/>
      <c r="C113" s="70"/>
      <c r="CA113" s="79"/>
    </row>
    <row r="114" spans="1:79" s="1" customFormat="1">
      <c r="A114" s="70"/>
      <c r="B114" s="70"/>
      <c r="C114" s="70"/>
      <c r="CA114" s="79"/>
    </row>
    <row r="115" spans="1:79" s="1" customFormat="1">
      <c r="A115" s="70"/>
      <c r="B115" s="70"/>
      <c r="C115" s="70"/>
      <c r="CA115" s="79"/>
    </row>
    <row r="116" spans="1:79" s="1" customFormat="1">
      <c r="A116" s="70"/>
      <c r="B116" s="70"/>
      <c r="C116" s="70"/>
      <c r="CA116" s="79"/>
    </row>
    <row r="117" spans="1:79" s="1" customFormat="1">
      <c r="A117" s="70"/>
      <c r="B117" s="70"/>
      <c r="C117" s="70"/>
      <c r="CA117" s="79"/>
    </row>
    <row r="118" spans="1:79" s="1" customFormat="1">
      <c r="A118" s="70"/>
      <c r="B118" s="70"/>
      <c r="C118" s="70"/>
      <c r="CA118" s="79"/>
    </row>
    <row r="119" spans="1:79" s="1" customFormat="1">
      <c r="A119" s="70"/>
      <c r="B119" s="70"/>
      <c r="C119" s="70"/>
      <c r="CA119" s="79"/>
    </row>
    <row r="120" spans="1:79" s="1" customFormat="1">
      <c r="A120" s="70"/>
      <c r="B120" s="70"/>
      <c r="C120" s="70"/>
      <c r="CA120" s="79"/>
    </row>
    <row r="121" spans="1:79" s="1" customFormat="1">
      <c r="A121" s="70"/>
      <c r="B121" s="70"/>
      <c r="C121" s="70"/>
      <c r="CA121" s="79"/>
    </row>
    <row r="122" spans="1:79" s="1" customFormat="1">
      <c r="A122" s="70"/>
      <c r="B122" s="70"/>
      <c r="C122" s="70"/>
      <c r="CA122" s="79"/>
    </row>
    <row r="123" spans="1:79" s="1" customFormat="1">
      <c r="A123" s="70"/>
      <c r="B123" s="70"/>
      <c r="C123" s="70"/>
      <c r="CA123" s="79"/>
    </row>
    <row r="124" spans="1:79" s="1" customFormat="1">
      <c r="A124" s="70"/>
      <c r="B124" s="70"/>
      <c r="C124" s="70"/>
      <c r="CA124" s="79"/>
    </row>
    <row r="125" spans="1:79" s="1" customFormat="1">
      <c r="A125" s="70"/>
      <c r="B125" s="70"/>
      <c r="C125" s="70"/>
      <c r="CA125" s="79"/>
    </row>
    <row r="126" spans="1:79" s="1" customFormat="1">
      <c r="A126" s="70"/>
      <c r="B126" s="70"/>
      <c r="C126" s="70"/>
      <c r="CA126" s="79"/>
    </row>
    <row r="127" spans="1:79" s="1" customFormat="1">
      <c r="A127" s="70"/>
      <c r="B127" s="70"/>
      <c r="C127" s="70"/>
      <c r="CA127" s="79"/>
    </row>
    <row r="128" spans="1:79" s="1" customFormat="1">
      <c r="A128" s="70"/>
      <c r="B128" s="70"/>
      <c r="C128" s="70"/>
      <c r="CA128" s="79"/>
    </row>
    <row r="129" spans="1:79" s="1" customFormat="1">
      <c r="A129" s="70"/>
      <c r="B129" s="70"/>
      <c r="C129" s="70"/>
      <c r="CA129" s="79"/>
    </row>
    <row r="130" spans="1:79" s="1" customFormat="1">
      <c r="A130" s="70"/>
      <c r="B130" s="70"/>
      <c r="C130" s="70"/>
      <c r="CA130" s="79"/>
    </row>
    <row r="131" spans="1:79" s="1" customFormat="1">
      <c r="A131" s="70"/>
      <c r="B131" s="70"/>
      <c r="C131" s="70"/>
      <c r="CA131" s="79"/>
    </row>
    <row r="132" spans="1:79" s="1" customFormat="1">
      <c r="A132" s="70"/>
      <c r="B132" s="70"/>
      <c r="C132" s="70"/>
      <c r="CA132" s="79"/>
    </row>
    <row r="133" spans="1:79" s="1" customFormat="1">
      <c r="A133" s="70"/>
      <c r="B133" s="70"/>
      <c r="C133" s="70"/>
      <c r="CA133" s="79"/>
    </row>
    <row r="134" spans="1:79" s="1" customFormat="1">
      <c r="A134" s="70"/>
      <c r="B134" s="70"/>
      <c r="C134" s="70"/>
      <c r="CA134" s="79"/>
    </row>
    <row r="135" spans="1:79" s="1" customFormat="1">
      <c r="A135" s="70"/>
      <c r="B135" s="70"/>
      <c r="C135" s="70"/>
      <c r="CA135" s="79"/>
    </row>
    <row r="136" spans="1:79" s="1" customFormat="1">
      <c r="A136" s="70"/>
      <c r="B136" s="70"/>
      <c r="C136" s="70"/>
      <c r="CA136" s="79"/>
    </row>
    <row r="137" spans="1:79" s="1" customFormat="1">
      <c r="A137" s="70"/>
      <c r="B137" s="70"/>
      <c r="C137" s="70"/>
      <c r="CA137" s="79"/>
    </row>
    <row r="138" spans="1:79" s="1" customFormat="1">
      <c r="A138" s="70"/>
      <c r="B138" s="70"/>
      <c r="C138" s="70"/>
      <c r="CA138" s="79"/>
    </row>
    <row r="139" spans="1:79" s="1" customFormat="1">
      <c r="A139" s="70"/>
      <c r="B139" s="70"/>
      <c r="C139" s="70"/>
      <c r="CA139" s="79"/>
    </row>
    <row r="140" spans="1:79" s="1" customFormat="1">
      <c r="A140" s="70"/>
      <c r="B140" s="70"/>
      <c r="C140" s="70"/>
      <c r="CA140" s="79"/>
    </row>
    <row r="141" spans="1:79" s="1" customFormat="1">
      <c r="A141" s="70"/>
      <c r="B141" s="70"/>
      <c r="C141" s="70"/>
      <c r="CA141" s="79"/>
    </row>
    <row r="142" spans="1:79" s="1" customFormat="1">
      <c r="A142" s="70"/>
      <c r="B142" s="70"/>
      <c r="C142" s="70"/>
      <c r="CA142" s="79"/>
    </row>
    <row r="143" spans="1:79" s="1" customFormat="1">
      <c r="A143" s="70"/>
      <c r="B143" s="70"/>
      <c r="C143" s="70"/>
      <c r="CA143" s="79"/>
    </row>
    <row r="144" spans="1:79" s="1" customFormat="1">
      <c r="A144" s="70"/>
      <c r="B144" s="70"/>
      <c r="C144" s="70"/>
      <c r="CA144" s="79"/>
    </row>
    <row r="145" spans="1:79" s="1" customFormat="1">
      <c r="A145" s="70"/>
      <c r="B145" s="70"/>
      <c r="C145" s="70"/>
      <c r="CA145" s="79"/>
    </row>
    <row r="146" spans="1:79" s="1" customFormat="1">
      <c r="A146" s="70"/>
      <c r="B146" s="70"/>
      <c r="C146" s="70"/>
      <c r="CA146" s="79"/>
    </row>
    <row r="147" spans="1:79" s="1" customFormat="1">
      <c r="A147" s="70"/>
      <c r="B147" s="70"/>
      <c r="C147" s="70"/>
      <c r="CA147" s="79"/>
    </row>
    <row r="148" spans="1:79" s="1" customFormat="1">
      <c r="A148" s="70"/>
      <c r="B148" s="70"/>
      <c r="C148" s="70"/>
      <c r="CA148" s="79"/>
    </row>
    <row r="149" spans="1:79" s="1" customFormat="1">
      <c r="A149" s="70"/>
      <c r="B149" s="70"/>
      <c r="C149" s="70"/>
      <c r="CA149" s="79"/>
    </row>
    <row r="150" spans="1:79" s="1" customFormat="1">
      <c r="A150" s="70"/>
      <c r="B150" s="70"/>
      <c r="C150" s="70"/>
      <c r="CA150" s="79"/>
    </row>
    <row r="151" spans="1:79" s="1" customFormat="1">
      <c r="A151" s="70"/>
      <c r="B151" s="70"/>
      <c r="C151" s="70"/>
      <c r="CA151" s="79"/>
    </row>
    <row r="152" spans="1:79" s="1" customFormat="1">
      <c r="A152" s="70"/>
      <c r="B152" s="70"/>
      <c r="C152" s="70"/>
      <c r="CA152" s="79"/>
    </row>
    <row r="153" spans="1:79" s="1" customFormat="1">
      <c r="A153" s="70"/>
      <c r="B153" s="70"/>
      <c r="C153" s="70"/>
      <c r="CA153" s="79"/>
    </row>
    <row r="154" spans="1:79" s="1" customFormat="1">
      <c r="A154" s="70"/>
      <c r="B154" s="70"/>
      <c r="C154" s="70"/>
      <c r="CA154" s="79"/>
    </row>
    <row r="155" spans="1:79" s="1" customFormat="1">
      <c r="A155" s="70"/>
      <c r="B155" s="70"/>
      <c r="C155" s="70"/>
      <c r="CA155" s="79"/>
    </row>
    <row r="156" spans="1:79" s="1" customFormat="1">
      <c r="A156" s="70"/>
      <c r="B156" s="70"/>
      <c r="C156" s="70"/>
      <c r="CA156" s="79"/>
    </row>
    <row r="157" spans="1:79" s="1" customFormat="1">
      <c r="A157" s="70"/>
      <c r="B157" s="70"/>
      <c r="C157" s="70"/>
      <c r="CA157" s="79"/>
    </row>
    <row r="158" spans="1:79" s="1" customFormat="1">
      <c r="A158" s="70"/>
      <c r="B158" s="70"/>
      <c r="C158" s="70"/>
      <c r="CA158" s="79"/>
    </row>
    <row r="159" spans="1:79" s="1" customFormat="1">
      <c r="A159" s="70"/>
      <c r="B159" s="70"/>
      <c r="C159" s="70"/>
      <c r="CA159" s="79"/>
    </row>
    <row r="160" spans="1:79" s="1" customFormat="1">
      <c r="A160" s="70"/>
      <c r="B160" s="70"/>
      <c r="C160" s="70"/>
      <c r="CA160" s="79"/>
    </row>
    <row r="161" spans="1:79" s="1" customFormat="1">
      <c r="A161" s="70"/>
      <c r="B161" s="70"/>
      <c r="C161" s="70"/>
      <c r="CA161" s="79"/>
    </row>
    <row r="162" spans="1:79" s="1" customFormat="1">
      <c r="A162" s="70"/>
      <c r="B162" s="70"/>
      <c r="C162" s="70"/>
      <c r="CA162" s="79"/>
    </row>
    <row r="163" spans="1:79" s="1" customFormat="1">
      <c r="A163" s="70"/>
      <c r="B163" s="70"/>
      <c r="C163" s="70"/>
      <c r="CA163" s="79"/>
    </row>
    <row r="164" spans="1:79" s="1" customFormat="1">
      <c r="A164" s="70"/>
      <c r="B164" s="70"/>
      <c r="C164" s="70"/>
      <c r="CA164" s="79"/>
    </row>
    <row r="165" spans="1:79" s="1" customFormat="1">
      <c r="A165" s="70"/>
      <c r="B165" s="70"/>
      <c r="C165" s="70"/>
      <c r="CA165" s="79"/>
    </row>
    <row r="166" spans="1:79" s="1" customFormat="1">
      <c r="A166" s="70"/>
      <c r="B166" s="70"/>
      <c r="C166" s="70"/>
      <c r="CA166" s="79"/>
    </row>
    <row r="167" spans="1:79" s="1" customFormat="1">
      <c r="A167" s="70"/>
      <c r="B167" s="70"/>
      <c r="C167" s="70"/>
      <c r="CA167" s="79"/>
    </row>
    <row r="168" spans="1:79" s="1" customFormat="1">
      <c r="A168" s="70"/>
      <c r="B168" s="70"/>
      <c r="C168" s="70"/>
      <c r="CA168" s="79"/>
    </row>
    <row r="169" spans="1:79" s="1" customFormat="1">
      <c r="A169" s="70"/>
      <c r="B169" s="70"/>
      <c r="C169" s="70"/>
      <c r="CA169" s="79"/>
    </row>
    <row r="170" spans="1:79" s="1" customFormat="1">
      <c r="A170" s="70"/>
      <c r="B170" s="70"/>
      <c r="C170" s="70"/>
      <c r="CA170" s="79"/>
    </row>
    <row r="171" spans="1:79" s="1" customFormat="1">
      <c r="A171" s="70"/>
      <c r="B171" s="70"/>
      <c r="C171" s="70"/>
      <c r="CA171" s="79"/>
    </row>
    <row r="172" spans="1:79" s="1" customFormat="1">
      <c r="A172" s="70"/>
      <c r="B172" s="70"/>
      <c r="C172" s="70"/>
      <c r="CA172" s="79"/>
    </row>
    <row r="173" spans="1:79" s="1" customFormat="1">
      <c r="A173" s="70"/>
      <c r="B173" s="70"/>
      <c r="C173" s="70"/>
      <c r="CA173" s="79"/>
    </row>
    <row r="174" spans="1:79" s="1" customFormat="1">
      <c r="A174" s="70"/>
      <c r="B174" s="70"/>
      <c r="C174" s="70"/>
      <c r="CA174" s="79"/>
    </row>
    <row r="175" spans="1:79" s="1" customFormat="1">
      <c r="A175" s="70"/>
      <c r="B175" s="70"/>
      <c r="C175" s="70"/>
      <c r="CA175" s="79"/>
    </row>
    <row r="176" spans="1:79" s="1" customFormat="1">
      <c r="A176" s="70"/>
      <c r="B176" s="70"/>
      <c r="C176" s="70"/>
      <c r="CA176" s="79"/>
    </row>
    <row r="177" spans="1:79" s="1" customFormat="1">
      <c r="A177" s="70"/>
      <c r="B177" s="70"/>
      <c r="C177" s="70"/>
      <c r="CA177" s="79"/>
    </row>
    <row r="178" spans="1:79" s="1" customFormat="1">
      <c r="A178" s="70"/>
      <c r="B178" s="70"/>
      <c r="C178" s="70"/>
      <c r="CA178" s="79"/>
    </row>
    <row r="179" spans="1:79" s="1" customFormat="1">
      <c r="A179" s="70"/>
      <c r="B179" s="70"/>
      <c r="C179" s="70"/>
      <c r="CA179" s="79"/>
    </row>
    <row r="180" spans="1:79" s="1" customFormat="1">
      <c r="A180" s="70"/>
      <c r="B180" s="70"/>
      <c r="C180" s="70"/>
      <c r="CA180" s="79"/>
    </row>
    <row r="181" spans="1:79" s="1" customFormat="1">
      <c r="A181" s="70"/>
      <c r="B181" s="70"/>
      <c r="C181" s="70"/>
      <c r="CA181" s="79"/>
    </row>
    <row r="182" spans="1:79" s="1" customFormat="1">
      <c r="A182" s="70"/>
      <c r="B182" s="70"/>
      <c r="C182" s="70"/>
      <c r="CA182" s="79"/>
    </row>
    <row r="183" spans="1:79" s="1" customFormat="1">
      <c r="A183" s="70"/>
      <c r="B183" s="70"/>
      <c r="C183" s="70"/>
      <c r="CA183" s="79"/>
    </row>
    <row r="184" spans="1:79" s="1" customFormat="1">
      <c r="A184" s="70"/>
      <c r="B184" s="70"/>
      <c r="C184" s="70"/>
      <c r="CA184" s="79"/>
    </row>
    <row r="185" spans="1:79" s="1" customFormat="1">
      <c r="A185" s="70"/>
      <c r="B185" s="70"/>
      <c r="C185" s="70"/>
      <c r="CA185" s="79"/>
    </row>
    <row r="186" spans="1:79" s="1" customFormat="1">
      <c r="A186" s="70"/>
      <c r="B186" s="70"/>
      <c r="C186" s="70"/>
      <c r="CA186" s="79"/>
    </row>
    <row r="187" spans="1:79" s="1" customFormat="1">
      <c r="A187" s="70"/>
      <c r="B187" s="70"/>
      <c r="C187" s="70"/>
      <c r="CA187" s="79"/>
    </row>
    <row r="188" spans="1:79" s="1" customFormat="1">
      <c r="A188" s="70"/>
      <c r="B188" s="70"/>
      <c r="C188" s="70"/>
      <c r="CA188" s="79"/>
    </row>
    <row r="189" spans="1:79" s="1" customFormat="1">
      <c r="A189" s="70"/>
      <c r="B189" s="70"/>
      <c r="C189" s="70"/>
      <c r="CA189" s="79"/>
    </row>
    <row r="190" spans="1:79" s="1" customFormat="1">
      <c r="A190" s="70"/>
      <c r="B190" s="70"/>
      <c r="C190" s="70"/>
      <c r="CA190" s="79"/>
    </row>
    <row r="191" spans="1:79" s="1" customFormat="1">
      <c r="A191" s="70"/>
      <c r="B191" s="70"/>
      <c r="C191" s="70"/>
      <c r="CA191" s="79"/>
    </row>
    <row r="192" spans="1:79" s="1" customFormat="1">
      <c r="A192" s="70"/>
      <c r="B192" s="70"/>
      <c r="C192" s="70"/>
      <c r="CA192" s="79"/>
    </row>
    <row r="193" spans="1:79" s="1" customFormat="1">
      <c r="A193" s="70"/>
      <c r="B193" s="70"/>
      <c r="C193" s="70"/>
      <c r="CA193" s="79"/>
    </row>
  </sheetData>
  <sheetProtection selectLockedCells="1" selectUnlockedCells="1"/>
  <mergeCells count="10">
    <mergeCell ref="AK5:AU5"/>
    <mergeCell ref="BD5:BL5"/>
    <mergeCell ref="BQ5:BY5"/>
    <mergeCell ref="A6:B9"/>
    <mergeCell ref="BQ76:BY81"/>
    <mergeCell ref="A2:B2"/>
    <mergeCell ref="A4:B4"/>
    <mergeCell ref="D5:N5"/>
    <mergeCell ref="O5:Y5"/>
    <mergeCell ref="Z5:AJ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Y198"/>
  <sheetViews>
    <sheetView showGridLines="0" zoomScale="80" zoomScaleNormal="80" workbookViewId="0">
      <pane xSplit="2" ySplit="10" topLeftCell="C59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0" t="s">
        <v>23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</row>
    <row r="2" spans="1:77" ht="15" customHeight="1">
      <c r="A2" s="274" t="s">
        <v>504</v>
      </c>
      <c r="B2" s="274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0" t="s">
        <v>25</v>
      </c>
      <c r="B3" s="80"/>
      <c r="C3" s="80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</row>
    <row r="4" spans="1:77">
      <c r="A4" s="274" t="s">
        <v>505</v>
      </c>
      <c r="B4" s="274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27</v>
      </c>
      <c r="BT4" s="45"/>
      <c r="BU4" s="45"/>
    </row>
    <row r="5" spans="1:77" ht="15" customHeight="1">
      <c r="A5" s="10"/>
      <c r="B5" s="11"/>
      <c r="C5" s="11"/>
      <c r="D5" s="268" t="s">
        <v>28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86"/>
      <c r="Q5" s="268" t="s">
        <v>28</v>
      </c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8" t="s">
        <v>28</v>
      </c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86"/>
      <c r="AP5" s="86"/>
      <c r="AQ5" s="281" t="s">
        <v>29</v>
      </c>
      <c r="AR5" s="282"/>
      <c r="AS5" s="282"/>
      <c r="AT5" s="282"/>
      <c r="AU5" s="282"/>
      <c r="AV5" s="282"/>
      <c r="AW5" s="283"/>
      <c r="AX5" s="284"/>
      <c r="AY5" s="285"/>
      <c r="AZ5" s="285"/>
      <c r="BA5" s="285"/>
      <c r="BB5" s="285"/>
      <c r="BC5" s="285"/>
      <c r="BD5" s="284" t="s">
        <v>30</v>
      </c>
      <c r="BE5" s="285"/>
      <c r="BF5" s="285"/>
      <c r="BG5" s="285"/>
      <c r="BH5" s="285"/>
      <c r="BI5" s="285"/>
      <c r="BJ5" s="285"/>
      <c r="BK5" s="285"/>
      <c r="BL5" s="286"/>
      <c r="BM5" s="87"/>
      <c r="BN5" s="88"/>
      <c r="BO5" s="88"/>
      <c r="BP5" s="89"/>
      <c r="BQ5" s="88"/>
      <c r="BR5" s="88"/>
      <c r="BS5" s="287" t="s">
        <v>31</v>
      </c>
      <c r="BT5" s="288"/>
      <c r="BU5" s="98"/>
    </row>
    <row r="6" spans="1:77" ht="52.5" customHeight="1">
      <c r="A6" s="270" t="s">
        <v>32</v>
      </c>
      <c r="B6" s="271"/>
      <c r="C6" s="12" t="s">
        <v>33</v>
      </c>
      <c r="D6" s="13" t="s">
        <v>34</v>
      </c>
      <c r="E6" s="13" t="s">
        <v>35</v>
      </c>
      <c r="F6" s="13" t="s">
        <v>36</v>
      </c>
      <c r="G6" s="13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3" t="s">
        <v>42</v>
      </c>
      <c r="M6" s="13" t="s">
        <v>43</v>
      </c>
      <c r="N6" s="13" t="s">
        <v>44</v>
      </c>
      <c r="O6" s="13" t="s">
        <v>45</v>
      </c>
      <c r="P6" s="13" t="s">
        <v>46</v>
      </c>
      <c r="Q6" s="13" t="s">
        <v>47</v>
      </c>
      <c r="R6" s="13" t="s">
        <v>48</v>
      </c>
      <c r="S6" s="13" t="s">
        <v>49</v>
      </c>
      <c r="T6" s="13" t="s">
        <v>50</v>
      </c>
      <c r="U6" s="13" t="s">
        <v>51</v>
      </c>
      <c r="V6" s="13" t="s">
        <v>52</v>
      </c>
      <c r="W6" s="13" t="s">
        <v>53</v>
      </c>
      <c r="X6" s="13" t="s">
        <v>54</v>
      </c>
      <c r="Y6" s="13" t="s">
        <v>55</v>
      </c>
      <c r="Z6" s="13" t="s">
        <v>56</v>
      </c>
      <c r="AA6" s="13" t="s">
        <v>57</v>
      </c>
      <c r="AB6" s="13" t="s">
        <v>58</v>
      </c>
      <c r="AC6" s="13" t="s">
        <v>59</v>
      </c>
      <c r="AD6" s="13" t="s">
        <v>60</v>
      </c>
      <c r="AE6" s="13" t="s">
        <v>61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13" t="s">
        <v>68</v>
      </c>
      <c r="AM6" s="13" t="s">
        <v>69</v>
      </c>
      <c r="AN6" s="13" t="s">
        <v>70</v>
      </c>
      <c r="AO6" s="13" t="s">
        <v>71</v>
      </c>
      <c r="AP6" s="13" t="s">
        <v>72</v>
      </c>
      <c r="AQ6" s="13" t="s">
        <v>73</v>
      </c>
      <c r="AR6" s="13" t="s">
        <v>74</v>
      </c>
      <c r="AS6" s="13" t="s">
        <v>75</v>
      </c>
      <c r="AT6" s="13" t="s">
        <v>76</v>
      </c>
      <c r="AU6" s="13" t="s">
        <v>77</v>
      </c>
      <c r="AV6" s="13" t="s">
        <v>78</v>
      </c>
      <c r="AW6" s="13" t="s">
        <v>79</v>
      </c>
      <c r="AX6" s="13" t="s">
        <v>80</v>
      </c>
      <c r="AY6" s="13" t="s">
        <v>81</v>
      </c>
      <c r="AZ6" s="13" t="s">
        <v>82</v>
      </c>
      <c r="BA6" s="13" t="s">
        <v>83</v>
      </c>
      <c r="BB6" s="13" t="s">
        <v>84</v>
      </c>
      <c r="BC6" s="13" t="s">
        <v>85</v>
      </c>
      <c r="BD6" s="13" t="s">
        <v>86</v>
      </c>
      <c r="BE6" s="13" t="s">
        <v>87</v>
      </c>
      <c r="BF6" s="13" t="s">
        <v>88</v>
      </c>
      <c r="BG6" s="13" t="s">
        <v>89</v>
      </c>
      <c r="BH6" s="13" t="s">
        <v>90</v>
      </c>
      <c r="BI6" s="13" t="s">
        <v>91</v>
      </c>
      <c r="BJ6" s="13" t="s">
        <v>92</v>
      </c>
      <c r="BK6" s="13" t="s">
        <v>93</v>
      </c>
      <c r="BL6" s="13" t="s">
        <v>94</v>
      </c>
      <c r="BM6" s="13" t="s">
        <v>95</v>
      </c>
      <c r="BN6" s="13" t="s">
        <v>96</v>
      </c>
      <c r="BO6" s="13" t="s">
        <v>97</v>
      </c>
      <c r="BP6" s="90" t="s">
        <v>98</v>
      </c>
      <c r="BQ6" s="32" t="s">
        <v>99</v>
      </c>
      <c r="BR6" s="36" t="s">
        <v>100</v>
      </c>
      <c r="BS6" s="13" t="s">
        <v>101</v>
      </c>
      <c r="BT6" s="32" t="s">
        <v>102</v>
      </c>
      <c r="BU6" s="47" t="s">
        <v>103</v>
      </c>
    </row>
    <row r="7" spans="1:77" ht="15.75" customHeight="1">
      <c r="A7" s="270"/>
      <c r="B7" s="271"/>
      <c r="C7" s="14" t="s">
        <v>104</v>
      </c>
      <c r="D7" s="15" t="s">
        <v>105</v>
      </c>
      <c r="E7" s="15" t="s">
        <v>106</v>
      </c>
      <c r="F7" s="15" t="s">
        <v>107</v>
      </c>
      <c r="G7" s="15" t="s">
        <v>108</v>
      </c>
      <c r="H7" s="15" t="s">
        <v>109</v>
      </c>
      <c r="I7" s="15" t="s">
        <v>110</v>
      </c>
      <c r="J7" s="15" t="s">
        <v>111</v>
      </c>
      <c r="K7" s="15" t="s">
        <v>112</v>
      </c>
      <c r="L7" s="15" t="s">
        <v>113</v>
      </c>
      <c r="M7" s="15" t="s">
        <v>114</v>
      </c>
      <c r="N7" s="15" t="s">
        <v>115</v>
      </c>
      <c r="O7" s="15" t="s">
        <v>116</v>
      </c>
      <c r="P7" s="15" t="s">
        <v>117</v>
      </c>
      <c r="Q7" s="15" t="s">
        <v>118</v>
      </c>
      <c r="R7" s="15" t="s">
        <v>119</v>
      </c>
      <c r="S7" s="15" t="s">
        <v>120</v>
      </c>
      <c r="T7" s="15" t="s">
        <v>121</v>
      </c>
      <c r="U7" s="15" t="s">
        <v>122</v>
      </c>
      <c r="V7" s="15" t="s">
        <v>123</v>
      </c>
      <c r="W7" s="15" t="s">
        <v>124</v>
      </c>
      <c r="X7" s="15" t="s">
        <v>125</v>
      </c>
      <c r="Y7" s="15" t="s">
        <v>126</v>
      </c>
      <c r="Z7" s="15" t="s">
        <v>127</v>
      </c>
      <c r="AA7" s="15" t="s">
        <v>128</v>
      </c>
      <c r="AB7" s="15" t="s">
        <v>129</v>
      </c>
      <c r="AC7" s="15" t="s">
        <v>130</v>
      </c>
      <c r="AD7" s="15" t="s">
        <v>131</v>
      </c>
      <c r="AE7" s="15" t="s">
        <v>132</v>
      </c>
      <c r="AF7" s="15" t="s">
        <v>133</v>
      </c>
      <c r="AG7" s="15" t="s">
        <v>134</v>
      </c>
      <c r="AH7" s="15" t="s">
        <v>135</v>
      </c>
      <c r="AI7" s="15" t="s">
        <v>136</v>
      </c>
      <c r="AJ7" s="15" t="s">
        <v>137</v>
      </c>
      <c r="AK7" s="15" t="s">
        <v>138</v>
      </c>
      <c r="AL7" s="15" t="s">
        <v>139</v>
      </c>
      <c r="AM7" s="15" t="s">
        <v>140</v>
      </c>
      <c r="AN7" s="15" t="s">
        <v>141</v>
      </c>
      <c r="AO7" s="15" t="s">
        <v>142</v>
      </c>
      <c r="AP7" s="15" t="s">
        <v>143</v>
      </c>
      <c r="AQ7" s="15" t="s">
        <v>144</v>
      </c>
      <c r="AR7" s="15" t="s">
        <v>145</v>
      </c>
      <c r="AS7" s="15" t="s">
        <v>146</v>
      </c>
      <c r="AT7" s="15" t="s">
        <v>147</v>
      </c>
      <c r="AU7" s="15" t="s">
        <v>148</v>
      </c>
      <c r="AV7" s="15" t="s">
        <v>149</v>
      </c>
      <c r="AW7" s="15" t="s">
        <v>150</v>
      </c>
      <c r="AX7" s="15" t="s">
        <v>151</v>
      </c>
      <c r="AY7" s="15" t="s">
        <v>152</v>
      </c>
      <c r="AZ7" s="15" t="s">
        <v>153</v>
      </c>
      <c r="BA7" s="15" t="s">
        <v>154</v>
      </c>
      <c r="BB7" s="15" t="s">
        <v>155</v>
      </c>
      <c r="BC7" s="15" t="s">
        <v>156</v>
      </c>
      <c r="BD7" s="15" t="s">
        <v>157</v>
      </c>
      <c r="BE7" s="15" t="s">
        <v>158</v>
      </c>
      <c r="BF7" s="15" t="s">
        <v>159</v>
      </c>
      <c r="BG7" s="15" t="s">
        <v>160</v>
      </c>
      <c r="BH7" s="15" t="s">
        <v>161</v>
      </c>
      <c r="BI7" s="15" t="s">
        <v>162</v>
      </c>
      <c r="BJ7" s="15" t="s">
        <v>163</v>
      </c>
      <c r="BK7" s="15" t="s">
        <v>164</v>
      </c>
      <c r="BL7" s="15" t="s">
        <v>165</v>
      </c>
      <c r="BM7" s="15" t="s">
        <v>166</v>
      </c>
      <c r="BN7" s="15" t="s">
        <v>167</v>
      </c>
      <c r="BO7" s="15" t="s">
        <v>168</v>
      </c>
      <c r="BP7" s="91"/>
      <c r="BQ7" s="48" t="s">
        <v>169</v>
      </c>
      <c r="BR7" s="92" t="s">
        <v>170</v>
      </c>
      <c r="BS7" s="93" t="s">
        <v>171</v>
      </c>
      <c r="BT7" s="94" t="s">
        <v>172</v>
      </c>
      <c r="BU7" s="99" t="s">
        <v>173</v>
      </c>
    </row>
    <row r="8" spans="1:77" ht="52.5" customHeight="1">
      <c r="A8" s="270"/>
      <c r="B8" s="271"/>
      <c r="C8" s="16" t="s">
        <v>174</v>
      </c>
      <c r="D8" s="13" t="s">
        <v>175</v>
      </c>
      <c r="E8" s="13" t="s">
        <v>176</v>
      </c>
      <c r="F8" s="13" t="s">
        <v>177</v>
      </c>
      <c r="G8" s="13" t="s">
        <v>178</v>
      </c>
      <c r="H8" s="13" t="s">
        <v>179</v>
      </c>
      <c r="I8" s="13" t="s">
        <v>180</v>
      </c>
      <c r="J8" s="13" t="s">
        <v>181</v>
      </c>
      <c r="K8" s="13" t="s">
        <v>182</v>
      </c>
      <c r="L8" s="13" t="s">
        <v>183</v>
      </c>
      <c r="M8" s="13" t="s">
        <v>184</v>
      </c>
      <c r="N8" s="13" t="s">
        <v>185</v>
      </c>
      <c r="O8" s="13" t="s">
        <v>186</v>
      </c>
      <c r="P8" s="13" t="s">
        <v>187</v>
      </c>
      <c r="Q8" s="13" t="s">
        <v>188</v>
      </c>
      <c r="R8" s="13" t="s">
        <v>189</v>
      </c>
      <c r="S8" s="13" t="s">
        <v>190</v>
      </c>
      <c r="T8" s="13" t="s">
        <v>191</v>
      </c>
      <c r="U8" s="13" t="s">
        <v>192</v>
      </c>
      <c r="V8" s="13" t="s">
        <v>193</v>
      </c>
      <c r="W8" s="13" t="s">
        <v>194</v>
      </c>
      <c r="X8" s="13" t="s">
        <v>195</v>
      </c>
      <c r="Y8" s="13" t="s">
        <v>196</v>
      </c>
      <c r="Z8" s="13" t="s">
        <v>197</v>
      </c>
      <c r="AA8" s="13" t="s">
        <v>198</v>
      </c>
      <c r="AB8" s="13" t="s">
        <v>199</v>
      </c>
      <c r="AC8" s="13" t="s">
        <v>200</v>
      </c>
      <c r="AD8" s="13" t="s">
        <v>201</v>
      </c>
      <c r="AE8" s="13" t="s">
        <v>202</v>
      </c>
      <c r="AF8" s="13" t="s">
        <v>203</v>
      </c>
      <c r="AG8" s="13" t="s">
        <v>204</v>
      </c>
      <c r="AH8" s="13" t="s">
        <v>205</v>
      </c>
      <c r="AI8" s="13" t="s">
        <v>206</v>
      </c>
      <c r="AJ8" s="13" t="s">
        <v>207</v>
      </c>
      <c r="AK8" s="13" t="s">
        <v>208</v>
      </c>
      <c r="AL8" s="13" t="s">
        <v>209</v>
      </c>
      <c r="AM8" s="13" t="s">
        <v>210</v>
      </c>
      <c r="AN8" s="13" t="s">
        <v>211</v>
      </c>
      <c r="AO8" s="13" t="s">
        <v>212</v>
      </c>
      <c r="AP8" s="13" t="s">
        <v>213</v>
      </c>
      <c r="AQ8" s="13" t="s">
        <v>214</v>
      </c>
      <c r="AR8" s="13" t="s">
        <v>215</v>
      </c>
      <c r="AS8" s="13" t="s">
        <v>216</v>
      </c>
      <c r="AT8" s="13" t="s">
        <v>217</v>
      </c>
      <c r="AU8" s="13" t="s">
        <v>218</v>
      </c>
      <c r="AV8" s="13" t="s">
        <v>219</v>
      </c>
      <c r="AW8" s="13" t="s">
        <v>220</v>
      </c>
      <c r="AX8" s="13" t="s">
        <v>221</v>
      </c>
      <c r="AY8" s="13" t="s">
        <v>222</v>
      </c>
      <c r="AZ8" s="13" t="s">
        <v>223</v>
      </c>
      <c r="BA8" s="13" t="s">
        <v>224</v>
      </c>
      <c r="BB8" s="13" t="s">
        <v>225</v>
      </c>
      <c r="BC8" s="13" t="s">
        <v>226</v>
      </c>
      <c r="BD8" s="13" t="s">
        <v>227</v>
      </c>
      <c r="BE8" s="13" t="s">
        <v>228</v>
      </c>
      <c r="BF8" s="13" t="s">
        <v>229</v>
      </c>
      <c r="BG8" s="13" t="s">
        <v>230</v>
      </c>
      <c r="BH8" s="13" t="s">
        <v>231</v>
      </c>
      <c r="BI8" s="13" t="s">
        <v>232</v>
      </c>
      <c r="BJ8" s="13" t="s">
        <v>233</v>
      </c>
      <c r="BK8" s="13" t="s">
        <v>234</v>
      </c>
      <c r="BL8" s="13" t="s">
        <v>235</v>
      </c>
      <c r="BM8" s="13" t="s">
        <v>236</v>
      </c>
      <c r="BN8" s="13" t="s">
        <v>237</v>
      </c>
      <c r="BO8" s="13" t="s">
        <v>238</v>
      </c>
      <c r="BP8" s="91" t="s">
        <v>239</v>
      </c>
      <c r="BQ8" s="40" t="s">
        <v>240</v>
      </c>
      <c r="BR8" s="91" t="s">
        <v>241</v>
      </c>
      <c r="BS8" s="32" t="s">
        <v>242</v>
      </c>
      <c r="BT8" s="32" t="s">
        <v>243</v>
      </c>
      <c r="BU8" s="99" t="s">
        <v>244</v>
      </c>
    </row>
    <row r="9" spans="1:77" ht="17.25" customHeight="1">
      <c r="A9" s="272"/>
      <c r="B9" s="273"/>
      <c r="C9" s="82" t="s">
        <v>245</v>
      </c>
      <c r="D9" s="15" t="s">
        <v>105</v>
      </c>
      <c r="E9" s="15" t="s">
        <v>106</v>
      </c>
      <c r="F9" s="15" t="s">
        <v>107</v>
      </c>
      <c r="G9" s="15" t="s">
        <v>108</v>
      </c>
      <c r="H9" s="15" t="s">
        <v>109</v>
      </c>
      <c r="I9" s="15" t="s">
        <v>110</v>
      </c>
      <c r="J9" s="15" t="s">
        <v>111</v>
      </c>
      <c r="K9" s="15" t="s">
        <v>112</v>
      </c>
      <c r="L9" s="15" t="s">
        <v>113</v>
      </c>
      <c r="M9" s="15" t="s">
        <v>114</v>
      </c>
      <c r="N9" s="15" t="s">
        <v>115</v>
      </c>
      <c r="O9" s="15" t="s">
        <v>116</v>
      </c>
      <c r="P9" s="15" t="s">
        <v>117</v>
      </c>
      <c r="Q9" s="15" t="s">
        <v>118</v>
      </c>
      <c r="R9" s="15" t="s">
        <v>119</v>
      </c>
      <c r="S9" s="15" t="s">
        <v>120</v>
      </c>
      <c r="T9" s="15" t="s">
        <v>121</v>
      </c>
      <c r="U9" s="15" t="s">
        <v>122</v>
      </c>
      <c r="V9" s="15" t="s">
        <v>123</v>
      </c>
      <c r="W9" s="15" t="s">
        <v>124</v>
      </c>
      <c r="X9" s="15" t="s">
        <v>125</v>
      </c>
      <c r="Y9" s="15" t="s">
        <v>126</v>
      </c>
      <c r="Z9" s="15" t="s">
        <v>127</v>
      </c>
      <c r="AA9" s="15" t="s">
        <v>128</v>
      </c>
      <c r="AB9" s="15" t="s">
        <v>129</v>
      </c>
      <c r="AC9" s="15" t="s">
        <v>130</v>
      </c>
      <c r="AD9" s="15" t="s">
        <v>131</v>
      </c>
      <c r="AE9" s="15" t="s">
        <v>132</v>
      </c>
      <c r="AF9" s="15" t="s">
        <v>133</v>
      </c>
      <c r="AG9" s="15" t="s">
        <v>134</v>
      </c>
      <c r="AH9" s="15" t="s">
        <v>135</v>
      </c>
      <c r="AI9" s="15" t="s">
        <v>136</v>
      </c>
      <c r="AJ9" s="15" t="s">
        <v>137</v>
      </c>
      <c r="AK9" s="15" t="s">
        <v>138</v>
      </c>
      <c r="AL9" s="15" t="s">
        <v>139</v>
      </c>
      <c r="AM9" s="15" t="s">
        <v>140</v>
      </c>
      <c r="AN9" s="15" t="s">
        <v>141</v>
      </c>
      <c r="AO9" s="15" t="s">
        <v>142</v>
      </c>
      <c r="AP9" s="15" t="s">
        <v>143</v>
      </c>
      <c r="AQ9" s="15" t="s">
        <v>144</v>
      </c>
      <c r="AR9" s="15" t="s">
        <v>145</v>
      </c>
      <c r="AS9" s="15" t="s">
        <v>146</v>
      </c>
      <c r="AT9" s="15" t="s">
        <v>147</v>
      </c>
      <c r="AU9" s="15" t="s">
        <v>148</v>
      </c>
      <c r="AV9" s="15" t="s">
        <v>149</v>
      </c>
      <c r="AW9" s="15" t="s">
        <v>150</v>
      </c>
      <c r="AX9" s="15" t="s">
        <v>151</v>
      </c>
      <c r="AY9" s="15" t="s">
        <v>152</v>
      </c>
      <c r="AZ9" s="15" t="s">
        <v>153</v>
      </c>
      <c r="BA9" s="15" t="s">
        <v>154</v>
      </c>
      <c r="BB9" s="15" t="s">
        <v>155</v>
      </c>
      <c r="BC9" s="15" t="s">
        <v>156</v>
      </c>
      <c r="BD9" s="15" t="s">
        <v>157</v>
      </c>
      <c r="BE9" s="15" t="s">
        <v>158</v>
      </c>
      <c r="BF9" s="15" t="s">
        <v>159</v>
      </c>
      <c r="BG9" s="15" t="s">
        <v>160</v>
      </c>
      <c r="BH9" s="15" t="s">
        <v>161</v>
      </c>
      <c r="BI9" s="15" t="s">
        <v>162</v>
      </c>
      <c r="BJ9" s="15" t="s">
        <v>163</v>
      </c>
      <c r="BK9" s="15" t="s">
        <v>164</v>
      </c>
      <c r="BL9" s="15" t="s">
        <v>165</v>
      </c>
      <c r="BM9" s="15" t="s">
        <v>166</v>
      </c>
      <c r="BN9" s="15" t="s">
        <v>167</v>
      </c>
      <c r="BO9" s="15" t="s">
        <v>168</v>
      </c>
      <c r="BP9" s="38" t="s">
        <v>246</v>
      </c>
      <c r="BQ9" s="95" t="s">
        <v>169</v>
      </c>
      <c r="BR9" s="38" t="s">
        <v>170</v>
      </c>
      <c r="BS9" s="96" t="s">
        <v>171</v>
      </c>
      <c r="BT9" s="95" t="s">
        <v>172</v>
      </c>
      <c r="BU9" s="50" t="s">
        <v>173</v>
      </c>
    </row>
    <row r="10" spans="1:77">
      <c r="A10" s="18" t="s">
        <v>247</v>
      </c>
      <c r="B10" s="19" t="s">
        <v>33</v>
      </c>
      <c r="C10" s="19" t="s">
        <v>174</v>
      </c>
      <c r="D10" s="83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7"/>
      <c r="BS10" s="20"/>
      <c r="BT10" s="20"/>
      <c r="BU10" s="100"/>
    </row>
    <row r="11" spans="1:77">
      <c r="A11" s="25" t="s">
        <v>248</v>
      </c>
      <c r="B11" s="84" t="s">
        <v>249</v>
      </c>
      <c r="C11" s="23" t="s">
        <v>250</v>
      </c>
      <c r="D11" s="24">
        <v>298429.29221233597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0.57522743177046898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0.27357792662201302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47.132470258922297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298477.27348795399</v>
      </c>
      <c r="BQ11" s="24">
        <v>23747.2395306574</v>
      </c>
      <c r="BR11" s="43">
        <v>322224.513018611</v>
      </c>
      <c r="BS11" s="24">
        <v>18668.077682100298</v>
      </c>
      <c r="BT11" s="24">
        <v>6582.8929689372799</v>
      </c>
      <c r="BU11" s="54">
        <v>347475.48366964899</v>
      </c>
      <c r="BX11" s="55"/>
      <c r="BY11" s="3" t="s">
        <v>0</v>
      </c>
    </row>
    <row r="12" spans="1:77">
      <c r="A12" s="25" t="s">
        <v>251</v>
      </c>
      <c r="B12" s="84" t="s">
        <v>252</v>
      </c>
      <c r="C12" s="26" t="s">
        <v>253</v>
      </c>
      <c r="D12" s="24">
        <v>0</v>
      </c>
      <c r="E12" s="24">
        <v>5596.5563499999998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0.38429999999999997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1.21828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0.10587000000000001</v>
      </c>
      <c r="AY12" s="24">
        <v>0</v>
      </c>
      <c r="AZ12" s="24">
        <v>4.1955</v>
      </c>
      <c r="BA12" s="24">
        <v>0</v>
      </c>
      <c r="BB12" s="24">
        <v>0</v>
      </c>
      <c r="BC12" s="24">
        <v>0</v>
      </c>
      <c r="BD12" s="24">
        <v>0</v>
      </c>
      <c r="BE12" s="24">
        <v>383.14769000000001</v>
      </c>
      <c r="BF12" s="24">
        <v>2.6354600000000001</v>
      </c>
      <c r="BG12" s="24">
        <v>164.24396999999999</v>
      </c>
      <c r="BH12" s="24">
        <v>8.0000000000000002E-3</v>
      </c>
      <c r="BI12" s="24">
        <v>0.7329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6153.2283200000002</v>
      </c>
      <c r="BQ12" s="24">
        <v>84.067930774751403</v>
      </c>
      <c r="BR12" s="43">
        <v>6237.2962507747498</v>
      </c>
      <c r="BS12" s="24">
        <v>1440.60266162316</v>
      </c>
      <c r="BT12" s="24">
        <v>34.747653007999801</v>
      </c>
      <c r="BU12" s="54">
        <v>7712.6465654059102</v>
      </c>
      <c r="BX12" s="55"/>
    </row>
    <row r="13" spans="1:77">
      <c r="A13" s="25" t="s">
        <v>254</v>
      </c>
      <c r="B13" s="84" t="s">
        <v>255</v>
      </c>
      <c r="C13" s="26" t="s">
        <v>256</v>
      </c>
      <c r="D13" s="24">
        <v>0</v>
      </c>
      <c r="E13" s="24">
        <v>0</v>
      </c>
      <c r="F13" s="24">
        <v>9521.6850177826891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9521.6850177826891</v>
      </c>
      <c r="BQ13" s="24">
        <v>648.87723526540503</v>
      </c>
      <c r="BR13" s="43">
        <v>10170.5622530481</v>
      </c>
      <c r="BS13" s="24">
        <v>3246.1311773509101</v>
      </c>
      <c r="BT13" s="24">
        <v>299.125095531635</v>
      </c>
      <c r="BU13" s="54">
        <v>13715.818525930599</v>
      </c>
      <c r="BX13" s="55"/>
    </row>
    <row r="14" spans="1:77">
      <c r="A14" s="25" t="s">
        <v>257</v>
      </c>
      <c r="B14" s="84" t="s">
        <v>258</v>
      </c>
      <c r="C14" s="26" t="s">
        <v>178</v>
      </c>
      <c r="D14" s="24">
        <v>0</v>
      </c>
      <c r="E14" s="24">
        <v>0</v>
      </c>
      <c r="F14" s="24">
        <v>0</v>
      </c>
      <c r="G14" s="24">
        <v>51554.942901129303</v>
      </c>
      <c r="H14" s="24">
        <v>0</v>
      </c>
      <c r="I14" s="24">
        <v>0</v>
      </c>
      <c r="J14" s="24">
        <v>326.27016100144198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914.72861676728201</v>
      </c>
      <c r="R14" s="24">
        <v>143.904572656477</v>
      </c>
      <c r="S14" s="24">
        <v>9.8816136006178699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214.341495750913</v>
      </c>
      <c r="AE14" s="24">
        <v>0</v>
      </c>
      <c r="AF14" s="24">
        <v>549.33333191147005</v>
      </c>
      <c r="AG14" s="24">
        <v>10.6345241161223</v>
      </c>
      <c r="AH14" s="24">
        <v>13.051458045927101</v>
      </c>
      <c r="AI14" s="24">
        <v>0</v>
      </c>
      <c r="AJ14" s="24">
        <v>0</v>
      </c>
      <c r="AK14" s="24">
        <v>0</v>
      </c>
      <c r="AL14" s="24">
        <v>0</v>
      </c>
      <c r="AM14" s="24">
        <v>35.002368515392703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0.55940999999999996</v>
      </c>
      <c r="BJ14" s="24">
        <v>0</v>
      </c>
      <c r="BK14" s="24">
        <v>0</v>
      </c>
      <c r="BL14" s="24">
        <v>253.59656876516601</v>
      </c>
      <c r="BM14" s="24">
        <v>0</v>
      </c>
      <c r="BN14" s="24">
        <v>0</v>
      </c>
      <c r="BO14" s="24">
        <v>0</v>
      </c>
      <c r="BP14" s="43">
        <v>54026.247022260097</v>
      </c>
      <c r="BQ14" s="24">
        <v>2705.9681029037001</v>
      </c>
      <c r="BR14" s="43">
        <v>56732.215125163799</v>
      </c>
      <c r="BS14" s="24">
        <v>3711.9893401621798</v>
      </c>
      <c r="BT14" s="24">
        <v>4060.45452133864</v>
      </c>
      <c r="BU14" s="54">
        <v>64504.658986664603</v>
      </c>
      <c r="BX14" s="55"/>
    </row>
    <row r="15" spans="1:77">
      <c r="A15" s="25" t="s">
        <v>259</v>
      </c>
      <c r="B15" s="84" t="s">
        <v>260</v>
      </c>
      <c r="C15" s="26" t="s">
        <v>261</v>
      </c>
      <c r="D15" s="24">
        <v>126183.822585609</v>
      </c>
      <c r="E15" s="24">
        <v>0</v>
      </c>
      <c r="F15" s="24">
        <v>0</v>
      </c>
      <c r="G15" s="24">
        <v>0</v>
      </c>
      <c r="H15" s="24">
        <v>62422.112834333901</v>
      </c>
      <c r="I15" s="24">
        <v>0</v>
      </c>
      <c r="J15" s="24">
        <v>0</v>
      </c>
      <c r="K15" s="24">
        <v>82.824265593561407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3.4824647887323898</v>
      </c>
      <c r="R15" s="24">
        <v>0</v>
      </c>
      <c r="S15" s="24">
        <v>0</v>
      </c>
      <c r="T15" s="24">
        <v>0</v>
      </c>
      <c r="U15" s="24">
        <v>0.52662057122531503</v>
      </c>
      <c r="V15" s="24">
        <v>0</v>
      </c>
      <c r="W15" s="24">
        <v>0</v>
      </c>
      <c r="X15" s="24">
        <v>0</v>
      </c>
      <c r="Y15" s="24">
        <v>1.0009758551307799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117.884659893707</v>
      </c>
      <c r="AG15" s="24">
        <v>51.647957746478902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38.164185110664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43">
        <v>188901.46654950301</v>
      </c>
      <c r="BQ15" s="24">
        <v>69700.859021410695</v>
      </c>
      <c r="BR15" s="43">
        <v>258602.325570913</v>
      </c>
      <c r="BS15" s="24">
        <v>53998.616035451603</v>
      </c>
      <c r="BT15" s="24">
        <v>44277.1868734003</v>
      </c>
      <c r="BU15" s="54">
        <v>356878.12847976497</v>
      </c>
      <c r="BX15" s="55"/>
    </row>
    <row r="16" spans="1:77">
      <c r="A16" s="25" t="s">
        <v>262</v>
      </c>
      <c r="B16" s="84" t="s">
        <v>263</v>
      </c>
      <c r="C16" s="26" t="s">
        <v>264</v>
      </c>
      <c r="D16" s="24">
        <v>983.22349031409999</v>
      </c>
      <c r="E16" s="24">
        <v>0</v>
      </c>
      <c r="F16" s="24">
        <v>0</v>
      </c>
      <c r="G16" s="24">
        <v>0</v>
      </c>
      <c r="H16" s="24">
        <v>7433.0136044442697</v>
      </c>
      <c r="I16" s="24">
        <v>52491.490938262097</v>
      </c>
      <c r="J16" s="24">
        <v>64.590480541360705</v>
      </c>
      <c r="K16" s="24">
        <v>33.8263579325276</v>
      </c>
      <c r="L16" s="24">
        <v>0</v>
      </c>
      <c r="M16" s="24">
        <v>0</v>
      </c>
      <c r="N16" s="24">
        <v>112.703565322421</v>
      </c>
      <c r="O16" s="24">
        <v>0</v>
      </c>
      <c r="P16" s="24">
        <v>0</v>
      </c>
      <c r="Q16" s="24">
        <v>0</v>
      </c>
      <c r="R16" s="24">
        <v>0</v>
      </c>
      <c r="S16" s="24">
        <v>85.442656099401106</v>
      </c>
      <c r="T16" s="24">
        <v>0</v>
      </c>
      <c r="U16" s="24">
        <v>0</v>
      </c>
      <c r="V16" s="24">
        <v>1.7971138516221701</v>
      </c>
      <c r="W16" s="24">
        <v>0</v>
      </c>
      <c r="X16" s="24">
        <v>0</v>
      </c>
      <c r="Y16" s="24">
        <v>45.426676712114201</v>
      </c>
      <c r="Z16" s="24">
        <v>0</v>
      </c>
      <c r="AA16" s="24">
        <v>0</v>
      </c>
      <c r="AB16" s="24">
        <v>0</v>
      </c>
      <c r="AC16" s="24">
        <v>0</v>
      </c>
      <c r="AD16" s="24">
        <v>144.91351417735601</v>
      </c>
      <c r="AE16" s="24">
        <v>0</v>
      </c>
      <c r="AF16" s="24">
        <v>150.11084168518201</v>
      </c>
      <c r="AG16" s="24">
        <v>98.625282898339094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127.50084103288501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327.21740473740698</v>
      </c>
      <c r="BM16" s="24">
        <v>0</v>
      </c>
      <c r="BN16" s="24">
        <v>0</v>
      </c>
      <c r="BO16" s="24">
        <v>0</v>
      </c>
      <c r="BP16" s="43">
        <v>62099.882768011099</v>
      </c>
      <c r="BQ16" s="24">
        <v>26613.234428493601</v>
      </c>
      <c r="BR16" s="43">
        <v>88713.117196504696</v>
      </c>
      <c r="BS16" s="24">
        <v>26554.290033106401</v>
      </c>
      <c r="BT16" s="24">
        <v>7847.4397687169203</v>
      </c>
      <c r="BU16" s="54">
        <v>123114.84699832799</v>
      </c>
      <c r="BX16" s="55"/>
    </row>
    <row r="17" spans="1:76">
      <c r="A17" s="25" t="s">
        <v>265</v>
      </c>
      <c r="B17" s="84" t="s">
        <v>266</v>
      </c>
      <c r="C17" s="26" t="s">
        <v>267</v>
      </c>
      <c r="D17" s="24">
        <v>0</v>
      </c>
      <c r="E17" s="24">
        <v>0</v>
      </c>
      <c r="F17" s="24">
        <v>0</v>
      </c>
      <c r="G17" s="24">
        <v>41.628099971607803</v>
      </c>
      <c r="H17" s="24">
        <v>0.393700282256367</v>
      </c>
      <c r="I17" s="24">
        <v>0</v>
      </c>
      <c r="J17" s="24">
        <v>7565.7124731302401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21.9684953711504</v>
      </c>
      <c r="Q17" s="24">
        <v>37.020492045788899</v>
      </c>
      <c r="R17" s="24">
        <v>0</v>
      </c>
      <c r="S17" s="24">
        <v>77.045183113064496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1.9090490387307899</v>
      </c>
      <c r="AG17" s="24">
        <v>4.07345877137762</v>
      </c>
      <c r="AH17" s="24">
        <v>0.38892250908270998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7750.1398742333004</v>
      </c>
      <c r="BQ17" s="24">
        <v>7276.8198743829298</v>
      </c>
      <c r="BR17" s="43">
        <v>15026.9597486162</v>
      </c>
      <c r="BS17" s="24">
        <v>5638.5713456460899</v>
      </c>
      <c r="BT17" s="24">
        <v>1997.09746459385</v>
      </c>
      <c r="BU17" s="54">
        <v>22662.628558856199</v>
      </c>
      <c r="BX17" s="55"/>
    </row>
    <row r="18" spans="1:76">
      <c r="A18" s="25" t="s">
        <v>268</v>
      </c>
      <c r="B18" s="84" t="s">
        <v>269</v>
      </c>
      <c r="C18" s="26" t="s">
        <v>270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44.493153053878999</v>
      </c>
      <c r="J18" s="24">
        <v>0</v>
      </c>
      <c r="K18" s="24">
        <v>6599.8589423064004</v>
      </c>
      <c r="L18" s="24">
        <v>2996.1021419499998</v>
      </c>
      <c r="M18" s="24">
        <v>0</v>
      </c>
      <c r="N18" s="24">
        <v>0</v>
      </c>
      <c r="O18" s="24">
        <v>0</v>
      </c>
      <c r="P18" s="24">
        <v>0.444654528998705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251.005454779232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53.795060395343199</v>
      </c>
      <c r="BN18" s="24">
        <v>0</v>
      </c>
      <c r="BO18" s="24">
        <v>0</v>
      </c>
      <c r="BP18" s="43">
        <v>9945.6994070138499</v>
      </c>
      <c r="BQ18" s="24">
        <v>9562.23603290547</v>
      </c>
      <c r="BR18" s="43">
        <v>19507.9354399193</v>
      </c>
      <c r="BS18" s="24">
        <v>7260.9522222314599</v>
      </c>
      <c r="BT18" s="24">
        <v>2489.10323298499</v>
      </c>
      <c r="BU18" s="54">
        <v>29257.990895135801</v>
      </c>
      <c r="BX18" s="55"/>
    </row>
    <row r="19" spans="1:76">
      <c r="A19" s="25" t="s">
        <v>271</v>
      </c>
      <c r="B19" s="84" t="s">
        <v>272</v>
      </c>
      <c r="C19" s="26" t="s">
        <v>273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6329.9540301296202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0.93926685509617702</v>
      </c>
      <c r="AX19" s="24">
        <v>0.71901757021823498</v>
      </c>
      <c r="AY19" s="24">
        <v>0</v>
      </c>
      <c r="AZ19" s="24">
        <v>171.56257442306099</v>
      </c>
      <c r="BA19" s="24">
        <v>0</v>
      </c>
      <c r="BB19" s="24">
        <v>0</v>
      </c>
      <c r="BC19" s="24">
        <v>0</v>
      </c>
      <c r="BD19" s="24">
        <v>0</v>
      </c>
      <c r="BE19" s="24">
        <v>35.920827958028397</v>
      </c>
      <c r="BF19" s="24">
        <v>0.14631429090644299</v>
      </c>
      <c r="BG19" s="24">
        <v>0.112738804231411</v>
      </c>
      <c r="BH19" s="24">
        <v>0</v>
      </c>
      <c r="BI19" s="24">
        <v>9.8461837756690898E-4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6539.3557546495304</v>
      </c>
      <c r="BQ19" s="24">
        <v>34.442751266276801</v>
      </c>
      <c r="BR19" s="43">
        <v>6573.79850591581</v>
      </c>
      <c r="BS19" s="24">
        <v>1137.2220868194599</v>
      </c>
      <c r="BT19" s="24">
        <v>534.17831490186495</v>
      </c>
      <c r="BU19" s="54">
        <v>8245.1989076371392</v>
      </c>
      <c r="BX19" s="55"/>
    </row>
    <row r="20" spans="1:76">
      <c r="A20" s="25" t="s">
        <v>274</v>
      </c>
      <c r="B20" s="84" t="s">
        <v>275</v>
      </c>
      <c r="C20" s="26" t="s">
        <v>276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1.2094239130434801</v>
      </c>
      <c r="K20" s="24">
        <v>0</v>
      </c>
      <c r="L20" s="24">
        <v>0</v>
      </c>
      <c r="M20" s="24">
        <v>811.34708695652205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20.9600434782609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833.51655434782595</v>
      </c>
      <c r="BQ20" s="24">
        <v>33377.661516262902</v>
      </c>
      <c r="BR20" s="43">
        <v>34211.178070610702</v>
      </c>
      <c r="BS20" s="24">
        <v>16556.087784642801</v>
      </c>
      <c r="BT20" s="24">
        <v>32395.389069373501</v>
      </c>
      <c r="BU20" s="54">
        <v>83162.654924627001</v>
      </c>
      <c r="BX20" s="55"/>
    </row>
    <row r="21" spans="1:76">
      <c r="A21" s="25" t="s">
        <v>277</v>
      </c>
      <c r="B21" s="84" t="s">
        <v>278</v>
      </c>
      <c r="C21" s="26" t="s">
        <v>279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6.9333966033966004</v>
      </c>
      <c r="J21" s="24">
        <v>0</v>
      </c>
      <c r="K21" s="24">
        <v>12.7162837162837</v>
      </c>
      <c r="L21" s="24">
        <v>0</v>
      </c>
      <c r="M21" s="24">
        <v>0</v>
      </c>
      <c r="N21" s="24">
        <v>3629.45729270729</v>
      </c>
      <c r="O21" s="24">
        <v>347.14854145854201</v>
      </c>
      <c r="P21" s="24">
        <v>32.9908691308691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71.830639360639395</v>
      </c>
      <c r="Z21" s="24">
        <v>0</v>
      </c>
      <c r="AA21" s="24">
        <v>0</v>
      </c>
      <c r="AB21" s="24">
        <v>0</v>
      </c>
      <c r="AC21" s="24">
        <v>1714.2126773226801</v>
      </c>
      <c r="AD21" s="24">
        <v>89.005534465534495</v>
      </c>
      <c r="AE21" s="24">
        <v>0</v>
      </c>
      <c r="AF21" s="24">
        <v>0</v>
      </c>
      <c r="AG21" s="24">
        <v>3.0612987012986999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5907.35653346653</v>
      </c>
      <c r="BQ21" s="24">
        <v>37974.436588624303</v>
      </c>
      <c r="BR21" s="43">
        <v>43881.793122090901</v>
      </c>
      <c r="BS21" s="24">
        <v>24160.058122820399</v>
      </c>
      <c r="BT21" s="24">
        <v>8926.5588028482198</v>
      </c>
      <c r="BU21" s="54">
        <v>76968.410047759506</v>
      </c>
      <c r="BX21" s="55"/>
    </row>
    <row r="22" spans="1:76">
      <c r="A22" s="25" t="s">
        <v>280</v>
      </c>
      <c r="B22" s="84" t="s">
        <v>281</v>
      </c>
      <c r="C22" s="26" t="s">
        <v>282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4931.3879032465802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4931.3879032465802</v>
      </c>
      <c r="BQ22" s="24">
        <v>24595.741412371</v>
      </c>
      <c r="BR22" s="43">
        <v>29527.1293156176</v>
      </c>
      <c r="BS22" s="24">
        <v>11276.380267025599</v>
      </c>
      <c r="BT22" s="24">
        <v>198.43992702304999</v>
      </c>
      <c r="BU22" s="54">
        <v>41001.949509666199</v>
      </c>
      <c r="BX22" s="55"/>
    </row>
    <row r="23" spans="1:76">
      <c r="A23" s="25" t="s">
        <v>283</v>
      </c>
      <c r="B23" s="84" t="s">
        <v>284</v>
      </c>
      <c r="C23" s="26" t="s">
        <v>285</v>
      </c>
      <c r="D23" s="24">
        <v>0</v>
      </c>
      <c r="E23" s="24">
        <v>0</v>
      </c>
      <c r="F23" s="24">
        <v>0</v>
      </c>
      <c r="G23" s="24">
        <v>0</v>
      </c>
      <c r="H23" s="24">
        <v>16.4501987902289</v>
      </c>
      <c r="I23" s="24">
        <v>0</v>
      </c>
      <c r="J23" s="24">
        <v>0.87921050096481901</v>
      </c>
      <c r="K23" s="24">
        <v>8.7046512932694409</v>
      </c>
      <c r="L23" s="24">
        <v>0</v>
      </c>
      <c r="M23" s="24">
        <v>0</v>
      </c>
      <c r="N23" s="24">
        <v>0</v>
      </c>
      <c r="O23" s="24">
        <v>0</v>
      </c>
      <c r="P23" s="24">
        <v>5663.8678991806801</v>
      </c>
      <c r="Q23" s="24">
        <v>42.678431341813898</v>
      </c>
      <c r="R23" s="24">
        <v>0</v>
      </c>
      <c r="S23" s="24">
        <v>96.065254025056504</v>
      </c>
      <c r="T23" s="24">
        <v>0</v>
      </c>
      <c r="U23" s="24">
        <v>5.1375034109944604</v>
      </c>
      <c r="V23" s="24">
        <v>0</v>
      </c>
      <c r="W23" s="24">
        <v>0</v>
      </c>
      <c r="X23" s="24">
        <v>0</v>
      </c>
      <c r="Y23" s="24">
        <v>0</v>
      </c>
      <c r="Z23" s="24">
        <v>71.156366869798802</v>
      </c>
      <c r="AA23" s="24">
        <v>0</v>
      </c>
      <c r="AB23" s="24">
        <v>0</v>
      </c>
      <c r="AC23" s="24">
        <v>71.007058939579395</v>
      </c>
      <c r="AD23" s="24">
        <v>0</v>
      </c>
      <c r="AE23" s="24">
        <v>0</v>
      </c>
      <c r="AF23" s="24">
        <v>0</v>
      </c>
      <c r="AG23" s="24">
        <v>4.1852642277383101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17.611855404998799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5997.7436939851204</v>
      </c>
      <c r="BQ23" s="24">
        <v>17183.694949189099</v>
      </c>
      <c r="BR23" s="43">
        <v>23181.438643174199</v>
      </c>
      <c r="BS23" s="24">
        <v>7731.1060598363001</v>
      </c>
      <c r="BT23" s="24">
        <v>5253.8099013313904</v>
      </c>
      <c r="BU23" s="54">
        <v>36166.354604341897</v>
      </c>
      <c r="BX23" s="55"/>
    </row>
    <row r="24" spans="1:76">
      <c r="A24" s="25" t="s">
        <v>286</v>
      </c>
      <c r="B24" s="84" t="s">
        <v>287</v>
      </c>
      <c r="C24" s="26" t="s">
        <v>288</v>
      </c>
      <c r="D24" s="24">
        <v>0</v>
      </c>
      <c r="E24" s="24">
        <v>0</v>
      </c>
      <c r="F24" s="24">
        <v>0</v>
      </c>
      <c r="G24" s="24">
        <v>234.909075915177</v>
      </c>
      <c r="H24" s="24">
        <v>0</v>
      </c>
      <c r="I24" s="24">
        <v>4.9456706037010001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42480.470419955403</v>
      </c>
      <c r="R24" s="24">
        <v>3840.8464835800601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221.415692058259</v>
      </c>
      <c r="AE24" s="24">
        <v>0</v>
      </c>
      <c r="AF24" s="24">
        <v>4.2686593210646704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9.55272887652721</v>
      </c>
      <c r="BN24" s="24">
        <v>0</v>
      </c>
      <c r="BO24" s="24">
        <v>0</v>
      </c>
      <c r="BP24" s="43">
        <v>46796.408730310199</v>
      </c>
      <c r="BQ24" s="24">
        <v>15746.336636390601</v>
      </c>
      <c r="BR24" s="43">
        <v>62542.745366700801</v>
      </c>
      <c r="BS24" s="24">
        <v>25092.549965216698</v>
      </c>
      <c r="BT24" s="24">
        <v>4798.6326916364296</v>
      </c>
      <c r="BU24" s="54">
        <v>92433.928023553904</v>
      </c>
      <c r="BX24" s="55"/>
    </row>
    <row r="25" spans="1:76">
      <c r="A25" s="25" t="s">
        <v>289</v>
      </c>
      <c r="B25" s="84" t="s">
        <v>290</v>
      </c>
      <c r="C25" s="26" t="s">
        <v>291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17.4449966350717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164.48546086921201</v>
      </c>
      <c r="Q25" s="24">
        <v>0</v>
      </c>
      <c r="R25" s="24">
        <v>23973.173208343898</v>
      </c>
      <c r="S25" s="24">
        <v>1045.1112822509799</v>
      </c>
      <c r="T25" s="24">
        <v>0</v>
      </c>
      <c r="U25" s="24">
        <v>64.318437039246405</v>
      </c>
      <c r="V25" s="24">
        <v>0</v>
      </c>
      <c r="W25" s="24">
        <v>0</v>
      </c>
      <c r="X25" s="24">
        <v>0</v>
      </c>
      <c r="Y25" s="24">
        <v>380.22967246388498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9.2977302916672109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11.027957957593101</v>
      </c>
      <c r="BM25" s="24">
        <v>0</v>
      </c>
      <c r="BN25" s="24">
        <v>0</v>
      </c>
      <c r="BO25" s="24">
        <v>0</v>
      </c>
      <c r="BP25" s="43">
        <v>25665.088745851601</v>
      </c>
      <c r="BQ25" s="24">
        <v>25334.086144630499</v>
      </c>
      <c r="BR25" s="43">
        <v>50999.1748904821</v>
      </c>
      <c r="BS25" s="24">
        <v>7177.3525625106604</v>
      </c>
      <c r="BT25" s="24">
        <v>6001.9912806873299</v>
      </c>
      <c r="BU25" s="54">
        <v>64178.518733680103</v>
      </c>
      <c r="BX25" s="55"/>
    </row>
    <row r="26" spans="1:76">
      <c r="A26" s="25" t="s">
        <v>292</v>
      </c>
      <c r="B26" s="84" t="s">
        <v>293</v>
      </c>
      <c r="C26" s="26" t="s">
        <v>294</v>
      </c>
      <c r="D26" s="24">
        <v>0</v>
      </c>
      <c r="E26" s="24">
        <v>0</v>
      </c>
      <c r="F26" s="24">
        <v>0</v>
      </c>
      <c r="G26" s="24">
        <v>29.441248519957</v>
      </c>
      <c r="H26" s="24">
        <v>0</v>
      </c>
      <c r="I26" s="24">
        <v>60.712176113924301</v>
      </c>
      <c r="J26" s="24">
        <v>160.987247037766</v>
      </c>
      <c r="K26" s="24">
        <v>0</v>
      </c>
      <c r="L26" s="24">
        <v>0</v>
      </c>
      <c r="M26" s="24">
        <v>0</v>
      </c>
      <c r="N26" s="24">
        <v>99.862746495182705</v>
      </c>
      <c r="O26" s="24">
        <v>0</v>
      </c>
      <c r="P26" s="24">
        <v>47.360729802199799</v>
      </c>
      <c r="Q26" s="24">
        <v>1.38860194826151</v>
      </c>
      <c r="R26" s="24">
        <v>1254.9741270386301</v>
      </c>
      <c r="S26" s="24">
        <v>21951.621602735198</v>
      </c>
      <c r="T26" s="24">
        <v>0</v>
      </c>
      <c r="U26" s="24">
        <v>0</v>
      </c>
      <c r="V26" s="24">
        <v>0</v>
      </c>
      <c r="W26" s="24">
        <v>54.119067182594598</v>
      </c>
      <c r="X26" s="24">
        <v>0</v>
      </c>
      <c r="Y26" s="24">
        <v>202.48061465622899</v>
      </c>
      <c r="Z26" s="24">
        <v>347.55509565600101</v>
      </c>
      <c r="AA26" s="24">
        <v>0</v>
      </c>
      <c r="AB26" s="24">
        <v>0</v>
      </c>
      <c r="AC26" s="24">
        <v>0</v>
      </c>
      <c r="AD26" s="24">
        <v>60.114133952747601</v>
      </c>
      <c r="AE26" s="24">
        <v>0</v>
      </c>
      <c r="AF26" s="24">
        <v>0</v>
      </c>
      <c r="AG26" s="24">
        <v>10.0123701115479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162.4451720573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35.582050047727201</v>
      </c>
      <c r="BM26" s="24">
        <v>0</v>
      </c>
      <c r="BN26" s="24">
        <v>0</v>
      </c>
      <c r="BO26" s="24">
        <v>0</v>
      </c>
      <c r="BP26" s="43">
        <v>24478.6569833553</v>
      </c>
      <c r="BQ26" s="24">
        <v>13460.303627268901</v>
      </c>
      <c r="BR26" s="43">
        <v>37938.960610624301</v>
      </c>
      <c r="BS26" s="24">
        <v>6130.4130458897898</v>
      </c>
      <c r="BT26" s="24">
        <v>3322.5769085127499</v>
      </c>
      <c r="BU26" s="54">
        <v>47391.950565026797</v>
      </c>
      <c r="BX26" s="55"/>
    </row>
    <row r="27" spans="1:76">
      <c r="A27" s="25" t="s">
        <v>295</v>
      </c>
      <c r="B27" s="84" t="s">
        <v>296</v>
      </c>
      <c r="C27" s="26" t="s">
        <v>297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87.463699161088101</v>
      </c>
      <c r="O27" s="24">
        <v>0</v>
      </c>
      <c r="P27" s="24">
        <v>0</v>
      </c>
      <c r="Q27" s="24">
        <v>377.33893693426302</v>
      </c>
      <c r="R27" s="24">
        <v>0</v>
      </c>
      <c r="S27" s="24">
        <v>0</v>
      </c>
      <c r="T27" s="24">
        <v>517.26764147674101</v>
      </c>
      <c r="U27" s="24">
        <v>0</v>
      </c>
      <c r="V27" s="24">
        <v>62.016081931699198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1044.0863595037899</v>
      </c>
      <c r="BQ27" s="24">
        <v>21580.757085384699</v>
      </c>
      <c r="BR27" s="43">
        <v>22624.843444888498</v>
      </c>
      <c r="BS27" s="24">
        <v>5227.8797805402501</v>
      </c>
      <c r="BT27" s="24">
        <v>5244.83018696411</v>
      </c>
      <c r="BU27" s="54">
        <v>33097.553412392903</v>
      </c>
      <c r="BX27" s="55"/>
    </row>
    <row r="28" spans="1:76">
      <c r="A28" s="25" t="s">
        <v>298</v>
      </c>
      <c r="B28" s="84" t="s">
        <v>299</v>
      </c>
      <c r="C28" s="26" t="s">
        <v>300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80.8510940016441</v>
      </c>
      <c r="J28" s="24">
        <v>0</v>
      </c>
      <c r="K28" s="24">
        <v>0</v>
      </c>
      <c r="L28" s="24">
        <v>0</v>
      </c>
      <c r="M28" s="24">
        <v>0</v>
      </c>
      <c r="N28" s="24">
        <v>57.431420788721098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1844.4101874481801</v>
      </c>
      <c r="V28" s="24">
        <v>80.952221780138004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2063.6449240186898</v>
      </c>
      <c r="BQ28" s="24">
        <v>24828.303218044101</v>
      </c>
      <c r="BR28" s="43">
        <v>26891.9481420628</v>
      </c>
      <c r="BS28" s="24">
        <v>15117.365743664401</v>
      </c>
      <c r="BT28" s="24">
        <v>5330.13889131223</v>
      </c>
      <c r="BU28" s="54">
        <v>47339.452777039398</v>
      </c>
      <c r="BX28" s="55"/>
    </row>
    <row r="29" spans="1:76">
      <c r="A29" s="25" t="s">
        <v>301</v>
      </c>
      <c r="B29" s="84" t="s">
        <v>302</v>
      </c>
      <c r="C29" s="26" t="s">
        <v>303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149.46582513861799</v>
      </c>
      <c r="V29" s="24">
        <v>943.60220955015905</v>
      </c>
      <c r="W29" s="24">
        <v>0</v>
      </c>
      <c r="X29" s="24">
        <v>0</v>
      </c>
      <c r="Y29" s="24">
        <v>0</v>
      </c>
      <c r="Z29" s="24">
        <v>25.651897242383701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1118.7199319311601</v>
      </c>
      <c r="BQ29" s="24">
        <v>35594.444582457698</v>
      </c>
      <c r="BR29" s="43">
        <v>36713.164514388802</v>
      </c>
      <c r="BS29" s="24">
        <v>9723.0406991568107</v>
      </c>
      <c r="BT29" s="24">
        <v>6663.3946447510798</v>
      </c>
      <c r="BU29" s="54">
        <v>53099.5998582967</v>
      </c>
      <c r="BX29" s="55"/>
    </row>
    <row r="30" spans="1:76">
      <c r="A30" s="25" t="s">
        <v>304</v>
      </c>
      <c r="B30" s="84" t="s">
        <v>305</v>
      </c>
      <c r="C30" s="26" t="s">
        <v>306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1516.2340991137501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1516.2340991137501</v>
      </c>
      <c r="BQ30" s="24">
        <v>40029.462751043902</v>
      </c>
      <c r="BR30" s="43">
        <v>41545.696850157699</v>
      </c>
      <c r="BS30" s="24">
        <v>6856.9566397445997</v>
      </c>
      <c r="BT30" s="24">
        <v>9777.8006269646103</v>
      </c>
      <c r="BU30" s="54">
        <v>58180.454116866902</v>
      </c>
      <c r="BX30" s="55"/>
    </row>
    <row r="31" spans="1:76">
      <c r="A31" s="25" t="s">
        <v>307</v>
      </c>
      <c r="B31" s="84" t="s">
        <v>308</v>
      </c>
      <c r="C31" s="26" t="s">
        <v>309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12.903411598178501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12.903411598178501</v>
      </c>
      <c r="BQ31" s="24">
        <v>1428.16731312718</v>
      </c>
      <c r="BR31" s="43">
        <v>1441.0707247253599</v>
      </c>
      <c r="BS31" s="24">
        <v>353.20740700178101</v>
      </c>
      <c r="BT31" s="24">
        <v>431.93267851200898</v>
      </c>
      <c r="BU31" s="54">
        <v>2226.2108102391499</v>
      </c>
      <c r="BX31" s="55"/>
    </row>
    <row r="32" spans="1:76">
      <c r="A32" s="25" t="s">
        <v>310</v>
      </c>
      <c r="B32" s="84" t="s">
        <v>311</v>
      </c>
      <c r="C32" s="26" t="s">
        <v>312</v>
      </c>
      <c r="D32" s="24">
        <v>0</v>
      </c>
      <c r="E32" s="24">
        <v>0</v>
      </c>
      <c r="F32" s="24">
        <v>0</v>
      </c>
      <c r="G32" s="24">
        <v>2.8338415841584199</v>
      </c>
      <c r="H32" s="24">
        <v>0</v>
      </c>
      <c r="I32" s="24">
        <v>125.369633663366</v>
      </c>
      <c r="J32" s="24">
        <v>934.66871501023797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757.45932472016705</v>
      </c>
      <c r="Q32" s="24">
        <v>55.024342339671698</v>
      </c>
      <c r="R32" s="24">
        <v>0</v>
      </c>
      <c r="S32" s="24">
        <v>337.87929673672602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12135.0958229562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10.921801980198</v>
      </c>
      <c r="AF32" s="24">
        <v>12.2510740534318</v>
      </c>
      <c r="AG32" s="24">
        <v>27.645644572097702</v>
      </c>
      <c r="AH32" s="24">
        <v>18.172946263061199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98.439049504950503</v>
      </c>
      <c r="BH32" s="24">
        <v>0</v>
      </c>
      <c r="BI32" s="24">
        <v>0</v>
      </c>
      <c r="BJ32" s="24">
        <v>0</v>
      </c>
      <c r="BK32" s="24">
        <v>0</v>
      </c>
      <c r="BL32" s="24">
        <v>150.97213744641601</v>
      </c>
      <c r="BM32" s="24">
        <v>0</v>
      </c>
      <c r="BN32" s="24">
        <v>0</v>
      </c>
      <c r="BO32" s="24">
        <v>0</v>
      </c>
      <c r="BP32" s="43">
        <v>14666.7336308306</v>
      </c>
      <c r="BQ32" s="24">
        <v>14292.768551860399</v>
      </c>
      <c r="BR32" s="43">
        <v>28959.502182691002</v>
      </c>
      <c r="BS32" s="24">
        <v>13636.8572360364</v>
      </c>
      <c r="BT32" s="24">
        <v>3865.2624290389099</v>
      </c>
      <c r="BU32" s="54">
        <v>46461.621847766299</v>
      </c>
      <c r="BX32" s="55"/>
    </row>
    <row r="33" spans="1:76">
      <c r="A33" s="25" t="s">
        <v>313</v>
      </c>
      <c r="B33" s="84" t="s">
        <v>314</v>
      </c>
      <c r="C33" s="26" t="s">
        <v>315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6.4868331349501602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2601.0263304029299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2607.5131635378898</v>
      </c>
      <c r="BQ33" s="24">
        <v>0</v>
      </c>
      <c r="BR33" s="43">
        <v>2607.5131635378898</v>
      </c>
      <c r="BS33" s="24">
        <v>0</v>
      </c>
      <c r="BT33" s="24">
        <v>88.474818749508501</v>
      </c>
      <c r="BU33" s="54">
        <v>2695.98798228739</v>
      </c>
      <c r="BX33" s="55"/>
    </row>
    <row r="34" spans="1:76">
      <c r="A34" s="25" t="s">
        <v>316</v>
      </c>
      <c r="B34" s="84" t="s">
        <v>317</v>
      </c>
      <c r="C34" s="26" t="s">
        <v>318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48914.246844947796</v>
      </c>
      <c r="AB34" s="24">
        <v>0</v>
      </c>
      <c r="AC34" s="24">
        <v>2241.1904217863398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51155.437266734203</v>
      </c>
      <c r="BQ34" s="24">
        <v>13045.649600000001</v>
      </c>
      <c r="BR34" s="43">
        <v>64201.0868667342</v>
      </c>
      <c r="BS34" s="24">
        <v>3578.3254267689699</v>
      </c>
      <c r="BT34" s="24">
        <v>11713.5641768079</v>
      </c>
      <c r="BU34" s="54">
        <v>79492.9764703111</v>
      </c>
      <c r="BX34" s="55"/>
    </row>
    <row r="35" spans="1:76">
      <c r="A35" s="25" t="s">
        <v>319</v>
      </c>
      <c r="B35" s="84" t="s">
        <v>320</v>
      </c>
      <c r="C35" s="26" t="s">
        <v>321</v>
      </c>
      <c r="D35" s="24">
        <v>0</v>
      </c>
      <c r="E35" s="24">
        <v>0</v>
      </c>
      <c r="F35" s="24">
        <v>0</v>
      </c>
      <c r="G35" s="24">
        <v>0</v>
      </c>
      <c r="H35" s="24">
        <v>4933.8410969637598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11481.6171302644</v>
      </c>
      <c r="AC35" s="24">
        <v>0</v>
      </c>
      <c r="AD35" s="24">
        <v>27.528648383937298</v>
      </c>
      <c r="AE35" s="24">
        <v>0</v>
      </c>
      <c r="AF35" s="24">
        <v>0</v>
      </c>
      <c r="AG35" s="24">
        <v>8.8092360430950105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16451.7961116552</v>
      </c>
      <c r="BQ35" s="24">
        <v>0</v>
      </c>
      <c r="BR35" s="43">
        <v>16451.7961116552</v>
      </c>
      <c r="BS35" s="24">
        <v>0</v>
      </c>
      <c r="BT35" s="24">
        <v>388.43425715894602</v>
      </c>
      <c r="BU35" s="54">
        <v>16840.230368814198</v>
      </c>
      <c r="BX35" s="55"/>
    </row>
    <row r="36" spans="1:76">
      <c r="A36" s="25" t="s">
        <v>322</v>
      </c>
      <c r="B36" s="84" t="s">
        <v>323</v>
      </c>
      <c r="C36" s="26" t="s">
        <v>200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1000</v>
      </c>
      <c r="AC36" s="24">
        <v>10306.0363420054</v>
      </c>
      <c r="AD36" s="24">
        <v>0</v>
      </c>
      <c r="AE36" s="24">
        <v>0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213.154862745098</v>
      </c>
      <c r="BL36" s="24">
        <v>0</v>
      </c>
      <c r="BM36" s="24">
        <v>0</v>
      </c>
      <c r="BN36" s="24">
        <v>0</v>
      </c>
      <c r="BO36" s="24">
        <v>0</v>
      </c>
      <c r="BP36" s="43">
        <v>11519.191204750499</v>
      </c>
      <c r="BQ36" s="24">
        <v>2329.7147008081802</v>
      </c>
      <c r="BR36" s="43">
        <v>13848.9059055587</v>
      </c>
      <c r="BS36" s="24">
        <v>12700.827683797101</v>
      </c>
      <c r="BT36" s="24">
        <v>571.73024214734198</v>
      </c>
      <c r="BU36" s="54">
        <v>27121.463831503101</v>
      </c>
      <c r="BX36" s="55"/>
    </row>
    <row r="37" spans="1:76">
      <c r="A37" s="25" t="s">
        <v>324</v>
      </c>
      <c r="B37" s="84" t="s">
        <v>325</v>
      </c>
      <c r="C37" s="26" t="s">
        <v>326</v>
      </c>
      <c r="D37" s="24">
        <v>0</v>
      </c>
      <c r="E37" s="24">
        <v>0</v>
      </c>
      <c r="F37" s="24">
        <v>0</v>
      </c>
      <c r="G37" s="24">
        <v>14.796695994612699</v>
      </c>
      <c r="H37" s="24">
        <v>0</v>
      </c>
      <c r="I37" s="24">
        <v>16.536161326663599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96.520603613183894</v>
      </c>
      <c r="R37" s="24">
        <v>0</v>
      </c>
      <c r="S37" s="24">
        <v>162.76718829577999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  <c r="AC37" s="24">
        <v>0</v>
      </c>
      <c r="AD37" s="24">
        <v>383536.146721697</v>
      </c>
      <c r="AE37" s="24">
        <v>0</v>
      </c>
      <c r="AF37" s="24">
        <v>13.770157697887299</v>
      </c>
      <c r="AG37" s="24">
        <v>48.1566960371715</v>
      </c>
      <c r="AH37" s="24">
        <v>81.239393065848404</v>
      </c>
      <c r="AI37" s="24">
        <v>0</v>
      </c>
      <c r="AJ37" s="24">
        <v>0</v>
      </c>
      <c r="AK37" s="24">
        <v>2.08068683750226</v>
      </c>
      <c r="AL37" s="24">
        <v>0</v>
      </c>
      <c r="AM37" s="24">
        <v>211.50023151219</v>
      </c>
      <c r="AN37" s="24">
        <v>0</v>
      </c>
      <c r="AO37" s="24">
        <v>0</v>
      </c>
      <c r="AP37" s="24">
        <v>0</v>
      </c>
      <c r="AQ37" s="24">
        <v>29.487471230061601</v>
      </c>
      <c r="AR37" s="24">
        <v>0</v>
      </c>
      <c r="AS37" s="24">
        <v>0</v>
      </c>
      <c r="AT37" s="24">
        <v>0</v>
      </c>
      <c r="AU37" s="24">
        <v>0</v>
      </c>
      <c r="AV37" s="24">
        <v>25.415005135287899</v>
      </c>
      <c r="AW37" s="24">
        <v>0</v>
      </c>
      <c r="AX37" s="24">
        <v>0</v>
      </c>
      <c r="AY37" s="24">
        <v>0</v>
      </c>
      <c r="AZ37" s="24">
        <v>0</v>
      </c>
      <c r="BA37" s="24">
        <v>0</v>
      </c>
      <c r="BB37" s="24">
        <v>35.984387755101999</v>
      </c>
      <c r="BC37" s="24">
        <v>0</v>
      </c>
      <c r="BD37" s="24">
        <v>82.050869984611793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50.1942961259154</v>
      </c>
      <c r="BM37" s="24">
        <v>0</v>
      </c>
      <c r="BN37" s="24">
        <v>0</v>
      </c>
      <c r="BO37" s="24">
        <v>0</v>
      </c>
      <c r="BP37" s="43">
        <v>384406.64656630898</v>
      </c>
      <c r="BQ37" s="24">
        <v>585.828436093184</v>
      </c>
      <c r="BR37" s="43">
        <v>384992.47500240197</v>
      </c>
      <c r="BS37" s="24">
        <v>0</v>
      </c>
      <c r="BT37" s="24">
        <v>11248.169564297999</v>
      </c>
      <c r="BU37" s="54">
        <v>396240.64456669998</v>
      </c>
      <c r="BX37" s="55"/>
    </row>
    <row r="38" spans="1:76">
      <c r="A38" s="25" t="s">
        <v>327</v>
      </c>
      <c r="B38" s="84" t="s">
        <v>328</v>
      </c>
      <c r="C38" s="26" t="s">
        <v>329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18.2075454545455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12.4415050505051</v>
      </c>
      <c r="T38" s="24">
        <v>0</v>
      </c>
      <c r="U38" s="24">
        <v>0</v>
      </c>
      <c r="V38" s="24">
        <v>2.2636363636363601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  <c r="AD38" s="24">
        <v>144.96598989898999</v>
      </c>
      <c r="AE38" s="24">
        <v>31857.070494949501</v>
      </c>
      <c r="AF38" s="24">
        <v>177.191525252525</v>
      </c>
      <c r="AG38" s="24">
        <v>145.21907070707101</v>
      </c>
      <c r="AH38" s="24">
        <v>171.43164646464601</v>
      </c>
      <c r="AI38" s="24">
        <v>0</v>
      </c>
      <c r="AJ38" s="24">
        <v>0</v>
      </c>
      <c r="AK38" s="24">
        <v>4.4625555555555598</v>
      </c>
      <c r="AL38" s="24">
        <v>0</v>
      </c>
      <c r="AM38" s="24">
        <v>277.31455555555601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6.2611818181818197</v>
      </c>
      <c r="BB38" s="24">
        <v>0</v>
      </c>
      <c r="BC38" s="24">
        <v>6.6143737373737403</v>
      </c>
      <c r="BD38" s="24">
        <v>64.850454545454596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32.499575757575798</v>
      </c>
      <c r="BM38" s="24">
        <v>0</v>
      </c>
      <c r="BN38" s="24">
        <v>0</v>
      </c>
      <c r="BO38" s="24">
        <v>0</v>
      </c>
      <c r="BP38" s="43">
        <v>32920.794111111099</v>
      </c>
      <c r="BQ38" s="24">
        <v>440.53984124576101</v>
      </c>
      <c r="BR38" s="43">
        <v>33361.333952356901</v>
      </c>
      <c r="BS38" s="24">
        <v>-870.70458739743401</v>
      </c>
      <c r="BT38" s="24">
        <v>529.84314283072501</v>
      </c>
      <c r="BU38" s="54">
        <v>33020.472507790197</v>
      </c>
      <c r="BX38" s="55"/>
    </row>
    <row r="39" spans="1:76">
      <c r="A39" s="25" t="s">
        <v>330</v>
      </c>
      <c r="B39" s="84" t="s">
        <v>331</v>
      </c>
      <c r="C39" s="26" t="s">
        <v>332</v>
      </c>
      <c r="D39" s="24">
        <v>0</v>
      </c>
      <c r="E39" s="24">
        <v>0</v>
      </c>
      <c r="F39" s="24">
        <v>29.249464471179699</v>
      </c>
      <c r="G39" s="24">
        <v>0</v>
      </c>
      <c r="H39" s="24">
        <v>663.814768182271</v>
      </c>
      <c r="I39" s="24">
        <v>0</v>
      </c>
      <c r="J39" s="24">
        <v>244.28932142054899</v>
      </c>
      <c r="K39" s="24">
        <v>0</v>
      </c>
      <c r="L39" s="24">
        <v>0</v>
      </c>
      <c r="M39" s="24">
        <v>496.35395498019602</v>
      </c>
      <c r="N39" s="24">
        <v>0</v>
      </c>
      <c r="O39" s="24">
        <v>0</v>
      </c>
      <c r="P39" s="24">
        <v>0</v>
      </c>
      <c r="Q39" s="24">
        <v>100.639106664557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  <c r="AD39" s="24">
        <v>859.02831180097905</v>
      </c>
      <c r="AE39" s="24">
        <v>304.55283335162801</v>
      </c>
      <c r="AF39" s="24">
        <v>129627.07286231899</v>
      </c>
      <c r="AG39" s="24">
        <v>2198.2438164973501</v>
      </c>
      <c r="AH39" s="24">
        <v>118.33434654093899</v>
      </c>
      <c r="AI39" s="24">
        <v>0</v>
      </c>
      <c r="AJ39" s="24">
        <v>0</v>
      </c>
      <c r="AK39" s="24">
        <v>6.3553896006507502</v>
      </c>
      <c r="AL39" s="24">
        <v>3.49862180073448</v>
      </c>
      <c r="AM39" s="24">
        <v>8.8679133266078605</v>
      </c>
      <c r="AN39" s="24">
        <v>28.220499463566298</v>
      </c>
      <c r="AO39" s="24">
        <v>2.7808286913306501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9.6790441262641291</v>
      </c>
      <c r="AV39" s="24">
        <v>0</v>
      </c>
      <c r="AW39" s="24">
        <v>4.6594492213110197E-2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335.64726126745501</v>
      </c>
      <c r="BE39" s="24">
        <v>327.10797790305401</v>
      </c>
      <c r="BF39" s="24">
        <v>2.4184524202953699</v>
      </c>
      <c r="BG39" s="24">
        <v>7.0088823108004998</v>
      </c>
      <c r="BH39" s="24">
        <v>3.2612079923260602</v>
      </c>
      <c r="BI39" s="24">
        <v>0.72700295690723604</v>
      </c>
      <c r="BJ39" s="24">
        <v>2.7322217136028001E-2</v>
      </c>
      <c r="BK39" s="24">
        <v>0</v>
      </c>
      <c r="BL39" s="24">
        <v>0</v>
      </c>
      <c r="BM39" s="24">
        <v>0</v>
      </c>
      <c r="BN39" s="24">
        <v>0</v>
      </c>
      <c r="BO39" s="24">
        <v>0</v>
      </c>
      <c r="BP39" s="43">
        <v>135377.22578479801</v>
      </c>
      <c r="BQ39" s="24">
        <v>228.198338783834</v>
      </c>
      <c r="BR39" s="43">
        <v>135605.42412358199</v>
      </c>
      <c r="BS39" s="24">
        <v>-140096.97965173301</v>
      </c>
      <c r="BT39" s="24">
        <v>7373.4619326368302</v>
      </c>
      <c r="BU39" s="54">
        <v>2881.9064044858401</v>
      </c>
      <c r="BX39" s="55"/>
    </row>
    <row r="40" spans="1:76">
      <c r="A40" s="25" t="s">
        <v>333</v>
      </c>
      <c r="B40" s="84" t="s">
        <v>334</v>
      </c>
      <c r="C40" s="26" t="s">
        <v>335</v>
      </c>
      <c r="D40" s="24">
        <v>0</v>
      </c>
      <c r="E40" s="24">
        <v>0</v>
      </c>
      <c r="F40" s="24">
        <v>0</v>
      </c>
      <c r="G40" s="24">
        <v>0</v>
      </c>
      <c r="H40" s="24">
        <v>625.00910621339006</v>
      </c>
      <c r="I40" s="24">
        <v>0</v>
      </c>
      <c r="J40" s="24">
        <v>0</v>
      </c>
      <c r="K40" s="24">
        <v>0</v>
      </c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0</v>
      </c>
      <c r="Z40" s="24">
        <v>0</v>
      </c>
      <c r="AA40" s="24">
        <v>0</v>
      </c>
      <c r="AB40" s="24">
        <v>0</v>
      </c>
      <c r="AC40" s="24">
        <v>0</v>
      </c>
      <c r="AD40" s="24">
        <v>0</v>
      </c>
      <c r="AE40" s="24">
        <v>0</v>
      </c>
      <c r="AF40" s="24">
        <v>9901.6378602071509</v>
      </c>
      <c r="AG40" s="24">
        <v>72696.759195797393</v>
      </c>
      <c r="AH40" s="24">
        <v>439.18835600952298</v>
      </c>
      <c r="AI40" s="24">
        <v>0</v>
      </c>
      <c r="AJ40" s="24">
        <v>0</v>
      </c>
      <c r="AK40" s="24">
        <v>45.458455333909797</v>
      </c>
      <c r="AL40" s="24">
        <v>0.34194733333954103</v>
      </c>
      <c r="AM40" s="24">
        <v>0</v>
      </c>
      <c r="AN40" s="24">
        <v>0</v>
      </c>
      <c r="AO40" s="24">
        <v>0</v>
      </c>
      <c r="AP40" s="24">
        <v>0</v>
      </c>
      <c r="AQ40" s="24">
        <v>1.30421641333252</v>
      </c>
      <c r="AR40" s="24">
        <v>0</v>
      </c>
      <c r="AS40" s="24">
        <v>0</v>
      </c>
      <c r="AT40" s="24">
        <v>0</v>
      </c>
      <c r="AU40" s="24">
        <v>0</v>
      </c>
      <c r="AV40" s="24">
        <v>0</v>
      </c>
      <c r="AW40" s="24">
        <v>0</v>
      </c>
      <c r="AX40" s="24">
        <v>0</v>
      </c>
      <c r="AY40" s="24">
        <v>0</v>
      </c>
      <c r="AZ40" s="24">
        <v>18.111510778654999</v>
      </c>
      <c r="BA40" s="24">
        <v>0</v>
      </c>
      <c r="BB40" s="24">
        <v>0</v>
      </c>
      <c r="BC40" s="24">
        <v>0</v>
      </c>
      <c r="BD40" s="24">
        <v>2.91543369995343</v>
      </c>
      <c r="BE40" s="24">
        <v>89.552320589158697</v>
      </c>
      <c r="BF40" s="24">
        <v>116.651813588617</v>
      </c>
      <c r="BG40" s="24">
        <v>135.481154686537</v>
      </c>
      <c r="BH40" s="24">
        <v>0</v>
      </c>
      <c r="BI40" s="24">
        <v>32.084864115819897</v>
      </c>
      <c r="BJ40" s="24">
        <v>0</v>
      </c>
      <c r="BK40" s="24">
        <v>0</v>
      </c>
      <c r="BL40" s="24">
        <v>92.827052181668293</v>
      </c>
      <c r="BM40" s="24">
        <v>0</v>
      </c>
      <c r="BN40" s="24">
        <v>0</v>
      </c>
      <c r="BO40" s="24">
        <v>0</v>
      </c>
      <c r="BP40" s="43">
        <v>84197.323286948493</v>
      </c>
      <c r="BQ40" s="24">
        <v>0</v>
      </c>
      <c r="BR40" s="43">
        <v>84197.323286948493</v>
      </c>
      <c r="BS40" s="24">
        <v>-85111.892984339298</v>
      </c>
      <c r="BT40" s="24">
        <v>3928.79596377089</v>
      </c>
      <c r="BU40" s="54">
        <v>3014.2262663800798</v>
      </c>
      <c r="BX40" s="55"/>
    </row>
    <row r="41" spans="1:76">
      <c r="A41" s="25" t="s">
        <v>336</v>
      </c>
      <c r="B41" s="84" t="s">
        <v>337</v>
      </c>
      <c r="C41" s="26" t="s">
        <v>338</v>
      </c>
      <c r="D41" s="24">
        <v>0</v>
      </c>
      <c r="E41" s="24">
        <v>0</v>
      </c>
      <c r="F41" s="24">
        <v>0</v>
      </c>
      <c r="G41" s="24">
        <v>0</v>
      </c>
      <c r="H41" s="24">
        <v>0</v>
      </c>
      <c r="I41" s="24">
        <v>6.0277275143191504</v>
      </c>
      <c r="J41" s="24">
        <v>0</v>
      </c>
      <c r="K41" s="24">
        <v>307.90455589581302</v>
      </c>
      <c r="L41" s="24">
        <v>0</v>
      </c>
      <c r="M41" s="24">
        <v>0</v>
      </c>
      <c r="N41" s="24">
        <v>0</v>
      </c>
      <c r="O41" s="24">
        <v>0</v>
      </c>
      <c r="P41" s="24">
        <v>15.1323879501691</v>
      </c>
      <c r="Q41" s="24">
        <v>126.824803066988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  <c r="AD41" s="24">
        <v>29.4968464634307</v>
      </c>
      <c r="AE41" s="24">
        <v>1.43730192704194</v>
      </c>
      <c r="AF41" s="24">
        <v>869.39605711918705</v>
      </c>
      <c r="AG41" s="24">
        <v>29121.9737610761</v>
      </c>
      <c r="AH41" s="24">
        <v>43298.560652938599</v>
      </c>
      <c r="AI41" s="24">
        <v>0</v>
      </c>
      <c r="AJ41" s="24">
        <v>0</v>
      </c>
      <c r="AK41" s="24">
        <v>47.189343601567998</v>
      </c>
      <c r="AL41" s="24">
        <v>0</v>
      </c>
      <c r="AM41" s="24">
        <v>51.5870832731392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0</v>
      </c>
      <c r="AV41" s="24">
        <v>0</v>
      </c>
      <c r="AW41" s="24">
        <v>0</v>
      </c>
      <c r="AX41" s="24">
        <v>0</v>
      </c>
      <c r="AY41" s="24">
        <v>0</v>
      </c>
      <c r="AZ41" s="24">
        <v>0</v>
      </c>
      <c r="BA41" s="24">
        <v>0</v>
      </c>
      <c r="BB41" s="24">
        <v>0</v>
      </c>
      <c r="BC41" s="24">
        <v>0</v>
      </c>
      <c r="BD41" s="24">
        <v>2.36051562683146</v>
      </c>
      <c r="BE41" s="24">
        <v>67.810731602110494</v>
      </c>
      <c r="BF41" s="24">
        <v>171.59292838550999</v>
      </c>
      <c r="BG41" s="24">
        <v>0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0</v>
      </c>
      <c r="BN41" s="24">
        <v>0</v>
      </c>
      <c r="BO41" s="24">
        <v>0</v>
      </c>
      <c r="BP41" s="43">
        <v>74117.294696440804</v>
      </c>
      <c r="BQ41" s="24">
        <v>18493.773742648398</v>
      </c>
      <c r="BR41" s="43">
        <v>92611.068439089097</v>
      </c>
      <c r="BS41" s="24">
        <v>-54986.044822271797</v>
      </c>
      <c r="BT41" s="24">
        <v>883.42197973364</v>
      </c>
      <c r="BU41" s="54">
        <v>38508.445596550897</v>
      </c>
      <c r="BX41" s="55"/>
    </row>
    <row r="42" spans="1:76">
      <c r="A42" s="25" t="s">
        <v>339</v>
      </c>
      <c r="B42" s="84" t="s">
        <v>340</v>
      </c>
      <c r="C42" s="26" t="s">
        <v>341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200.926323977978</v>
      </c>
      <c r="AI42" s="24">
        <v>2836.4806667702901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3037.4069907482599</v>
      </c>
      <c r="BQ42" s="24">
        <v>13609.437280956799</v>
      </c>
      <c r="BR42" s="43">
        <v>16646.844271704998</v>
      </c>
      <c r="BS42" s="24">
        <v>-6238.6010840507297</v>
      </c>
      <c r="BT42" s="24">
        <v>36.001887219169902</v>
      </c>
      <c r="BU42" s="54">
        <v>10444.245074873499</v>
      </c>
      <c r="BX42" s="55"/>
    </row>
    <row r="43" spans="1:76">
      <c r="A43" s="25" t="s">
        <v>342</v>
      </c>
      <c r="B43" s="84" t="s">
        <v>343</v>
      </c>
      <c r="C43" s="26" t="s">
        <v>344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2.1212397349132699</v>
      </c>
      <c r="AH43" s="24">
        <v>0</v>
      </c>
      <c r="AI43" s="24">
        <v>0</v>
      </c>
      <c r="AJ43" s="24">
        <v>3975.3195134542502</v>
      </c>
      <c r="AK43" s="24">
        <v>4937.98514317832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8915.4258963674893</v>
      </c>
      <c r="BQ43" s="24">
        <v>5966.6044084015402</v>
      </c>
      <c r="BR43" s="43">
        <v>14882.030304768999</v>
      </c>
      <c r="BS43" s="24">
        <v>-1165.2743043277801</v>
      </c>
      <c r="BT43" s="24">
        <v>1.9820757679402701</v>
      </c>
      <c r="BU43" s="54">
        <v>13718.7380762092</v>
      </c>
      <c r="BX43" s="55"/>
    </row>
    <row r="44" spans="1:76">
      <c r="A44" s="25" t="s">
        <v>345</v>
      </c>
      <c r="B44" s="84" t="s">
        <v>346</v>
      </c>
      <c r="C44" s="26" t="s">
        <v>347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0.35394094312228003</v>
      </c>
      <c r="AA44" s="24">
        <v>0</v>
      </c>
      <c r="AB44" s="24">
        <v>0</v>
      </c>
      <c r="AC44" s="24">
        <v>0</v>
      </c>
      <c r="AD44" s="24">
        <v>0</v>
      </c>
      <c r="AE44" s="24">
        <v>6.4781689176996498</v>
      </c>
      <c r="AF44" s="24">
        <v>0.4426616163373</v>
      </c>
      <c r="AG44" s="24">
        <v>0</v>
      </c>
      <c r="AH44" s="24">
        <v>0</v>
      </c>
      <c r="AI44" s="24">
        <v>12.176402284320099</v>
      </c>
      <c r="AJ44" s="24">
        <v>36.524419625126598</v>
      </c>
      <c r="AK44" s="24">
        <v>20705.857411740999</v>
      </c>
      <c r="AL44" s="24">
        <v>0</v>
      </c>
      <c r="AM44" s="24">
        <v>37.082759500923302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2.0824146780257302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112.156596124876</v>
      </c>
      <c r="BF44" s="24">
        <v>1.33959976244474</v>
      </c>
      <c r="BG44" s="24">
        <v>2.2580215744456802</v>
      </c>
      <c r="BH44" s="24">
        <v>0.170692139975823</v>
      </c>
      <c r="BI44" s="24">
        <v>15.589784018860801</v>
      </c>
      <c r="BJ44" s="24">
        <v>0</v>
      </c>
      <c r="BK44" s="24">
        <v>41.680617158285898</v>
      </c>
      <c r="BL44" s="24">
        <v>0</v>
      </c>
      <c r="BM44" s="24">
        <v>0</v>
      </c>
      <c r="BN44" s="24">
        <v>0</v>
      </c>
      <c r="BO44" s="24">
        <v>0</v>
      </c>
      <c r="BP44" s="43">
        <v>20974.193490085399</v>
      </c>
      <c r="BQ44" s="24">
        <v>3797.85186632161</v>
      </c>
      <c r="BR44" s="43">
        <v>24772.045356407001</v>
      </c>
      <c r="BS44" s="24">
        <v>0</v>
      </c>
      <c r="BT44" s="24">
        <v>316.33971246309801</v>
      </c>
      <c r="BU44" s="54">
        <v>25088.385068870099</v>
      </c>
      <c r="BX44" s="55"/>
    </row>
    <row r="45" spans="1:76">
      <c r="A45" s="25" t="s">
        <v>348</v>
      </c>
      <c r="B45" s="85" t="s">
        <v>349</v>
      </c>
      <c r="C45" s="29" t="s">
        <v>350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0.92891999999999997</v>
      </c>
      <c r="AH45" s="24">
        <v>0</v>
      </c>
      <c r="AI45" s="24">
        <v>0</v>
      </c>
      <c r="AJ45" s="24">
        <v>0</v>
      </c>
      <c r="AK45" s="24">
        <v>485.73757999999998</v>
      </c>
      <c r="AL45" s="24">
        <v>9338.5648399999991</v>
      </c>
      <c r="AM45" s="24">
        <v>3.5546199999999999</v>
      </c>
      <c r="AN45" s="24">
        <v>0</v>
      </c>
      <c r="AO45" s="24">
        <v>0</v>
      </c>
      <c r="AP45" s="24">
        <v>0</v>
      </c>
      <c r="AQ45" s="24">
        <v>77.188739999999996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14.557639999999999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9920.5323399999997</v>
      </c>
      <c r="BQ45" s="24">
        <v>366.79054438137001</v>
      </c>
      <c r="BR45" s="43">
        <v>10287.322884381399</v>
      </c>
      <c r="BS45" s="24">
        <v>266.71362165202498</v>
      </c>
      <c r="BT45" s="24">
        <v>75.890592297486293</v>
      </c>
      <c r="BU45" s="54">
        <v>10629.9270983309</v>
      </c>
      <c r="BX45" s="55"/>
    </row>
    <row r="46" spans="1:76">
      <c r="A46" s="25" t="s">
        <v>351</v>
      </c>
      <c r="B46" s="85" t="s">
        <v>352</v>
      </c>
      <c r="C46" s="29" t="s">
        <v>353</v>
      </c>
      <c r="D46" s="24">
        <v>0</v>
      </c>
      <c r="E46" s="24">
        <v>0</v>
      </c>
      <c r="F46" s="24">
        <v>360.743640697324</v>
      </c>
      <c r="G46" s="24">
        <v>0</v>
      </c>
      <c r="H46" s="24">
        <v>7950.6123518323502</v>
      </c>
      <c r="I46" s="24">
        <v>26.9349050849777</v>
      </c>
      <c r="J46" s="24">
        <v>17.185413302957102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13.5897062813193</v>
      </c>
      <c r="AA46" s="24">
        <v>0</v>
      </c>
      <c r="AB46" s="24">
        <v>0</v>
      </c>
      <c r="AC46" s="24">
        <v>0</v>
      </c>
      <c r="AD46" s="24">
        <v>50.059538520042203</v>
      </c>
      <c r="AE46" s="24">
        <v>2.7604847404591002</v>
      </c>
      <c r="AF46" s="24">
        <v>49.162335398786396</v>
      </c>
      <c r="AG46" s="24">
        <v>368.27790467962899</v>
      </c>
      <c r="AH46" s="24">
        <v>398.51208104755699</v>
      </c>
      <c r="AI46" s="24">
        <v>18.9869625134275</v>
      </c>
      <c r="AJ46" s="24">
        <v>0</v>
      </c>
      <c r="AK46" s="24">
        <v>0.80368544453211699</v>
      </c>
      <c r="AL46" s="24">
        <v>0</v>
      </c>
      <c r="AM46" s="24">
        <v>56099.898334727797</v>
      </c>
      <c r="AN46" s="24">
        <v>0</v>
      </c>
      <c r="AO46" s="24">
        <v>0.86303378895388205</v>
      </c>
      <c r="AP46" s="24">
        <v>0</v>
      </c>
      <c r="AQ46" s="24">
        <v>6.6199430732150102</v>
      </c>
      <c r="AR46" s="24">
        <v>0</v>
      </c>
      <c r="AS46" s="24">
        <v>0</v>
      </c>
      <c r="AT46" s="24">
        <v>0</v>
      </c>
      <c r="AU46" s="24">
        <v>32.790800894848502</v>
      </c>
      <c r="AV46" s="24">
        <v>16.6512849995867</v>
      </c>
      <c r="AW46" s="24">
        <v>0</v>
      </c>
      <c r="AX46" s="24">
        <v>0</v>
      </c>
      <c r="AY46" s="24">
        <v>0</v>
      </c>
      <c r="AZ46" s="24">
        <v>5.8373657235550303</v>
      </c>
      <c r="BA46" s="24">
        <v>5.5304138474920697</v>
      </c>
      <c r="BB46" s="24">
        <v>0</v>
      </c>
      <c r="BC46" s="24">
        <v>41.0172201980672</v>
      </c>
      <c r="BD46" s="24">
        <v>82.633186465765704</v>
      </c>
      <c r="BE46" s="24">
        <v>150.58202670713399</v>
      </c>
      <c r="BF46" s="24">
        <v>10.6516116597642</v>
      </c>
      <c r="BG46" s="24">
        <v>30.980620672443699</v>
      </c>
      <c r="BH46" s="24">
        <v>0</v>
      </c>
      <c r="BI46" s="24">
        <v>15.314030437127499</v>
      </c>
      <c r="BJ46" s="24">
        <v>165.458248986608</v>
      </c>
      <c r="BK46" s="24">
        <v>0</v>
      </c>
      <c r="BL46" s="24">
        <v>4.9072072230938</v>
      </c>
      <c r="BM46" s="24">
        <v>16.442074347633799</v>
      </c>
      <c r="BN46" s="24">
        <v>0</v>
      </c>
      <c r="BO46" s="24">
        <v>0</v>
      </c>
      <c r="BP46" s="43">
        <v>65943.806413296494</v>
      </c>
      <c r="BQ46" s="24">
        <v>27717.247390409499</v>
      </c>
      <c r="BR46" s="43">
        <v>93661.053803706003</v>
      </c>
      <c r="BS46" s="24">
        <v>0</v>
      </c>
      <c r="BT46" s="24">
        <v>1816.21582186211</v>
      </c>
      <c r="BU46" s="54">
        <v>95477.269625568093</v>
      </c>
      <c r="BX46" s="55"/>
    </row>
    <row r="47" spans="1:76">
      <c r="A47" s="25" t="s">
        <v>354</v>
      </c>
      <c r="B47" s="85" t="s">
        <v>355</v>
      </c>
      <c r="C47" s="29" t="s">
        <v>356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2.2139131670894301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2527.6355970570798</v>
      </c>
      <c r="AO47" s="24">
        <v>0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43.5508771440808</v>
      </c>
      <c r="BA47" s="24">
        <v>0</v>
      </c>
      <c r="BB47" s="24">
        <v>0</v>
      </c>
      <c r="BC47" s="24">
        <v>0</v>
      </c>
      <c r="BD47" s="24">
        <v>0</v>
      </c>
      <c r="BE47" s="24">
        <v>0</v>
      </c>
      <c r="BF47" s="24">
        <v>15.1539217205084</v>
      </c>
      <c r="BG47" s="24">
        <v>0</v>
      </c>
      <c r="BH47" s="24">
        <v>0</v>
      </c>
      <c r="BI47" s="24">
        <v>0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2588.55430908876</v>
      </c>
      <c r="BQ47" s="24">
        <v>5315.9163982788996</v>
      </c>
      <c r="BR47" s="43">
        <v>7904.47070736766</v>
      </c>
      <c r="BS47" s="24">
        <v>1050.91994656629</v>
      </c>
      <c r="BT47" s="24">
        <v>983.64383837024104</v>
      </c>
      <c r="BU47" s="54">
        <v>9939.0344923041794</v>
      </c>
      <c r="BX47" s="55"/>
    </row>
    <row r="48" spans="1:76">
      <c r="A48" s="25" t="s">
        <v>357</v>
      </c>
      <c r="B48" s="85" t="s">
        <v>358</v>
      </c>
      <c r="C48" s="29" t="s">
        <v>359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1.4320678380642899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74.628136761966203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2.3613059085380601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18.574207476311599</v>
      </c>
      <c r="AO48" s="24">
        <v>18056.057314599901</v>
      </c>
      <c r="AP48" s="24">
        <v>198.42784954203501</v>
      </c>
      <c r="AQ48" s="24">
        <v>15.029469342791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18366.510351469598</v>
      </c>
      <c r="BQ48" s="24">
        <v>294.56561744454302</v>
      </c>
      <c r="BR48" s="43">
        <v>18661.075968914101</v>
      </c>
      <c r="BS48" s="24">
        <v>80.763441954414901</v>
      </c>
      <c r="BT48" s="24">
        <v>510.48101517939898</v>
      </c>
      <c r="BU48" s="54">
        <v>19252.3204260479</v>
      </c>
      <c r="BX48" s="55"/>
    </row>
    <row r="49" spans="1:76">
      <c r="A49" s="25" t="s">
        <v>360</v>
      </c>
      <c r="B49" s="85" t="s">
        <v>361</v>
      </c>
      <c r="C49" s="29" t="s">
        <v>362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23.186035492099201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11.5517528607659</v>
      </c>
      <c r="AP49" s="24">
        <v>71170.500463537202</v>
      </c>
      <c r="AQ49" s="24">
        <v>1266.9537869626499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20.512170719873598</v>
      </c>
      <c r="BD49" s="24">
        <v>0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0</v>
      </c>
      <c r="BM49" s="24">
        <v>0</v>
      </c>
      <c r="BN49" s="24">
        <v>0</v>
      </c>
      <c r="BO49" s="24">
        <v>0</v>
      </c>
      <c r="BP49" s="43">
        <v>72492.704209572606</v>
      </c>
      <c r="BQ49" s="24">
        <v>5279.1943684856096</v>
      </c>
      <c r="BR49" s="43">
        <v>77771.898578058201</v>
      </c>
      <c r="BS49" s="24">
        <v>0</v>
      </c>
      <c r="BT49" s="24">
        <v>2170.3883466472898</v>
      </c>
      <c r="BU49" s="54">
        <v>79942.286924705506</v>
      </c>
      <c r="BX49" s="55"/>
    </row>
    <row r="50" spans="1:76">
      <c r="A50" s="25" t="s">
        <v>363</v>
      </c>
      <c r="B50" s="85" t="s">
        <v>364</v>
      </c>
      <c r="C50" s="29" t="s">
        <v>365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230.084156695888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381.31172921151102</v>
      </c>
      <c r="AE50" s="24">
        <v>0</v>
      </c>
      <c r="AF50" s="24">
        <v>7.5121269397684598</v>
      </c>
      <c r="AG50" s="24">
        <v>38.159596211836202</v>
      </c>
      <c r="AH50" s="24">
        <v>0</v>
      </c>
      <c r="AI50" s="24">
        <v>0</v>
      </c>
      <c r="AJ50" s="24">
        <v>0</v>
      </c>
      <c r="AK50" s="24">
        <v>0</v>
      </c>
      <c r="AL50" s="24">
        <v>1.2088853393180601</v>
      </c>
      <c r="AM50" s="24">
        <v>0</v>
      </c>
      <c r="AN50" s="24">
        <v>0.715472993990934</v>
      </c>
      <c r="AO50" s="24">
        <v>85.586775411290901</v>
      </c>
      <c r="AP50" s="24">
        <v>0.54187679160335001</v>
      </c>
      <c r="AQ50" s="24">
        <v>22386.407969162701</v>
      </c>
      <c r="AR50" s="24">
        <v>0</v>
      </c>
      <c r="AS50" s="24">
        <v>0</v>
      </c>
      <c r="AT50" s="24">
        <v>0</v>
      </c>
      <c r="AU50" s="24">
        <v>0</v>
      </c>
      <c r="AV50" s="24">
        <v>118.227801389503</v>
      </c>
      <c r="AW50" s="24">
        <v>0</v>
      </c>
      <c r="AX50" s="24">
        <v>0</v>
      </c>
      <c r="AY50" s="24">
        <v>0</v>
      </c>
      <c r="AZ50" s="24">
        <v>0</v>
      </c>
      <c r="BA50" s="24">
        <v>0</v>
      </c>
      <c r="BB50" s="24">
        <v>0</v>
      </c>
      <c r="BC50" s="24">
        <v>0</v>
      </c>
      <c r="BD50" s="24">
        <v>36.297833278073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</v>
      </c>
      <c r="BK50" s="24">
        <v>0</v>
      </c>
      <c r="BL50" s="24">
        <v>0</v>
      </c>
      <c r="BM50" s="24">
        <v>2.2948727152769899</v>
      </c>
      <c r="BN50" s="24">
        <v>0</v>
      </c>
      <c r="BO50" s="24">
        <v>0</v>
      </c>
      <c r="BP50" s="43">
        <v>23288.349096140799</v>
      </c>
      <c r="BQ50" s="24">
        <v>4566.12523116384</v>
      </c>
      <c r="BR50" s="43">
        <v>27854.474327304601</v>
      </c>
      <c r="BS50" s="24">
        <v>0</v>
      </c>
      <c r="BT50" s="24">
        <v>658.66408071510295</v>
      </c>
      <c r="BU50" s="54">
        <v>28513.138408019699</v>
      </c>
      <c r="BX50" s="55"/>
    </row>
    <row r="51" spans="1:76">
      <c r="A51" s="25" t="s">
        <v>366</v>
      </c>
      <c r="B51" s="28" t="s">
        <v>367</v>
      </c>
      <c r="C51" s="30" t="s">
        <v>368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9.4441872880737794</v>
      </c>
      <c r="AN51" s="24">
        <v>0</v>
      </c>
      <c r="AO51" s="24">
        <v>0</v>
      </c>
      <c r="AP51" s="24">
        <v>0</v>
      </c>
      <c r="AQ51" s="24">
        <v>0</v>
      </c>
      <c r="AR51" s="24">
        <v>51561.5467389857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51570.9909262738</v>
      </c>
      <c r="BQ51" s="24">
        <v>1188.6706115003601</v>
      </c>
      <c r="BR51" s="43">
        <v>52759.661537774104</v>
      </c>
      <c r="BS51" s="24">
        <v>0</v>
      </c>
      <c r="BT51" s="24">
        <v>328.86588760421398</v>
      </c>
      <c r="BU51" s="54">
        <v>53088.527425378299</v>
      </c>
      <c r="BX51" s="55"/>
    </row>
    <row r="52" spans="1:76">
      <c r="A52" s="25" t="s">
        <v>369</v>
      </c>
      <c r="B52" s="28" t="s">
        <v>370</v>
      </c>
      <c r="C52" s="30" t="s">
        <v>371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10821.984850000001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10821.984850000001</v>
      </c>
      <c r="BQ52" s="24">
        <v>2719.8570173142002</v>
      </c>
      <c r="BR52" s="43">
        <v>13541.8418673142</v>
      </c>
      <c r="BS52" s="24">
        <v>0</v>
      </c>
      <c r="BT52" s="24">
        <v>7.5224676115067401</v>
      </c>
      <c r="BU52" s="54">
        <v>13549.3643349257</v>
      </c>
      <c r="BX52" s="55"/>
    </row>
    <row r="53" spans="1:76">
      <c r="A53" s="25" t="s">
        <v>372</v>
      </c>
      <c r="B53" s="28" t="s">
        <v>373</v>
      </c>
      <c r="C53" s="30" t="s">
        <v>374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33.457569999999997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852.899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886.35657000000003</v>
      </c>
      <c r="BQ53" s="24">
        <v>0</v>
      </c>
      <c r="BR53" s="43">
        <v>886.35657000000003</v>
      </c>
      <c r="BS53" s="24">
        <v>0</v>
      </c>
      <c r="BT53" s="24">
        <v>7.44519325122784</v>
      </c>
      <c r="BU53" s="54">
        <v>893.80176325122795</v>
      </c>
      <c r="BX53" s="55"/>
    </row>
    <row r="54" spans="1:76">
      <c r="A54" s="25" t="s">
        <v>375</v>
      </c>
      <c r="B54" s="28" t="s">
        <v>376</v>
      </c>
      <c r="C54" s="30" t="s">
        <v>377</v>
      </c>
      <c r="D54" s="24">
        <v>0</v>
      </c>
      <c r="E54" s="24">
        <v>0</v>
      </c>
      <c r="F54" s="24">
        <v>0</v>
      </c>
      <c r="G54" s="24">
        <v>0</v>
      </c>
      <c r="H54" s="24">
        <v>3.60815675194881</v>
      </c>
      <c r="I54" s="24">
        <v>16.261732125155799</v>
      </c>
      <c r="J54" s="24">
        <v>0</v>
      </c>
      <c r="K54" s="24">
        <v>49.541697436077598</v>
      </c>
      <c r="L54" s="24">
        <v>0</v>
      </c>
      <c r="M54" s="24">
        <v>0</v>
      </c>
      <c r="N54" s="24">
        <v>2.2169484962158199</v>
      </c>
      <c r="O54" s="24">
        <v>0</v>
      </c>
      <c r="P54" s="24">
        <v>0</v>
      </c>
      <c r="Q54" s="24">
        <v>0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2.2108671402842499E-2</v>
      </c>
      <c r="AD54" s="24">
        <v>968.819136181467</v>
      </c>
      <c r="AE54" s="24">
        <v>1.13901834870616</v>
      </c>
      <c r="AF54" s="24">
        <v>19.787280522821199</v>
      </c>
      <c r="AG54" s="24">
        <v>61.2121627711145</v>
      </c>
      <c r="AH54" s="24">
        <v>3.6087943134577598</v>
      </c>
      <c r="AI54" s="24">
        <v>0</v>
      </c>
      <c r="AJ54" s="24">
        <v>0</v>
      </c>
      <c r="AK54" s="24">
        <v>5.17083962767492</v>
      </c>
      <c r="AL54" s="24">
        <v>5.4070120278690803</v>
      </c>
      <c r="AM54" s="24">
        <v>96.686340153979003</v>
      </c>
      <c r="AN54" s="24">
        <v>0</v>
      </c>
      <c r="AO54" s="24">
        <v>0</v>
      </c>
      <c r="AP54" s="24">
        <v>0</v>
      </c>
      <c r="AQ54" s="24">
        <v>0</v>
      </c>
      <c r="AR54" s="24">
        <v>0</v>
      </c>
      <c r="AS54" s="24">
        <v>0</v>
      </c>
      <c r="AT54" s="24">
        <v>0</v>
      </c>
      <c r="AU54" s="24">
        <v>114479.912411663</v>
      </c>
      <c r="AV54" s="24">
        <v>20.476435470808699</v>
      </c>
      <c r="AW54" s="24">
        <v>35.180290953152003</v>
      </c>
      <c r="AX54" s="24">
        <v>10.475626024062</v>
      </c>
      <c r="AY54" s="24">
        <v>4.2307698956785504</v>
      </c>
      <c r="AZ54" s="24">
        <v>25.700271172835599</v>
      </c>
      <c r="BA54" s="24">
        <v>32.138396716179898</v>
      </c>
      <c r="BB54" s="24">
        <v>0</v>
      </c>
      <c r="BC54" s="24">
        <v>36.6414544193753</v>
      </c>
      <c r="BD54" s="24">
        <v>1.36248856191421</v>
      </c>
      <c r="BE54" s="24">
        <v>194.90773224874999</v>
      </c>
      <c r="BF54" s="24">
        <v>13.920282579198901</v>
      </c>
      <c r="BG54" s="24">
        <v>24.379979374175701</v>
      </c>
      <c r="BH54" s="24">
        <v>1.20351995613521E-2</v>
      </c>
      <c r="BI54" s="24">
        <v>3.2262279821689201</v>
      </c>
      <c r="BJ54" s="24">
        <v>0.76339653354561998</v>
      </c>
      <c r="BK54" s="24">
        <v>34.878758222359103</v>
      </c>
      <c r="BL54" s="24">
        <v>0</v>
      </c>
      <c r="BM54" s="24">
        <v>0</v>
      </c>
      <c r="BN54" s="24">
        <v>0</v>
      </c>
      <c r="BO54" s="24">
        <v>0</v>
      </c>
      <c r="BP54" s="43">
        <v>116151.68778444501</v>
      </c>
      <c r="BQ54" s="24">
        <v>0</v>
      </c>
      <c r="BR54" s="43">
        <v>116151.68778444501</v>
      </c>
      <c r="BS54" s="24">
        <v>0</v>
      </c>
      <c r="BT54" s="24">
        <v>308.779375060642</v>
      </c>
      <c r="BU54" s="54">
        <v>116460.467159505</v>
      </c>
      <c r="BX54" s="55"/>
    </row>
    <row r="55" spans="1:76">
      <c r="A55" s="25" t="s">
        <v>378</v>
      </c>
      <c r="B55" s="28" t="s">
        <v>379</v>
      </c>
      <c r="C55" s="30" t="s">
        <v>380</v>
      </c>
      <c r="D55" s="24">
        <v>0</v>
      </c>
      <c r="E55" s="24">
        <v>0</v>
      </c>
      <c r="F55" s="24">
        <v>0</v>
      </c>
      <c r="G55" s="24">
        <v>3.7093161902831802</v>
      </c>
      <c r="H55" s="24">
        <v>0</v>
      </c>
      <c r="I55" s="24">
        <v>3.07561772391771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17.510169997860899</v>
      </c>
      <c r="AG55" s="24">
        <v>45.710396303658598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29.551267460528098</v>
      </c>
      <c r="AN55" s="24">
        <v>40.107857111643597</v>
      </c>
      <c r="AO55" s="24">
        <v>0</v>
      </c>
      <c r="AP55" s="24">
        <v>3.46236892545032</v>
      </c>
      <c r="AQ55" s="24">
        <v>0</v>
      </c>
      <c r="AR55" s="24">
        <v>0</v>
      </c>
      <c r="AS55" s="24">
        <v>0</v>
      </c>
      <c r="AT55" s="24">
        <v>0</v>
      </c>
      <c r="AU55" s="24">
        <v>227.13302125529901</v>
      </c>
      <c r="AV55" s="24">
        <v>34435.688582240102</v>
      </c>
      <c r="AW55" s="24">
        <v>527.44283959970596</v>
      </c>
      <c r="AX55" s="24">
        <v>0.36558429311836799</v>
      </c>
      <c r="AY55" s="24">
        <v>39.619197726225401</v>
      </c>
      <c r="AZ55" s="24">
        <v>0</v>
      </c>
      <c r="BA55" s="24">
        <v>0</v>
      </c>
      <c r="BB55" s="24">
        <v>0</v>
      </c>
      <c r="BC55" s="24">
        <v>0.89527854979989896</v>
      </c>
      <c r="BD55" s="24">
        <v>103.41201843267901</v>
      </c>
      <c r="BE55" s="24">
        <v>0</v>
      </c>
      <c r="BF55" s="24">
        <v>18.6056239316509</v>
      </c>
      <c r="BG55" s="24">
        <v>5.8893011065195697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4.1739746042358599</v>
      </c>
      <c r="BN55" s="24">
        <v>0</v>
      </c>
      <c r="BO55" s="24">
        <v>0</v>
      </c>
      <c r="BP55" s="43">
        <v>35506.352415452697</v>
      </c>
      <c r="BQ55" s="24">
        <v>14325.8572627175</v>
      </c>
      <c r="BR55" s="43">
        <v>49832.209678170198</v>
      </c>
      <c r="BS55" s="24">
        <v>0</v>
      </c>
      <c r="BT55" s="24">
        <v>1125.0189661530401</v>
      </c>
      <c r="BU55" s="54">
        <v>50957.228644323201</v>
      </c>
      <c r="BX55" s="55"/>
    </row>
    <row r="56" spans="1:76">
      <c r="A56" s="25" t="s">
        <v>381</v>
      </c>
      <c r="B56" s="28" t="s">
        <v>382</v>
      </c>
      <c r="C56" s="30" t="s">
        <v>383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111.844763201265</v>
      </c>
      <c r="AE56" s="24">
        <v>0</v>
      </c>
      <c r="AF56" s="24">
        <v>21.4638650833367</v>
      </c>
      <c r="AG56" s="24">
        <v>3.0225872871699799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70.908001690102395</v>
      </c>
      <c r="AN56" s="24">
        <v>0</v>
      </c>
      <c r="AO56" s="24">
        <v>46.350924074737897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23.577475849292298</v>
      </c>
      <c r="AV56" s="24">
        <v>3064.3406819812699</v>
      </c>
      <c r="AW56" s="24">
        <v>40990.084663325397</v>
      </c>
      <c r="AX56" s="24">
        <v>0.51231593949903098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351.24396360038298</v>
      </c>
      <c r="BE56" s="24">
        <v>0</v>
      </c>
      <c r="BF56" s="24">
        <v>25.632939120213099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148.619752324107</v>
      </c>
      <c r="BN56" s="24">
        <v>0</v>
      </c>
      <c r="BO56" s="24">
        <v>0</v>
      </c>
      <c r="BP56" s="43">
        <v>44857.601933476799</v>
      </c>
      <c r="BQ56" s="24">
        <v>1019.54500356852</v>
      </c>
      <c r="BR56" s="43">
        <v>45877.146937045298</v>
      </c>
      <c r="BS56" s="24">
        <v>0</v>
      </c>
      <c r="BT56" s="24">
        <v>869.37213119343903</v>
      </c>
      <c r="BU56" s="54">
        <v>46746.519068238798</v>
      </c>
      <c r="BX56" s="55"/>
    </row>
    <row r="57" spans="1:76">
      <c r="A57" s="25" t="s">
        <v>384</v>
      </c>
      <c r="B57" s="28" t="s">
        <v>385</v>
      </c>
      <c r="C57" s="30" t="s">
        <v>386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4.2237379960772499</v>
      </c>
      <c r="AD57" s="24">
        <v>11.7605449015839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613.91884165532304</v>
      </c>
      <c r="AY57" s="24">
        <v>0</v>
      </c>
      <c r="AZ57" s="24">
        <v>435.84246776800398</v>
      </c>
      <c r="BA57" s="24">
        <v>0</v>
      </c>
      <c r="BB57" s="24">
        <v>0</v>
      </c>
      <c r="BC57" s="24">
        <v>0</v>
      </c>
      <c r="BD57" s="24">
        <v>0</v>
      </c>
      <c r="BE57" s="24">
        <v>265.37469705015798</v>
      </c>
      <c r="BF57" s="24">
        <v>0.19023648231714599</v>
      </c>
      <c r="BG57" s="24">
        <v>5.2115270554086802E-2</v>
      </c>
      <c r="BH57" s="24">
        <v>0</v>
      </c>
      <c r="BI57" s="24">
        <v>8.0692072987823202E-2</v>
      </c>
      <c r="BJ57" s="24">
        <v>0</v>
      </c>
      <c r="BK57" s="24">
        <v>1137.8198011162001</v>
      </c>
      <c r="BL57" s="24">
        <v>0</v>
      </c>
      <c r="BM57" s="24">
        <v>0</v>
      </c>
      <c r="BN57" s="24">
        <v>0</v>
      </c>
      <c r="BO57" s="24">
        <v>0</v>
      </c>
      <c r="BP57" s="43">
        <v>2469.2631343132002</v>
      </c>
      <c r="BQ57" s="24">
        <v>162.188034700565</v>
      </c>
      <c r="BR57" s="43">
        <v>2631.4511690137701</v>
      </c>
      <c r="BS57" s="24">
        <v>0</v>
      </c>
      <c r="BT57" s="24">
        <v>693.29199904930795</v>
      </c>
      <c r="BU57" s="54">
        <v>3324.7431680630698</v>
      </c>
      <c r="BX57" s="55"/>
    </row>
    <row r="58" spans="1:76">
      <c r="A58" s="25" t="s">
        <v>387</v>
      </c>
      <c r="B58" s="31" t="s">
        <v>388</v>
      </c>
      <c r="C58" s="30" t="s">
        <v>389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1.21881440049425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1.0249664558860601</v>
      </c>
      <c r="AE58" s="24">
        <v>0</v>
      </c>
      <c r="AF58" s="24">
        <v>0</v>
      </c>
      <c r="AG58" s="24">
        <v>1.66676365104043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8.2356002575812397</v>
      </c>
      <c r="AO58" s="24">
        <v>0</v>
      </c>
      <c r="AP58" s="24">
        <v>0</v>
      </c>
      <c r="AQ58" s="24">
        <v>19.759087593521699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9087.5780535058293</v>
      </c>
      <c r="AZ58" s="24">
        <v>485.78628511649902</v>
      </c>
      <c r="BA58" s="24">
        <v>0</v>
      </c>
      <c r="BB58" s="24">
        <v>0</v>
      </c>
      <c r="BC58" s="24">
        <v>0</v>
      </c>
      <c r="BD58" s="24">
        <v>0</v>
      </c>
      <c r="BE58" s="24">
        <v>0</v>
      </c>
      <c r="BF58" s="24">
        <v>41.0945046733572</v>
      </c>
      <c r="BG58" s="24">
        <v>0</v>
      </c>
      <c r="BH58" s="24">
        <v>0</v>
      </c>
      <c r="BI58" s="24">
        <v>0</v>
      </c>
      <c r="BJ58" s="24">
        <v>151.372985535445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43">
        <v>9797.7370611896604</v>
      </c>
      <c r="BQ58" s="24">
        <v>3838.8551745141199</v>
      </c>
      <c r="BR58" s="43">
        <v>13636.5922357038</v>
      </c>
      <c r="BS58" s="24">
        <v>0</v>
      </c>
      <c r="BT58" s="24">
        <v>291.45054126018499</v>
      </c>
      <c r="BU58" s="54">
        <v>13928.042776963999</v>
      </c>
      <c r="BX58" s="55"/>
    </row>
    <row r="59" spans="1:76">
      <c r="A59" s="25" t="s">
        <v>390</v>
      </c>
      <c r="B59" s="28" t="s">
        <v>391</v>
      </c>
      <c r="C59" s="30" t="s">
        <v>392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0.55365586616023099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44.044597021295303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3.8796945502479501</v>
      </c>
      <c r="AN59" s="24">
        <v>0</v>
      </c>
      <c r="AO59" s="24">
        <v>0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170.40543117121501</v>
      </c>
      <c r="AW59" s="24">
        <v>0</v>
      </c>
      <c r="AX59" s="24">
        <v>5.4122731882076502E-2</v>
      </c>
      <c r="AY59" s="24">
        <v>636.182493108426</v>
      </c>
      <c r="AZ59" s="24">
        <v>3766.84452126521</v>
      </c>
      <c r="BA59" s="24">
        <v>0</v>
      </c>
      <c r="BB59" s="24">
        <v>0</v>
      </c>
      <c r="BC59" s="24">
        <v>228.261086595172</v>
      </c>
      <c r="BD59" s="24">
        <v>15.454578800483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42.790012415275399</v>
      </c>
      <c r="BL59" s="24">
        <v>0</v>
      </c>
      <c r="BM59" s="24">
        <v>0</v>
      </c>
      <c r="BN59" s="24">
        <v>0</v>
      </c>
      <c r="BO59" s="24">
        <v>0</v>
      </c>
      <c r="BP59" s="43">
        <v>4908.4701935253597</v>
      </c>
      <c r="BQ59" s="24">
        <v>681.24549969833697</v>
      </c>
      <c r="BR59" s="43">
        <v>5589.7156932237003</v>
      </c>
      <c r="BS59" s="24">
        <v>96.070909734652105</v>
      </c>
      <c r="BT59" s="24">
        <v>67.716824666015498</v>
      </c>
      <c r="BU59" s="54">
        <v>5753.5034276243696</v>
      </c>
      <c r="BX59" s="55"/>
    </row>
    <row r="60" spans="1:76">
      <c r="A60" s="25" t="s">
        <v>393</v>
      </c>
      <c r="B60" s="28" t="s">
        <v>394</v>
      </c>
      <c r="C60" s="30" t="s">
        <v>395</v>
      </c>
      <c r="D60" s="24">
        <v>0</v>
      </c>
      <c r="E60" s="24">
        <v>0</v>
      </c>
      <c r="F60" s="24">
        <v>0</v>
      </c>
      <c r="G60" s="24">
        <v>0</v>
      </c>
      <c r="H60" s="24">
        <v>0</v>
      </c>
      <c r="I60" s="24">
        <v>1.34673101717336</v>
      </c>
      <c r="J60" s="24">
        <v>5.2580135618470303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687.11284977317098</v>
      </c>
      <c r="AE60" s="24">
        <v>85.671964591273294</v>
      </c>
      <c r="AF60" s="24">
        <v>2.7045621146309</v>
      </c>
      <c r="AG60" s="24">
        <v>0</v>
      </c>
      <c r="AH60" s="24">
        <v>0</v>
      </c>
      <c r="AI60" s="24">
        <v>0</v>
      </c>
      <c r="AJ60" s="24">
        <v>0</v>
      </c>
      <c r="AK60" s="24">
        <v>2.7944648925353799</v>
      </c>
      <c r="AL60" s="24">
        <v>0</v>
      </c>
      <c r="AM60" s="24">
        <v>5.7999493964306197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0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3307.0313120375599</v>
      </c>
      <c r="BB60" s="24">
        <v>0</v>
      </c>
      <c r="BC60" s="24">
        <v>3.4694442425818099</v>
      </c>
      <c r="BD60" s="24">
        <v>0</v>
      </c>
      <c r="BE60" s="24">
        <v>3.9366316641879</v>
      </c>
      <c r="BF60" s="24">
        <v>0</v>
      </c>
      <c r="BG60" s="24">
        <v>0.81356306515466903</v>
      </c>
      <c r="BH60" s="24">
        <v>4.5266284846827702E-2</v>
      </c>
      <c r="BI60" s="24">
        <v>0</v>
      </c>
      <c r="BJ60" s="24">
        <v>0</v>
      </c>
      <c r="BK60" s="24">
        <v>0</v>
      </c>
      <c r="BL60" s="24">
        <v>6.0328345914708397</v>
      </c>
      <c r="BM60" s="24">
        <v>0.72021611340314595</v>
      </c>
      <c r="BN60" s="24">
        <v>0</v>
      </c>
      <c r="BO60" s="24">
        <v>0</v>
      </c>
      <c r="BP60" s="43">
        <v>4112.7378033462601</v>
      </c>
      <c r="BQ60" s="24">
        <v>3700.5473442642801</v>
      </c>
      <c r="BR60" s="43">
        <v>7813.2851476105498</v>
      </c>
      <c r="BS60" s="24">
        <v>0</v>
      </c>
      <c r="BT60" s="24">
        <v>100.758910547041</v>
      </c>
      <c r="BU60" s="54">
        <v>7914.0440581575904</v>
      </c>
      <c r="BW60" s="4" t="s">
        <v>0</v>
      </c>
      <c r="BX60" s="55"/>
    </row>
    <row r="61" spans="1:76">
      <c r="A61" s="25" t="s">
        <v>396</v>
      </c>
      <c r="B61" s="28" t="s">
        <v>397</v>
      </c>
      <c r="C61" s="30" t="s">
        <v>398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173.10152061818201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55.732587940667202</v>
      </c>
      <c r="AR61" s="24">
        <v>0</v>
      </c>
      <c r="AS61" s="24">
        <v>0</v>
      </c>
      <c r="AT61" s="24">
        <v>0</v>
      </c>
      <c r="AU61" s="24">
        <v>0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586.23752442181706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815.071632980667</v>
      </c>
      <c r="BQ61" s="24">
        <v>0</v>
      </c>
      <c r="BR61" s="43">
        <v>815.071632980667</v>
      </c>
      <c r="BS61" s="24">
        <v>0</v>
      </c>
      <c r="BT61" s="24">
        <v>-117.173022835723</v>
      </c>
      <c r="BU61" s="54">
        <v>697.89861014494397</v>
      </c>
      <c r="BX61" s="55"/>
    </row>
    <row r="62" spans="1:76">
      <c r="A62" s="25" t="s">
        <v>399</v>
      </c>
      <c r="B62" s="28" t="s">
        <v>400</v>
      </c>
      <c r="C62" s="30" t="s">
        <v>401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0</v>
      </c>
      <c r="AG62" s="24">
        <v>9.1558599729067094</v>
      </c>
      <c r="AH62" s="24">
        <v>0.41820737765966098</v>
      </c>
      <c r="AI62" s="24">
        <v>0</v>
      </c>
      <c r="AJ62" s="24">
        <v>0</v>
      </c>
      <c r="AK62" s="24">
        <v>6.15771989463975</v>
      </c>
      <c r="AL62" s="24">
        <v>15.647232401716799</v>
      </c>
      <c r="AM62" s="24">
        <v>13.580015291024701</v>
      </c>
      <c r="AN62" s="24">
        <v>0</v>
      </c>
      <c r="AO62" s="24">
        <v>0</v>
      </c>
      <c r="AP62" s="24">
        <v>0</v>
      </c>
      <c r="AQ62" s="24">
        <v>46.0420395253471</v>
      </c>
      <c r="AR62" s="24">
        <v>0</v>
      </c>
      <c r="AS62" s="24">
        <v>0</v>
      </c>
      <c r="AT62" s="24">
        <v>0</v>
      </c>
      <c r="AU62" s="24">
        <v>0</v>
      </c>
      <c r="AV62" s="24">
        <v>0.44530591203586201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12361.3188082376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0</v>
      </c>
      <c r="BN62" s="24">
        <v>0</v>
      </c>
      <c r="BO62" s="24">
        <v>0</v>
      </c>
      <c r="BP62" s="43">
        <v>12452.765188612901</v>
      </c>
      <c r="BQ62" s="24">
        <v>3516.5424618719599</v>
      </c>
      <c r="BR62" s="43">
        <v>15969.3076504849</v>
      </c>
      <c r="BS62" s="24">
        <v>0</v>
      </c>
      <c r="BT62" s="24">
        <v>40.737574100752298</v>
      </c>
      <c r="BU62" s="54">
        <v>16010.045224585599</v>
      </c>
      <c r="BX62" s="55"/>
    </row>
    <row r="63" spans="1:76">
      <c r="A63" s="25" t="s">
        <v>402</v>
      </c>
      <c r="B63" s="28" t="s">
        <v>403</v>
      </c>
      <c r="C63" s="30" t="s">
        <v>404</v>
      </c>
      <c r="D63" s="24">
        <v>0</v>
      </c>
      <c r="E63" s="24">
        <v>0</v>
      </c>
      <c r="F63" s="24">
        <v>0</v>
      </c>
      <c r="G63" s="24">
        <v>29.122930319916701</v>
      </c>
      <c r="H63" s="24">
        <v>26.476545221810699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141.603999719174</v>
      </c>
      <c r="AE63" s="24">
        <v>4.2575105807716698</v>
      </c>
      <c r="AF63" s="24">
        <v>3.1395317500220798</v>
      </c>
      <c r="AG63" s="24">
        <v>3266.9503293224202</v>
      </c>
      <c r="AH63" s="24">
        <v>1.5498880716652601</v>
      </c>
      <c r="AI63" s="24">
        <v>0</v>
      </c>
      <c r="AJ63" s="24">
        <v>0</v>
      </c>
      <c r="AK63" s="24">
        <v>0</v>
      </c>
      <c r="AL63" s="24">
        <v>0</v>
      </c>
      <c r="AM63" s="24">
        <v>53.242184555845299</v>
      </c>
      <c r="AN63" s="24">
        <v>19.580767952715298</v>
      </c>
      <c r="AO63" s="24">
        <v>0</v>
      </c>
      <c r="AP63" s="24">
        <v>3835.50650830618</v>
      </c>
      <c r="AQ63" s="24">
        <v>85.644667053411297</v>
      </c>
      <c r="AR63" s="24">
        <v>0</v>
      </c>
      <c r="AS63" s="24">
        <v>0</v>
      </c>
      <c r="AT63" s="24">
        <v>0</v>
      </c>
      <c r="AU63" s="24">
        <v>0</v>
      </c>
      <c r="AV63" s="24">
        <v>123.180405295588</v>
      </c>
      <c r="AW63" s="24">
        <v>0</v>
      </c>
      <c r="AX63" s="24">
        <v>0</v>
      </c>
      <c r="AY63" s="24">
        <v>0</v>
      </c>
      <c r="AZ63" s="24">
        <v>0</v>
      </c>
      <c r="BA63" s="24">
        <v>0</v>
      </c>
      <c r="BB63" s="24">
        <v>0</v>
      </c>
      <c r="BC63" s="24">
        <v>0</v>
      </c>
      <c r="BD63" s="24">
        <v>54131.3825938472</v>
      </c>
      <c r="BE63" s="24">
        <v>3765.6682374914799</v>
      </c>
      <c r="BF63" s="24">
        <v>0</v>
      </c>
      <c r="BG63" s="24">
        <v>3.4461419463824E-2</v>
      </c>
      <c r="BH63" s="24">
        <v>0</v>
      </c>
      <c r="BI63" s="24">
        <v>0</v>
      </c>
      <c r="BJ63" s="24">
        <v>0</v>
      </c>
      <c r="BK63" s="24">
        <v>0</v>
      </c>
      <c r="BL63" s="24">
        <v>0</v>
      </c>
      <c r="BM63" s="24">
        <v>111.20455032608</v>
      </c>
      <c r="BN63" s="24">
        <v>0</v>
      </c>
      <c r="BO63" s="24">
        <v>0</v>
      </c>
      <c r="BP63" s="43">
        <v>65598.545111233703</v>
      </c>
      <c r="BQ63" s="24">
        <v>5264.6009662937804</v>
      </c>
      <c r="BR63" s="43">
        <v>70863.146077527505</v>
      </c>
      <c r="BS63" s="24">
        <v>0</v>
      </c>
      <c r="BT63" s="24">
        <v>1046.09746568791</v>
      </c>
      <c r="BU63" s="54">
        <v>71909.243543215402</v>
      </c>
      <c r="BX63" s="55"/>
    </row>
    <row r="64" spans="1:76">
      <c r="A64" s="25" t="s">
        <v>405</v>
      </c>
      <c r="B64" s="28" t="s">
        <v>406</v>
      </c>
      <c r="C64" s="30" t="s">
        <v>407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0.1923</v>
      </c>
      <c r="AE64" s="24">
        <v>0</v>
      </c>
      <c r="AF64" s="24">
        <v>3.0000000000000001E-3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0</v>
      </c>
      <c r="AY64" s="24">
        <v>0</v>
      </c>
      <c r="AZ64" s="24">
        <v>0</v>
      </c>
      <c r="BA64" s="24">
        <v>0</v>
      </c>
      <c r="BB64" s="24">
        <v>0</v>
      </c>
      <c r="BC64" s="24">
        <v>0</v>
      </c>
      <c r="BD64" s="24">
        <v>0</v>
      </c>
      <c r="BE64" s="24">
        <v>121908.90929</v>
      </c>
      <c r="BF64" s="24">
        <v>896.31538</v>
      </c>
      <c r="BG64" s="24">
        <v>0.30185000000000001</v>
      </c>
      <c r="BH64" s="24">
        <v>8.9999999999999993E-3</v>
      </c>
      <c r="BI64" s="24">
        <v>0.01</v>
      </c>
      <c r="BJ64" s="24">
        <v>0</v>
      </c>
      <c r="BK64" s="24">
        <v>123.56117</v>
      </c>
      <c r="BL64" s="24">
        <v>0</v>
      </c>
      <c r="BM64" s="24">
        <v>0</v>
      </c>
      <c r="BN64" s="24">
        <v>0</v>
      </c>
      <c r="BO64" s="24">
        <v>0</v>
      </c>
      <c r="BP64" s="43">
        <v>122929.30199000001</v>
      </c>
      <c r="BQ64" s="24">
        <v>8788.4173169468195</v>
      </c>
      <c r="BR64" s="43">
        <v>131717.71930694699</v>
      </c>
      <c r="BS64" s="24">
        <v>0</v>
      </c>
      <c r="BT64" s="24">
        <v>56.548851477319197</v>
      </c>
      <c r="BU64" s="54">
        <v>131774.26815842401</v>
      </c>
      <c r="BX64" s="55"/>
    </row>
    <row r="65" spans="1:77">
      <c r="A65" s="25" t="s">
        <v>408</v>
      </c>
      <c r="B65" s="28" t="s">
        <v>409</v>
      </c>
      <c r="C65" s="30" t="s">
        <v>410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4.6405132729808098</v>
      </c>
      <c r="AE65" s="24">
        <v>0</v>
      </c>
      <c r="AF65" s="24">
        <v>0</v>
      </c>
      <c r="AG65" s="24">
        <v>11.7058697238403</v>
      </c>
      <c r="AH65" s="24">
        <v>0</v>
      </c>
      <c r="AI65" s="24">
        <v>0</v>
      </c>
      <c r="AJ65" s="24">
        <v>0</v>
      </c>
      <c r="AK65" s="24">
        <v>0.18764011933472599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11.127602888647299</v>
      </c>
      <c r="AY65" s="24">
        <v>0</v>
      </c>
      <c r="AZ65" s="24">
        <v>0</v>
      </c>
      <c r="BA65" s="24">
        <v>0.64160847186079195</v>
      </c>
      <c r="BB65" s="24">
        <v>0</v>
      </c>
      <c r="BC65" s="24">
        <v>1.9533930125861101</v>
      </c>
      <c r="BD65" s="24">
        <v>18.7379089527664</v>
      </c>
      <c r="BE65" s="24">
        <v>363.16403527757598</v>
      </c>
      <c r="BF65" s="24">
        <v>63551.928456816298</v>
      </c>
      <c r="BG65" s="24">
        <v>6.9847425437015703E-3</v>
      </c>
      <c r="BH65" s="24">
        <v>33.090836449411498</v>
      </c>
      <c r="BI65" s="24">
        <v>0</v>
      </c>
      <c r="BJ65" s="24">
        <v>2.6706662026024599</v>
      </c>
      <c r="BK65" s="24">
        <v>1635.47648874377</v>
      </c>
      <c r="BL65" s="24">
        <v>0</v>
      </c>
      <c r="BM65" s="24">
        <v>0</v>
      </c>
      <c r="BN65" s="24">
        <v>0</v>
      </c>
      <c r="BO65" s="24">
        <v>0</v>
      </c>
      <c r="BP65" s="43">
        <v>65635.332004674201</v>
      </c>
      <c r="BQ65" s="24">
        <v>1634.53382460634</v>
      </c>
      <c r="BR65" s="43">
        <v>67269.865829280607</v>
      </c>
      <c r="BS65" s="24">
        <v>0</v>
      </c>
      <c r="BT65" s="24">
        <v>63.375678637883098</v>
      </c>
      <c r="BU65" s="54">
        <v>67333.241507918501</v>
      </c>
      <c r="BX65" s="55"/>
    </row>
    <row r="66" spans="1:77">
      <c r="A66" s="25" t="s">
        <v>411</v>
      </c>
      <c r="B66" s="28" t="s">
        <v>412</v>
      </c>
      <c r="C66" s="30" t="s">
        <v>413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111.067128131432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11.626695505826801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53.499129284604898</v>
      </c>
      <c r="Z66" s="24">
        <v>0</v>
      </c>
      <c r="AA66" s="24">
        <v>0</v>
      </c>
      <c r="AB66" s="24">
        <v>0</v>
      </c>
      <c r="AC66" s="24">
        <v>0</v>
      </c>
      <c r="AD66" s="24">
        <v>8.6865778996348997</v>
      </c>
      <c r="AE66" s="24">
        <v>0</v>
      </c>
      <c r="AF66" s="24">
        <v>30.663355237338301</v>
      </c>
      <c r="AG66" s="24">
        <v>60.372881195960701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0</v>
      </c>
      <c r="AW66" s="24">
        <v>20.877679186295399</v>
      </c>
      <c r="AX66" s="24">
        <v>0</v>
      </c>
      <c r="AY66" s="24">
        <v>0</v>
      </c>
      <c r="AZ66" s="24">
        <v>29.3880131503199</v>
      </c>
      <c r="BA66" s="24">
        <v>0</v>
      </c>
      <c r="BB66" s="24">
        <v>0</v>
      </c>
      <c r="BC66" s="24">
        <v>235.041827245717</v>
      </c>
      <c r="BD66" s="24">
        <v>65.5581544129913</v>
      </c>
      <c r="BE66" s="24">
        <v>205.05288992736399</v>
      </c>
      <c r="BF66" s="24">
        <v>0</v>
      </c>
      <c r="BG66" s="24">
        <v>70082.486346974198</v>
      </c>
      <c r="BH66" s="24">
        <v>23.192146219193301</v>
      </c>
      <c r="BI66" s="24">
        <v>0</v>
      </c>
      <c r="BJ66" s="24">
        <v>0</v>
      </c>
      <c r="BK66" s="24">
        <v>366.22746736230403</v>
      </c>
      <c r="BL66" s="24">
        <v>0</v>
      </c>
      <c r="BM66" s="24">
        <v>738.04285395675799</v>
      </c>
      <c r="BN66" s="24">
        <v>0</v>
      </c>
      <c r="BO66" s="24">
        <v>0</v>
      </c>
      <c r="BP66" s="43">
        <v>72041.7831456899</v>
      </c>
      <c r="BQ66" s="24">
        <v>1640.0279416052499</v>
      </c>
      <c r="BR66" s="43">
        <v>73681.811087295093</v>
      </c>
      <c r="BS66" s="24">
        <v>0</v>
      </c>
      <c r="BT66" s="24">
        <v>190.77704344263501</v>
      </c>
      <c r="BU66" s="54">
        <v>73872.5881307378</v>
      </c>
      <c r="BX66" s="55"/>
    </row>
    <row r="67" spans="1:77">
      <c r="A67" s="25" t="s">
        <v>414</v>
      </c>
      <c r="B67" s="28" t="s">
        <v>415</v>
      </c>
      <c r="C67" s="30" t="s">
        <v>416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4.1752107155554201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158.34162730785999</v>
      </c>
      <c r="BC67" s="24">
        <v>0</v>
      </c>
      <c r="BD67" s="24">
        <v>81.007754201292698</v>
      </c>
      <c r="BE67" s="24">
        <v>0</v>
      </c>
      <c r="BF67" s="24">
        <v>5.5695093876032198</v>
      </c>
      <c r="BG67" s="24">
        <v>0</v>
      </c>
      <c r="BH67" s="24">
        <v>1700.6476431007</v>
      </c>
      <c r="BI67" s="24">
        <v>0</v>
      </c>
      <c r="BJ67" s="24">
        <v>0</v>
      </c>
      <c r="BK67" s="24">
        <v>475.50176542141298</v>
      </c>
      <c r="BL67" s="24">
        <v>0</v>
      </c>
      <c r="BM67" s="24">
        <v>0</v>
      </c>
      <c r="BN67" s="24">
        <v>0</v>
      </c>
      <c r="BO67" s="24">
        <v>0</v>
      </c>
      <c r="BP67" s="43">
        <v>2425.2435101344199</v>
      </c>
      <c r="BQ67" s="24">
        <v>0</v>
      </c>
      <c r="BR67" s="43">
        <v>2425.2435101344199</v>
      </c>
      <c r="BS67" s="24">
        <v>0</v>
      </c>
      <c r="BT67" s="24">
        <v>3.3588335420483699</v>
      </c>
      <c r="BU67" s="54">
        <v>2428.6023436764699</v>
      </c>
      <c r="BX67" s="55"/>
    </row>
    <row r="68" spans="1:77">
      <c r="A68" s="25" t="s">
        <v>417</v>
      </c>
      <c r="B68" s="57" t="s">
        <v>418</v>
      </c>
      <c r="C68" s="58" t="s">
        <v>419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0.27720624889247297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8.63672411799452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16.032465513319199</v>
      </c>
      <c r="AG68" s="24">
        <v>0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1379.3974189528799</v>
      </c>
      <c r="BE68" s="24">
        <v>17.682664494700798</v>
      </c>
      <c r="BF68" s="24">
        <v>0.66413689386153596</v>
      </c>
      <c r="BG68" s="24">
        <v>0</v>
      </c>
      <c r="BH68" s="24">
        <v>0</v>
      </c>
      <c r="BI68" s="24">
        <v>7550.0250931782202</v>
      </c>
      <c r="BJ68" s="24">
        <v>4.0254436153515796</v>
      </c>
      <c r="BK68" s="24">
        <v>547.56357621918005</v>
      </c>
      <c r="BL68" s="24">
        <v>0</v>
      </c>
      <c r="BM68" s="24">
        <v>2.0770723790420198</v>
      </c>
      <c r="BN68" s="24">
        <v>0</v>
      </c>
      <c r="BO68" s="24">
        <v>0</v>
      </c>
      <c r="BP68" s="43">
        <v>9526.3818016134392</v>
      </c>
      <c r="BQ68" s="24">
        <v>1449.67499890729</v>
      </c>
      <c r="BR68" s="43">
        <v>10976.056800520701</v>
      </c>
      <c r="BS68" s="24">
        <v>0.16850506854974401</v>
      </c>
      <c r="BT68" s="24">
        <v>20.855907683914801</v>
      </c>
      <c r="BU68" s="54">
        <v>10997.081213273201</v>
      </c>
      <c r="BX68" s="55"/>
    </row>
    <row r="69" spans="1:77">
      <c r="A69" s="25" t="s">
        <v>420</v>
      </c>
      <c r="B69" s="28" t="s">
        <v>421</v>
      </c>
      <c r="C69" s="30" t="s">
        <v>422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0</v>
      </c>
      <c r="AI69" s="24">
        <v>0</v>
      </c>
      <c r="AJ69" s="24">
        <v>0</v>
      </c>
      <c r="AK69" s="24">
        <v>0</v>
      </c>
      <c r="AL69" s="24">
        <v>0</v>
      </c>
      <c r="AM69" s="24">
        <v>375.847171205439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0</v>
      </c>
      <c r="BD69" s="24">
        <v>0</v>
      </c>
      <c r="BE69" s="24">
        <v>0.18710855550666</v>
      </c>
      <c r="BF69" s="24">
        <v>0</v>
      </c>
      <c r="BG69" s="24">
        <v>202.78567232961601</v>
      </c>
      <c r="BH69" s="24">
        <v>1.4642426206641499</v>
      </c>
      <c r="BI69" s="24">
        <v>2.5635250799031999</v>
      </c>
      <c r="BJ69" s="24">
        <v>6254.3769515835402</v>
      </c>
      <c r="BK69" s="24">
        <v>182.52119535566601</v>
      </c>
      <c r="BL69" s="24">
        <v>0</v>
      </c>
      <c r="BM69" s="24">
        <v>61.6439082413591</v>
      </c>
      <c r="BN69" s="24">
        <v>0</v>
      </c>
      <c r="BO69" s="24">
        <v>0</v>
      </c>
      <c r="BP69" s="43">
        <v>7081.3897749716998</v>
      </c>
      <c r="BQ69" s="24">
        <v>4799.2240887425396</v>
      </c>
      <c r="BR69" s="43">
        <v>11880.613863714199</v>
      </c>
      <c r="BS69" s="24">
        <v>0</v>
      </c>
      <c r="BT69" s="24">
        <v>46.675818283689502</v>
      </c>
      <c r="BU69" s="54">
        <v>11927.2896819979</v>
      </c>
      <c r="BX69" s="55"/>
    </row>
    <row r="70" spans="1:77">
      <c r="A70" s="25" t="s">
        <v>423</v>
      </c>
      <c r="B70" s="28" t="s">
        <v>424</v>
      </c>
      <c r="C70" s="30" t="s">
        <v>425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12.147830000000001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10978.53376</v>
      </c>
      <c r="BL70" s="24">
        <v>0</v>
      </c>
      <c r="BM70" s="24">
        <v>0</v>
      </c>
      <c r="BN70" s="24">
        <v>0</v>
      </c>
      <c r="BO70" s="24">
        <v>0</v>
      </c>
      <c r="BP70" s="43">
        <v>10990.68159</v>
      </c>
      <c r="BQ70" s="24">
        <v>0</v>
      </c>
      <c r="BR70" s="43">
        <v>10990.68159</v>
      </c>
      <c r="BS70" s="24">
        <v>0</v>
      </c>
      <c r="BT70" s="24">
        <v>23.785627585630301</v>
      </c>
      <c r="BU70" s="54">
        <v>11014.467217585599</v>
      </c>
      <c r="BX70" s="55"/>
    </row>
    <row r="71" spans="1:77">
      <c r="A71" s="25" t="s">
        <v>426</v>
      </c>
      <c r="B71" s="28" t="s">
        <v>427</v>
      </c>
      <c r="C71" s="30" t="s">
        <v>428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18.492084413028799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0.59090313821715401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72.132502602689996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0</v>
      </c>
      <c r="AH71" s="24">
        <v>1.5570793257752999</v>
      </c>
      <c r="AI71" s="24">
        <v>0</v>
      </c>
      <c r="AJ71" s="24">
        <v>0</v>
      </c>
      <c r="AK71" s="24">
        <v>0</v>
      </c>
      <c r="AL71" s="24">
        <v>0</v>
      </c>
      <c r="AM71" s="24">
        <v>0.60317428964977904</v>
      </c>
      <c r="AN71" s="24">
        <v>0</v>
      </c>
      <c r="AO71" s="24">
        <v>0</v>
      </c>
      <c r="AP71" s="24">
        <v>0</v>
      </c>
      <c r="AQ71" s="24">
        <v>40.357752204690101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4.8914697479892899</v>
      </c>
      <c r="BB71" s="24">
        <v>0</v>
      </c>
      <c r="BC71" s="24">
        <v>0</v>
      </c>
      <c r="BD71" s="24">
        <v>0</v>
      </c>
      <c r="BE71" s="24">
        <v>0</v>
      </c>
      <c r="BF71" s="24">
        <v>34.500440579357999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  <c r="BL71" s="24">
        <v>7130.3023502336</v>
      </c>
      <c r="BM71" s="24">
        <v>0.67711584315405604</v>
      </c>
      <c r="BN71" s="24">
        <v>0</v>
      </c>
      <c r="BO71" s="24">
        <v>0</v>
      </c>
      <c r="BP71" s="43">
        <v>7304.1048723781596</v>
      </c>
      <c r="BQ71" s="24">
        <v>0</v>
      </c>
      <c r="BR71" s="43">
        <v>7304.1048723781596</v>
      </c>
      <c r="BS71" s="24">
        <v>0</v>
      </c>
      <c r="BT71" s="24">
        <v>134.07060308217501</v>
      </c>
      <c r="BU71" s="54">
        <v>7438.1754754603298</v>
      </c>
      <c r="BX71" s="55"/>
    </row>
    <row r="72" spans="1:77">
      <c r="A72" s="25" t="s">
        <v>429</v>
      </c>
      <c r="B72" s="28" t="s">
        <v>430</v>
      </c>
      <c r="C72" s="30" t="s">
        <v>431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2.3385153181673499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3.70515366017661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0</v>
      </c>
      <c r="AC72" s="24">
        <v>0</v>
      </c>
      <c r="AD72" s="24">
        <v>0</v>
      </c>
      <c r="AE72" s="24">
        <v>0</v>
      </c>
      <c r="AF72" s="24">
        <v>0</v>
      </c>
      <c r="AG72" s="24">
        <v>0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8.3010395606750205</v>
      </c>
      <c r="AN72" s="24">
        <v>0.305754073146909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0</v>
      </c>
      <c r="AW72" s="24">
        <v>0</v>
      </c>
      <c r="AX72" s="24">
        <v>0</v>
      </c>
      <c r="AY72" s="24">
        <v>0</v>
      </c>
      <c r="AZ72" s="24">
        <v>5.23548866488738</v>
      </c>
      <c r="BA72" s="24">
        <v>15.8714517624321</v>
      </c>
      <c r="BB72" s="24">
        <v>0</v>
      </c>
      <c r="BC72" s="24">
        <v>12.4054910556842</v>
      </c>
      <c r="BD72" s="24">
        <v>6.44808387146354</v>
      </c>
      <c r="BE72" s="24">
        <v>3.45621861500917</v>
      </c>
      <c r="BF72" s="24">
        <v>0</v>
      </c>
      <c r="BG72" s="24">
        <v>0</v>
      </c>
      <c r="BH72" s="24">
        <v>0</v>
      </c>
      <c r="BI72" s="24">
        <v>1.5543162951828899</v>
      </c>
      <c r="BJ72" s="24">
        <v>1.2775916873181801</v>
      </c>
      <c r="BK72" s="24">
        <v>0</v>
      </c>
      <c r="BL72" s="24">
        <v>6.2138702093680296</v>
      </c>
      <c r="BM72" s="24">
        <v>9049.6443754173706</v>
      </c>
      <c r="BN72" s="24">
        <v>0</v>
      </c>
      <c r="BO72" s="24">
        <v>0</v>
      </c>
      <c r="BP72" s="43">
        <v>9116.7573501908792</v>
      </c>
      <c r="BQ72" s="24">
        <v>7688.7066736793404</v>
      </c>
      <c r="BR72" s="43">
        <v>16805.464023870201</v>
      </c>
      <c r="BS72" s="24">
        <v>0</v>
      </c>
      <c r="BT72" s="24">
        <v>90.6341315769712</v>
      </c>
      <c r="BU72" s="54">
        <v>16896.098155447198</v>
      </c>
      <c r="BX72" s="55"/>
    </row>
    <row r="73" spans="1:77">
      <c r="A73" s="25" t="s">
        <v>432</v>
      </c>
      <c r="B73" s="28" t="s">
        <v>433</v>
      </c>
      <c r="C73" s="30" t="s">
        <v>434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123.006208822901</v>
      </c>
      <c r="BO73" s="24">
        <v>0</v>
      </c>
      <c r="BP73" s="43">
        <v>123.006208822901</v>
      </c>
      <c r="BQ73" s="24">
        <v>88.490890631883502</v>
      </c>
      <c r="BR73" s="43">
        <v>211.497099454785</v>
      </c>
      <c r="BS73" s="24">
        <v>0</v>
      </c>
      <c r="BT73" s="24">
        <v>0.39396680047349703</v>
      </c>
      <c r="BU73" s="54">
        <v>211.89106625525801</v>
      </c>
      <c r="BX73" s="55"/>
    </row>
    <row r="74" spans="1:77">
      <c r="A74" s="25" t="s">
        <v>435</v>
      </c>
      <c r="B74" s="101" t="s">
        <v>436</v>
      </c>
      <c r="C74" s="102" t="s">
        <v>437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X74" s="55"/>
    </row>
    <row r="75" spans="1:77" s="1" customFormat="1">
      <c r="A75" s="103" t="s">
        <v>239</v>
      </c>
      <c r="B75" s="104" t="s">
        <v>438</v>
      </c>
      <c r="C75" s="104"/>
      <c r="D75" s="105">
        <v>425596.33828825998</v>
      </c>
      <c r="E75" s="105">
        <v>5596.5563499999998</v>
      </c>
      <c r="F75" s="105">
        <v>9911.6781229511998</v>
      </c>
      <c r="G75" s="105">
        <v>51911.384109625003</v>
      </c>
      <c r="H75" s="105">
        <v>84075.332363016205</v>
      </c>
      <c r="I75" s="105">
        <v>52941.462078914999</v>
      </c>
      <c r="J75" s="105">
        <v>9321.0504594204103</v>
      </c>
      <c r="K75" s="105">
        <v>7095.9519816057</v>
      </c>
      <c r="L75" s="105">
        <v>9615.3668224837693</v>
      </c>
      <c r="M75" s="105">
        <v>1307.70104193672</v>
      </c>
      <c r="N75" s="105">
        <v>3989.13567297092</v>
      </c>
      <c r="O75" s="105">
        <v>5278.5364447051197</v>
      </c>
      <c r="P75" s="105">
        <v>6703.7098215534397</v>
      </c>
      <c r="Q75" s="105">
        <v>44469.906129821997</v>
      </c>
      <c r="R75" s="105">
        <v>29212.898391619099</v>
      </c>
      <c r="S75" s="105">
        <v>23796.960013686399</v>
      </c>
      <c r="T75" s="105">
        <v>517.26764147674101</v>
      </c>
      <c r="U75" s="105">
        <v>2063.85857360827</v>
      </c>
      <c r="V75" s="105">
        <v>1090.6312634772601</v>
      </c>
      <c r="W75" s="105">
        <v>1570.3531662963401</v>
      </c>
      <c r="X75" s="105">
        <v>12.903411598178501</v>
      </c>
      <c r="Y75" s="105">
        <v>12890.1171871549</v>
      </c>
      <c r="Z75" s="105">
        <v>3215.1150008782101</v>
      </c>
      <c r="AA75" s="105">
        <v>48914.246844947796</v>
      </c>
      <c r="AB75" s="105">
        <v>12481.6171302644</v>
      </c>
      <c r="AC75" s="105">
        <v>14336.965924648101</v>
      </c>
      <c r="AD75" s="105">
        <v>387694.01380778599</v>
      </c>
      <c r="AE75" s="105">
        <v>32274.289579387299</v>
      </c>
      <c r="AF75" s="105">
        <v>141854.768897745</v>
      </c>
      <c r="AG75" s="105">
        <v>108426.516850773</v>
      </c>
      <c r="AH75" s="105">
        <v>44746.940095951701</v>
      </c>
      <c r="AI75" s="105">
        <v>2867.6440315680302</v>
      </c>
      <c r="AJ75" s="105">
        <v>4011.8439330793799</v>
      </c>
      <c r="AK75" s="105">
        <v>26250.240915827198</v>
      </c>
      <c r="AL75" s="105">
        <v>9364.6685389029808</v>
      </c>
      <c r="AM75" s="105">
        <v>57720.761090054402</v>
      </c>
      <c r="AN75" s="105">
        <v>2643.3757563860299</v>
      </c>
      <c r="AO75" s="105">
        <v>18203.190629426899</v>
      </c>
      <c r="AP75" s="105">
        <v>75208.439067102503</v>
      </c>
      <c r="AQ75" s="105">
        <v>24030.527730502399</v>
      </c>
      <c r="AR75" s="105">
        <v>51561.5467389857</v>
      </c>
      <c r="AS75" s="105">
        <v>10821.984850000001</v>
      </c>
      <c r="AT75" s="105">
        <v>852.899</v>
      </c>
      <c r="AU75" s="105">
        <v>114775.175168467</v>
      </c>
      <c r="AV75" s="105">
        <v>37974.830933595404</v>
      </c>
      <c r="AW75" s="105">
        <v>41574.571334411899</v>
      </c>
      <c r="AX75" s="105">
        <v>637.27898110274998</v>
      </c>
      <c r="AY75" s="105">
        <v>9767.6105142361594</v>
      </c>
      <c r="AZ75" s="105">
        <v>5009.6667306120999</v>
      </c>
      <c r="BA75" s="105">
        <v>3386.9234744016899</v>
      </c>
      <c r="BB75" s="105">
        <v>780.56353948477999</v>
      </c>
      <c r="BC75" s="105">
        <v>12948.1305480138</v>
      </c>
      <c r="BD75" s="105">
        <v>56760.760518502197</v>
      </c>
      <c r="BE75" s="105">
        <v>127953.897976468</v>
      </c>
      <c r="BF75" s="105">
        <v>64909.011612291899</v>
      </c>
      <c r="BG75" s="105">
        <v>70755.274711835606</v>
      </c>
      <c r="BH75" s="105">
        <v>1761.9010700066799</v>
      </c>
      <c r="BI75" s="105">
        <v>7622.4688307555498</v>
      </c>
      <c r="BJ75" s="105">
        <v>6579.9726063615499</v>
      </c>
      <c r="BK75" s="105">
        <v>15779.7094747595</v>
      </c>
      <c r="BL75" s="105">
        <v>8101.3733052770003</v>
      </c>
      <c r="BM75" s="105">
        <v>10198.888555540299</v>
      </c>
      <c r="BN75" s="105">
        <v>123.006208822901</v>
      </c>
      <c r="BO75" s="105">
        <v>0</v>
      </c>
      <c r="BP75" s="43">
        <v>2463851.71184535</v>
      </c>
      <c r="BQ75" s="105">
        <v>610344.33216170198</v>
      </c>
      <c r="BR75" s="105">
        <v>3074196.0440070499</v>
      </c>
      <c r="BS75" s="105">
        <v>-1.7103818361618999E-12</v>
      </c>
      <c r="BT75" s="105">
        <v>209028.84815648699</v>
      </c>
      <c r="BU75" s="78">
        <v>3283224.8921635398</v>
      </c>
      <c r="BW75" s="4"/>
      <c r="BX75" s="55"/>
    </row>
    <row r="76" spans="1:77" s="1" customFormat="1" ht="15" customHeight="1">
      <c r="A76" s="25" t="s">
        <v>440</v>
      </c>
      <c r="B76" s="101" t="s">
        <v>441</v>
      </c>
      <c r="C76" s="30" t="s">
        <v>442</v>
      </c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43">
        <v>0</v>
      </c>
      <c r="BQ76" s="275"/>
      <c r="BR76" s="276"/>
      <c r="BS76" s="276"/>
      <c r="BT76" s="276"/>
      <c r="BU76" s="277"/>
      <c r="BW76" s="79"/>
    </row>
    <row r="77" spans="1:77" s="1" customFormat="1" ht="15" customHeight="1">
      <c r="A77" s="25" t="s">
        <v>443</v>
      </c>
      <c r="B77" s="101" t="s">
        <v>444</v>
      </c>
      <c r="C77" s="30" t="s">
        <v>445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43">
        <v>0</v>
      </c>
      <c r="BQ77" s="275"/>
      <c r="BR77" s="276"/>
      <c r="BS77" s="276"/>
      <c r="BT77" s="276"/>
      <c r="BU77" s="277"/>
      <c r="BW77" s="79"/>
    </row>
    <row r="78" spans="1:77" s="1" customFormat="1" ht="15" customHeight="1">
      <c r="A78" s="106" t="s">
        <v>446</v>
      </c>
      <c r="B78" s="107" t="s">
        <v>447</v>
      </c>
      <c r="C78" s="107" t="s">
        <v>448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69"/>
      <c r="BQ78" s="278"/>
      <c r="BR78" s="279"/>
      <c r="BS78" s="279"/>
      <c r="BT78" s="279"/>
      <c r="BU78" s="280"/>
      <c r="BW78" s="79"/>
    </row>
    <row r="79" spans="1:77" s="1" customFormat="1">
      <c r="A79" s="70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</row>
    <row r="80" spans="1:77" s="1" customFormat="1">
      <c r="A80" s="70"/>
      <c r="C80" s="70"/>
      <c r="BJ80" s="72"/>
      <c r="BP80" s="72"/>
      <c r="BQ80" s="72"/>
      <c r="BR80" s="72"/>
      <c r="BS80" s="72"/>
      <c r="BT80" s="72"/>
      <c r="BU80" s="72"/>
      <c r="BW80" s="79"/>
    </row>
    <row r="81" spans="1:75" s="1" customFormat="1">
      <c r="A81" s="70"/>
      <c r="C81" s="70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109"/>
      <c r="BQ81" s="79"/>
      <c r="BR81" s="79"/>
      <c r="BS81" s="79"/>
      <c r="BT81" s="79"/>
      <c r="BU81" s="79" t="s">
        <v>0</v>
      </c>
      <c r="BW81" s="79"/>
    </row>
    <row r="82" spans="1:75" s="1" customFormat="1">
      <c r="A82" s="70"/>
      <c r="C82" s="70"/>
      <c r="BJ82" s="72"/>
      <c r="BW82" s="79"/>
    </row>
    <row r="83" spans="1:75" s="1" customFormat="1">
      <c r="A83" s="70"/>
      <c r="C83" s="70"/>
      <c r="BJ83" s="72"/>
      <c r="BP83" s="72"/>
      <c r="BQ83" s="72"/>
      <c r="BT83" s="72"/>
      <c r="BW83" s="79"/>
    </row>
    <row r="84" spans="1:75" s="1" customFormat="1">
      <c r="A84" s="70"/>
      <c r="C84" s="70"/>
      <c r="AP84" s="1" t="s">
        <v>0</v>
      </c>
      <c r="BJ84" s="72"/>
      <c r="BW84" s="79"/>
    </row>
    <row r="85" spans="1:75" s="1" customFormat="1">
      <c r="A85" s="70"/>
      <c r="C85" s="70"/>
      <c r="BJ85" s="72"/>
      <c r="BP85" s="110"/>
      <c r="BQ85" s="110"/>
      <c r="BR85" s="110"/>
      <c r="BS85" s="110"/>
      <c r="BT85" s="110"/>
      <c r="BW85" s="79"/>
    </row>
    <row r="86" spans="1:75" s="1" customFormat="1">
      <c r="A86" s="70"/>
      <c r="C86" s="70"/>
      <c r="BJ86" s="72"/>
      <c r="BW86" s="79"/>
    </row>
    <row r="87" spans="1:75" s="1" customFormat="1">
      <c r="A87" s="70"/>
      <c r="C87" s="70"/>
      <c r="BJ87" s="72"/>
      <c r="BK87" s="1" t="s">
        <v>0</v>
      </c>
      <c r="BW87" s="79"/>
    </row>
    <row r="88" spans="1:75" s="1" customFormat="1">
      <c r="A88" s="70"/>
      <c r="C88" s="70"/>
      <c r="AP88" s="1" t="s">
        <v>0</v>
      </c>
      <c r="BJ88" s="72"/>
      <c r="BW88" s="79"/>
    </row>
    <row r="89" spans="1:75" s="1" customFormat="1">
      <c r="A89" s="70"/>
      <c r="C89" s="70"/>
      <c r="BJ89" s="72"/>
      <c r="BW89" s="79"/>
    </row>
    <row r="90" spans="1:75" s="1" customFormat="1">
      <c r="A90" s="70"/>
      <c r="C90" s="70"/>
      <c r="BJ90" s="72"/>
      <c r="BW90" s="79"/>
    </row>
    <row r="91" spans="1:75" s="1" customFormat="1">
      <c r="A91" s="70"/>
      <c r="C91" s="70"/>
      <c r="BJ91" s="72"/>
      <c r="BW91" s="79"/>
    </row>
    <row r="92" spans="1:75" s="1" customFormat="1">
      <c r="A92" s="70"/>
      <c r="C92" s="70"/>
      <c r="BJ92" s="72"/>
      <c r="BW92" s="79"/>
    </row>
    <row r="93" spans="1:75" s="1" customFormat="1">
      <c r="A93" s="70"/>
      <c r="C93" s="70"/>
      <c r="BJ93" s="72"/>
      <c r="BW93" s="79"/>
    </row>
    <row r="94" spans="1:75" s="1" customFormat="1">
      <c r="A94" s="70"/>
      <c r="C94" s="70"/>
      <c r="BJ94" s="72"/>
      <c r="BW94" s="79"/>
    </row>
    <row r="95" spans="1:75" s="1" customFormat="1">
      <c r="A95" s="70"/>
      <c r="C95" s="70"/>
      <c r="BJ95" s="72"/>
      <c r="BW95" s="79"/>
    </row>
    <row r="96" spans="1:75" s="1" customFormat="1">
      <c r="A96" s="70"/>
      <c r="C96" s="70"/>
      <c r="BJ96" s="72"/>
      <c r="BW96" s="79"/>
    </row>
    <row r="97" spans="1:75" s="1" customFormat="1">
      <c r="A97" s="70"/>
      <c r="C97" s="70"/>
      <c r="BJ97" s="72"/>
      <c r="BW97" s="79"/>
    </row>
    <row r="98" spans="1:75" s="1" customFormat="1">
      <c r="A98" s="70"/>
      <c r="C98" s="70"/>
      <c r="BJ98" s="72"/>
      <c r="BW98" s="79"/>
    </row>
    <row r="99" spans="1:75" s="1" customFormat="1">
      <c r="A99" s="70"/>
      <c r="C99" s="70"/>
      <c r="BJ99" s="72"/>
      <c r="BW99" s="79"/>
    </row>
    <row r="100" spans="1:75" s="1" customFormat="1">
      <c r="A100" s="70"/>
      <c r="C100" s="70"/>
      <c r="BJ100" s="72"/>
      <c r="BW100" s="79"/>
    </row>
    <row r="101" spans="1:75" s="1" customFormat="1">
      <c r="A101" s="70"/>
      <c r="C101" s="70"/>
      <c r="BJ101" s="72"/>
      <c r="BW101" s="79"/>
    </row>
    <row r="102" spans="1:75" s="1" customFormat="1">
      <c r="A102" s="70"/>
      <c r="C102" s="70"/>
      <c r="BJ102" s="72"/>
      <c r="BW102" s="79"/>
    </row>
    <row r="103" spans="1:75" s="1" customFormat="1">
      <c r="A103" s="70"/>
      <c r="C103" s="70"/>
      <c r="BJ103" s="72"/>
      <c r="BW103" s="79"/>
    </row>
    <row r="104" spans="1:75" s="1" customFormat="1">
      <c r="A104" s="70"/>
      <c r="C104" s="70"/>
      <c r="BJ104" s="72"/>
      <c r="BW104" s="79"/>
    </row>
    <row r="105" spans="1:75" s="1" customFormat="1">
      <c r="A105" s="70"/>
      <c r="C105" s="70"/>
      <c r="BJ105" s="72"/>
      <c r="BW105" s="79"/>
    </row>
    <row r="106" spans="1:75" s="1" customFormat="1">
      <c r="A106" s="70"/>
      <c r="C106" s="70"/>
      <c r="BJ106" s="72"/>
      <c r="BW106" s="79"/>
    </row>
    <row r="107" spans="1:75" s="1" customFormat="1">
      <c r="A107" s="70"/>
      <c r="C107" s="70"/>
      <c r="BJ107" s="72"/>
      <c r="BW107" s="79"/>
    </row>
    <row r="108" spans="1:75" s="1" customFormat="1">
      <c r="A108" s="70"/>
      <c r="C108" s="70"/>
      <c r="BJ108" s="72"/>
      <c r="BW108" s="79"/>
    </row>
    <row r="109" spans="1:75" s="1" customFormat="1">
      <c r="A109" s="70"/>
      <c r="C109" s="70"/>
      <c r="BJ109" s="72"/>
      <c r="BW109" s="79"/>
    </row>
    <row r="110" spans="1:75" s="1" customFormat="1">
      <c r="A110" s="70"/>
      <c r="C110" s="70"/>
      <c r="BJ110" s="72"/>
      <c r="BW110" s="79"/>
    </row>
    <row r="111" spans="1:75" s="1" customFormat="1">
      <c r="A111" s="70"/>
      <c r="C111" s="70"/>
      <c r="BJ111" s="72"/>
      <c r="BW111" s="79"/>
    </row>
    <row r="112" spans="1:75" s="1" customFormat="1">
      <c r="A112" s="70"/>
      <c r="C112" s="70"/>
      <c r="BJ112" s="72"/>
      <c r="BW112" s="79"/>
    </row>
    <row r="113" spans="1:75" s="1" customFormat="1">
      <c r="A113" s="70"/>
      <c r="C113" s="70"/>
      <c r="BJ113" s="72"/>
      <c r="BW113" s="79"/>
    </row>
    <row r="114" spans="1:75" s="1" customFormat="1">
      <c r="A114" s="70"/>
      <c r="C114" s="70"/>
      <c r="BJ114" s="72"/>
      <c r="BW114" s="79"/>
    </row>
    <row r="115" spans="1:75" s="1" customFormat="1">
      <c r="A115" s="70"/>
      <c r="C115" s="70"/>
      <c r="BJ115" s="72"/>
      <c r="BW115" s="79"/>
    </row>
    <row r="116" spans="1:75" s="1" customFormat="1">
      <c r="A116" s="70"/>
      <c r="C116" s="70"/>
      <c r="BJ116" s="72"/>
      <c r="BW116" s="79"/>
    </row>
    <row r="117" spans="1:75" s="1" customFormat="1">
      <c r="A117" s="70"/>
      <c r="C117" s="70"/>
      <c r="BJ117" s="72"/>
      <c r="BW117" s="79"/>
    </row>
    <row r="118" spans="1:75" s="1" customFormat="1">
      <c r="A118" s="70"/>
      <c r="C118" s="70"/>
      <c r="BW118" s="79"/>
    </row>
    <row r="119" spans="1:75" s="1" customFormat="1">
      <c r="A119" s="70"/>
      <c r="C119" s="70"/>
      <c r="BW119" s="79"/>
    </row>
    <row r="120" spans="1:75" s="1" customFormat="1">
      <c r="A120" s="70"/>
      <c r="C120" s="70"/>
      <c r="BW120" s="79"/>
    </row>
    <row r="121" spans="1:75" s="1" customFormat="1">
      <c r="A121" s="70"/>
      <c r="C121" s="70"/>
      <c r="BW121" s="79"/>
    </row>
    <row r="122" spans="1:75" s="1" customFormat="1">
      <c r="A122" s="70"/>
      <c r="C122" s="70"/>
      <c r="BW122" s="79"/>
    </row>
    <row r="123" spans="1:75" s="1" customFormat="1">
      <c r="A123" s="70"/>
      <c r="C123" s="70"/>
      <c r="BW123" s="79"/>
    </row>
    <row r="124" spans="1:75" s="1" customFormat="1">
      <c r="A124" s="70"/>
      <c r="C124" s="70"/>
      <c r="BW124" s="79"/>
    </row>
    <row r="125" spans="1:75" s="1" customFormat="1">
      <c r="A125" s="70"/>
      <c r="C125" s="70"/>
      <c r="BW125" s="79"/>
    </row>
    <row r="126" spans="1:75" s="1" customFormat="1">
      <c r="A126" s="70"/>
      <c r="C126" s="70"/>
      <c r="BW126" s="79"/>
    </row>
    <row r="127" spans="1:75" s="1" customFormat="1">
      <c r="A127" s="70"/>
      <c r="C127" s="70"/>
      <c r="BW127" s="79"/>
    </row>
    <row r="128" spans="1:75" s="1" customFormat="1">
      <c r="A128" s="70"/>
      <c r="C128" s="70"/>
      <c r="BW128" s="79"/>
    </row>
    <row r="129" spans="1:75" s="1" customFormat="1">
      <c r="A129" s="70"/>
      <c r="C129" s="70"/>
      <c r="BW129" s="79"/>
    </row>
    <row r="130" spans="1:75" s="1" customFormat="1">
      <c r="A130" s="70"/>
      <c r="C130" s="70"/>
      <c r="BW130" s="79"/>
    </row>
    <row r="131" spans="1:75" s="1" customFormat="1">
      <c r="A131" s="70"/>
      <c r="C131" s="70"/>
      <c r="BW131" s="79"/>
    </row>
    <row r="132" spans="1:75" s="1" customFormat="1">
      <c r="A132" s="70"/>
      <c r="C132" s="70"/>
      <c r="BW132" s="79"/>
    </row>
    <row r="133" spans="1:75" s="1" customFormat="1">
      <c r="A133" s="70"/>
      <c r="C133" s="70"/>
      <c r="BW133" s="79"/>
    </row>
    <row r="134" spans="1:75" s="1" customFormat="1">
      <c r="A134" s="70"/>
      <c r="C134" s="70"/>
      <c r="BW134" s="79"/>
    </row>
    <row r="135" spans="1:75" s="1" customFormat="1">
      <c r="A135" s="70"/>
      <c r="C135" s="70"/>
      <c r="BW135" s="79"/>
    </row>
    <row r="136" spans="1:75" s="1" customFormat="1">
      <c r="A136" s="70"/>
      <c r="C136" s="70"/>
      <c r="BW136" s="79"/>
    </row>
    <row r="137" spans="1:75" s="1" customFormat="1">
      <c r="A137" s="70"/>
      <c r="C137" s="70"/>
      <c r="BW137" s="79"/>
    </row>
    <row r="138" spans="1:75" s="1" customFormat="1">
      <c r="A138" s="70"/>
      <c r="C138" s="70"/>
      <c r="BW138" s="79"/>
    </row>
    <row r="139" spans="1:75" s="1" customFormat="1">
      <c r="A139" s="70"/>
      <c r="C139" s="70"/>
      <c r="BW139" s="79"/>
    </row>
    <row r="140" spans="1:75" s="1" customFormat="1">
      <c r="A140" s="70"/>
      <c r="C140" s="70"/>
      <c r="BW140" s="79"/>
    </row>
    <row r="141" spans="1:75" s="1" customFormat="1">
      <c r="A141" s="70"/>
      <c r="C141" s="70"/>
      <c r="BW141" s="79"/>
    </row>
    <row r="142" spans="1:75" s="1" customFormat="1">
      <c r="A142" s="70"/>
      <c r="C142" s="70"/>
      <c r="BW142" s="79"/>
    </row>
    <row r="143" spans="1:75" s="1" customFormat="1">
      <c r="A143" s="70"/>
      <c r="C143" s="70"/>
      <c r="BW143" s="79"/>
    </row>
    <row r="144" spans="1:75" s="1" customFormat="1">
      <c r="A144" s="70"/>
      <c r="C144" s="70"/>
      <c r="BW144" s="79"/>
    </row>
    <row r="145" spans="1:75" s="1" customFormat="1">
      <c r="A145" s="70"/>
      <c r="C145" s="70"/>
      <c r="BW145" s="79"/>
    </row>
    <row r="146" spans="1:75" s="1" customFormat="1">
      <c r="A146" s="70"/>
      <c r="C146" s="70"/>
      <c r="BW146" s="79"/>
    </row>
    <row r="147" spans="1:75" s="1" customFormat="1">
      <c r="A147" s="70"/>
      <c r="C147" s="70"/>
      <c r="BW147" s="79"/>
    </row>
    <row r="148" spans="1:75" s="1" customFormat="1">
      <c r="A148" s="70"/>
      <c r="C148" s="70"/>
      <c r="BW148" s="79"/>
    </row>
    <row r="149" spans="1:75" s="1" customFormat="1">
      <c r="A149" s="70"/>
      <c r="C149" s="70"/>
      <c r="BW149" s="79"/>
    </row>
    <row r="150" spans="1:75" s="1" customFormat="1">
      <c r="A150" s="70"/>
      <c r="C150" s="70"/>
      <c r="BW150" s="79"/>
    </row>
    <row r="151" spans="1:75" s="1" customFormat="1">
      <c r="A151" s="70"/>
      <c r="C151" s="70"/>
      <c r="BW151" s="79"/>
    </row>
    <row r="152" spans="1:75" s="1" customFormat="1">
      <c r="A152" s="70"/>
      <c r="C152" s="70"/>
      <c r="BW152" s="79"/>
    </row>
    <row r="153" spans="1:75" s="1" customFormat="1">
      <c r="A153" s="70"/>
      <c r="C153" s="70"/>
      <c r="BW153" s="79"/>
    </row>
    <row r="154" spans="1:75" s="1" customFormat="1">
      <c r="A154" s="70"/>
      <c r="C154" s="70"/>
      <c r="BW154" s="79"/>
    </row>
    <row r="155" spans="1:75" s="1" customFormat="1">
      <c r="A155" s="70"/>
      <c r="C155" s="70"/>
      <c r="BW155" s="79"/>
    </row>
    <row r="156" spans="1:75" s="1" customFormat="1">
      <c r="A156" s="70"/>
      <c r="C156" s="70"/>
      <c r="BW156" s="79"/>
    </row>
    <row r="157" spans="1:75" s="1" customFormat="1">
      <c r="A157" s="70"/>
      <c r="C157" s="70"/>
      <c r="BW157" s="79"/>
    </row>
    <row r="158" spans="1:75" s="1" customFormat="1">
      <c r="A158" s="70"/>
      <c r="C158" s="70"/>
      <c r="BW158" s="79"/>
    </row>
    <row r="159" spans="1:75" s="1" customFormat="1">
      <c r="A159" s="70"/>
      <c r="C159" s="70"/>
      <c r="BW159" s="79"/>
    </row>
    <row r="160" spans="1:75" s="1" customFormat="1">
      <c r="A160" s="70"/>
      <c r="C160" s="70"/>
      <c r="BW160" s="79"/>
    </row>
    <row r="161" spans="1:75" s="1" customFormat="1">
      <c r="A161" s="70"/>
      <c r="C161" s="70"/>
      <c r="BW161" s="79"/>
    </row>
    <row r="162" spans="1:75" s="1" customFormat="1">
      <c r="A162" s="70"/>
      <c r="C162" s="70"/>
      <c r="BW162" s="79"/>
    </row>
    <row r="163" spans="1:75" s="1" customFormat="1">
      <c r="A163" s="70"/>
      <c r="C163" s="70"/>
      <c r="BW163" s="79"/>
    </row>
    <row r="164" spans="1:75" s="1" customFormat="1">
      <c r="A164" s="70"/>
      <c r="C164" s="70"/>
      <c r="BW164" s="79"/>
    </row>
    <row r="165" spans="1:75" s="1" customFormat="1">
      <c r="A165" s="70"/>
      <c r="C165" s="70"/>
      <c r="BW165" s="79"/>
    </row>
    <row r="166" spans="1:75" s="1" customFormat="1">
      <c r="A166" s="70"/>
      <c r="C166" s="70"/>
      <c r="BW166" s="79"/>
    </row>
    <row r="167" spans="1:75" s="1" customFormat="1">
      <c r="A167" s="70"/>
      <c r="C167" s="70"/>
      <c r="BW167" s="79"/>
    </row>
    <row r="168" spans="1:75" s="1" customFormat="1">
      <c r="A168" s="70"/>
      <c r="C168" s="70"/>
      <c r="BW168" s="79"/>
    </row>
    <row r="169" spans="1:75" s="1" customFormat="1">
      <c r="A169" s="70"/>
      <c r="C169" s="70"/>
      <c r="BW169" s="79"/>
    </row>
    <row r="170" spans="1:75" s="1" customFormat="1">
      <c r="A170" s="70"/>
      <c r="C170" s="70"/>
      <c r="BW170" s="79"/>
    </row>
    <row r="171" spans="1:75" s="1" customFormat="1">
      <c r="A171" s="70"/>
      <c r="C171" s="70"/>
      <c r="BW171" s="79"/>
    </row>
    <row r="172" spans="1:75" s="1" customFormat="1">
      <c r="A172" s="70"/>
      <c r="C172" s="70"/>
      <c r="BW172" s="79"/>
    </row>
    <row r="173" spans="1:75" s="1" customFormat="1">
      <c r="A173" s="70"/>
      <c r="C173" s="70"/>
      <c r="BW173" s="79"/>
    </row>
    <row r="174" spans="1:75" s="1" customFormat="1">
      <c r="A174" s="70"/>
      <c r="C174" s="70"/>
      <c r="BW174" s="79"/>
    </row>
    <row r="175" spans="1:75" s="1" customFormat="1">
      <c r="A175" s="70"/>
      <c r="C175" s="70"/>
      <c r="BW175" s="79"/>
    </row>
    <row r="176" spans="1:75" s="1" customFormat="1">
      <c r="A176" s="70"/>
      <c r="C176" s="70"/>
      <c r="BW176" s="79"/>
    </row>
    <row r="177" spans="1:75" s="1" customFormat="1">
      <c r="A177" s="70"/>
      <c r="C177" s="70"/>
      <c r="BW177" s="79"/>
    </row>
    <row r="178" spans="1:75" s="1" customFormat="1">
      <c r="A178" s="70"/>
      <c r="C178" s="70"/>
      <c r="BW178" s="79"/>
    </row>
    <row r="179" spans="1:75" s="1" customFormat="1">
      <c r="A179" s="70"/>
      <c r="C179" s="70"/>
      <c r="BW179" s="79"/>
    </row>
    <row r="180" spans="1:75" s="1" customFormat="1">
      <c r="A180" s="70"/>
      <c r="C180" s="70"/>
      <c r="BW180" s="79"/>
    </row>
    <row r="181" spans="1:75" s="1" customFormat="1">
      <c r="A181" s="70"/>
      <c r="C181" s="70"/>
      <c r="BW181" s="79"/>
    </row>
    <row r="182" spans="1:75" s="1" customFormat="1">
      <c r="A182" s="70"/>
      <c r="C182" s="70"/>
      <c r="BW182" s="79"/>
    </row>
    <row r="183" spans="1:75" s="1" customFormat="1">
      <c r="A183" s="70"/>
      <c r="C183" s="70"/>
      <c r="BW183" s="79"/>
    </row>
    <row r="184" spans="1:75" s="1" customFormat="1">
      <c r="A184" s="70"/>
      <c r="C184" s="70"/>
      <c r="BW184" s="79"/>
    </row>
    <row r="185" spans="1:75" s="1" customFormat="1">
      <c r="A185" s="70"/>
      <c r="C185" s="70"/>
      <c r="BW185" s="79"/>
    </row>
    <row r="186" spans="1:75" s="1" customFormat="1">
      <c r="A186" s="70"/>
      <c r="C186" s="70"/>
      <c r="BW186" s="79"/>
    </row>
    <row r="187" spans="1:75" s="1" customFormat="1">
      <c r="A187" s="70"/>
      <c r="C187" s="70"/>
      <c r="BW187" s="79"/>
    </row>
    <row r="188" spans="1:75" s="1" customFormat="1">
      <c r="A188" s="70"/>
      <c r="C188" s="70"/>
      <c r="BW188" s="79"/>
    </row>
    <row r="189" spans="1:75" s="1" customFormat="1">
      <c r="A189" s="70"/>
      <c r="B189" s="70"/>
      <c r="C189" s="70"/>
      <c r="BW189" s="79"/>
    </row>
    <row r="190" spans="1:75" s="1" customFormat="1">
      <c r="A190" s="70"/>
      <c r="B190" s="70"/>
      <c r="C190" s="70"/>
      <c r="BW190" s="79"/>
    </row>
    <row r="191" spans="1:75" s="1" customFormat="1">
      <c r="A191" s="70"/>
      <c r="B191" s="70"/>
      <c r="C191" s="70"/>
      <c r="BW191" s="79"/>
    </row>
    <row r="192" spans="1:75" s="1" customFormat="1">
      <c r="A192" s="70"/>
      <c r="B192" s="70"/>
      <c r="C192" s="70"/>
      <c r="BW192" s="79"/>
    </row>
    <row r="193" spans="1:75" s="1" customFormat="1">
      <c r="A193" s="70"/>
      <c r="B193" s="70"/>
      <c r="C193" s="70"/>
      <c r="BW193" s="79"/>
    </row>
    <row r="194" spans="1:75" s="1" customFormat="1">
      <c r="A194" s="70"/>
      <c r="B194" s="70"/>
      <c r="C194" s="70"/>
      <c r="BW194" s="79"/>
    </row>
    <row r="195" spans="1:75" s="1" customFormat="1">
      <c r="A195" s="70"/>
      <c r="B195" s="70"/>
      <c r="C195" s="70"/>
      <c r="BW195" s="79"/>
    </row>
    <row r="196" spans="1:75" s="1" customFormat="1">
      <c r="A196" s="70"/>
      <c r="B196" s="70"/>
      <c r="C196" s="70"/>
      <c r="BW196" s="79"/>
    </row>
    <row r="197" spans="1:75" s="1" customFormat="1">
      <c r="A197" s="70"/>
      <c r="B197" s="70"/>
      <c r="C197" s="70"/>
      <c r="BW197" s="79"/>
    </row>
    <row r="198" spans="1:75" s="1" customFormat="1">
      <c r="A198" s="70"/>
      <c r="B198" s="70"/>
      <c r="C198" s="70"/>
      <c r="BW198" s="79"/>
    </row>
  </sheetData>
  <sheetProtection selectLockedCells="1" selectUnlockedCells="1"/>
  <mergeCells count="11">
    <mergeCell ref="BQ76:BU78"/>
    <mergeCell ref="AQ5:AW5"/>
    <mergeCell ref="AX5:BC5"/>
    <mergeCell ref="BD5:BL5"/>
    <mergeCell ref="BS5:BT5"/>
    <mergeCell ref="AC5:AN5"/>
    <mergeCell ref="A6:B9"/>
    <mergeCell ref="A2:B2"/>
    <mergeCell ref="A4:B4"/>
    <mergeCell ref="D5:O5"/>
    <mergeCell ref="Q5:AB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B193"/>
  <sheetViews>
    <sheetView showGridLines="0" zoomScale="80" zoomScaleNormal="80" workbookViewId="0">
      <pane xSplit="2" ySplit="10" topLeftCell="C44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2.85546875" style="3" customWidth="1"/>
    <col min="79" max="79" width="15.7109375" style="4" customWidth="1"/>
    <col min="80" max="16384" width="9.140625" style="3"/>
  </cols>
  <sheetData>
    <row r="1" spans="1:80">
      <c r="A1" s="5" t="s">
        <v>449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74" t="s">
        <v>504</v>
      </c>
      <c r="B2" s="274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450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74" t="s">
        <v>505</v>
      </c>
      <c r="B4" s="274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451</v>
      </c>
      <c r="BY4" s="45"/>
    </row>
    <row r="5" spans="1:80" ht="15" customHeight="1">
      <c r="A5" s="10"/>
      <c r="B5" s="11"/>
      <c r="C5" s="11"/>
      <c r="D5" s="268" t="s">
        <v>452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8" t="s">
        <v>452</v>
      </c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8" t="s">
        <v>452</v>
      </c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8" t="s">
        <v>452</v>
      </c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33"/>
      <c r="AW5" s="34"/>
      <c r="AX5" s="35" t="s">
        <v>452</v>
      </c>
      <c r="AY5" s="33"/>
      <c r="AZ5" s="33"/>
      <c r="BA5" s="33"/>
      <c r="BB5" s="33"/>
      <c r="BC5" s="33"/>
      <c r="BD5" s="289" t="s">
        <v>452</v>
      </c>
      <c r="BE5" s="290"/>
      <c r="BF5" s="290"/>
      <c r="BG5" s="290"/>
      <c r="BH5" s="290"/>
      <c r="BI5" s="290"/>
      <c r="BJ5" s="290"/>
      <c r="BK5" s="290"/>
      <c r="BL5" s="291"/>
      <c r="BM5" s="11"/>
      <c r="BN5" s="11"/>
      <c r="BO5" s="11"/>
      <c r="BP5" s="11"/>
      <c r="BQ5" s="284" t="s">
        <v>453</v>
      </c>
      <c r="BR5" s="292"/>
      <c r="BS5" s="292"/>
      <c r="BT5" s="292"/>
      <c r="BU5" s="292"/>
      <c r="BV5" s="292"/>
      <c r="BW5" s="292"/>
      <c r="BX5" s="292"/>
      <c r="BY5" s="293"/>
    </row>
    <row r="6" spans="1:80" ht="52.5" customHeight="1">
      <c r="A6" s="294" t="s">
        <v>454</v>
      </c>
      <c r="B6" s="295"/>
      <c r="C6" s="12" t="s">
        <v>33</v>
      </c>
      <c r="D6" s="13" t="s">
        <v>34</v>
      </c>
      <c r="E6" s="13" t="s">
        <v>35</v>
      </c>
      <c r="F6" s="13" t="s">
        <v>36</v>
      </c>
      <c r="G6" s="13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3" t="s">
        <v>42</v>
      </c>
      <c r="M6" s="13" t="s">
        <v>43</v>
      </c>
      <c r="N6" s="13" t="s">
        <v>44</v>
      </c>
      <c r="O6" s="13" t="s">
        <v>45</v>
      </c>
      <c r="P6" s="13" t="s">
        <v>46</v>
      </c>
      <c r="Q6" s="13" t="s">
        <v>47</v>
      </c>
      <c r="R6" s="13" t="s">
        <v>48</v>
      </c>
      <c r="S6" s="13" t="s">
        <v>49</v>
      </c>
      <c r="T6" s="13" t="s">
        <v>50</v>
      </c>
      <c r="U6" s="13" t="s">
        <v>51</v>
      </c>
      <c r="V6" s="13" t="s">
        <v>52</v>
      </c>
      <c r="W6" s="13" t="s">
        <v>53</v>
      </c>
      <c r="X6" s="13" t="s">
        <v>54</v>
      </c>
      <c r="Y6" s="13" t="s">
        <v>55</v>
      </c>
      <c r="Z6" s="13" t="s">
        <v>56</v>
      </c>
      <c r="AA6" s="13" t="s">
        <v>57</v>
      </c>
      <c r="AB6" s="13" t="s">
        <v>58</v>
      </c>
      <c r="AC6" s="13" t="s">
        <v>59</v>
      </c>
      <c r="AD6" s="13" t="s">
        <v>60</v>
      </c>
      <c r="AE6" s="13" t="s">
        <v>61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32" t="s">
        <v>68</v>
      </c>
      <c r="AM6" s="32" t="s">
        <v>69</v>
      </c>
      <c r="AN6" s="32" t="s">
        <v>70</v>
      </c>
      <c r="AO6" s="32" t="s">
        <v>71</v>
      </c>
      <c r="AP6" s="32" t="s">
        <v>72</v>
      </c>
      <c r="AQ6" s="32" t="s">
        <v>73</v>
      </c>
      <c r="AR6" s="32" t="s">
        <v>74</v>
      </c>
      <c r="AS6" s="32" t="s">
        <v>75</v>
      </c>
      <c r="AT6" s="32" t="s">
        <v>76</v>
      </c>
      <c r="AU6" s="32" t="s">
        <v>77</v>
      </c>
      <c r="AV6" s="32" t="s">
        <v>78</v>
      </c>
      <c r="AW6" s="32" t="s">
        <v>79</v>
      </c>
      <c r="AX6" s="32" t="s">
        <v>80</v>
      </c>
      <c r="AY6" s="32" t="s">
        <v>81</v>
      </c>
      <c r="AZ6" s="32" t="s">
        <v>82</v>
      </c>
      <c r="BA6" s="32" t="s">
        <v>83</v>
      </c>
      <c r="BB6" s="32" t="s">
        <v>84</v>
      </c>
      <c r="BC6" s="32" t="s">
        <v>85</v>
      </c>
      <c r="BD6" s="32" t="s">
        <v>86</v>
      </c>
      <c r="BE6" s="32" t="s">
        <v>87</v>
      </c>
      <c r="BF6" s="32" t="s">
        <v>88</v>
      </c>
      <c r="BG6" s="32" t="s">
        <v>89</v>
      </c>
      <c r="BH6" s="32" t="s">
        <v>90</v>
      </c>
      <c r="BI6" s="32" t="s">
        <v>91</v>
      </c>
      <c r="BJ6" s="32" t="s">
        <v>92</v>
      </c>
      <c r="BK6" s="32" t="s">
        <v>93</v>
      </c>
      <c r="BL6" s="32" t="s">
        <v>94</v>
      </c>
      <c r="BM6" s="32" t="s">
        <v>95</v>
      </c>
      <c r="BN6" s="32" t="s">
        <v>96</v>
      </c>
      <c r="BO6" s="32" t="s">
        <v>97</v>
      </c>
      <c r="BP6" s="36" t="s">
        <v>98</v>
      </c>
      <c r="BQ6" s="13" t="s">
        <v>455</v>
      </c>
      <c r="BR6" s="32" t="s">
        <v>456</v>
      </c>
      <c r="BS6" s="36" t="s">
        <v>457</v>
      </c>
      <c r="BT6" s="13" t="s">
        <v>458</v>
      </c>
      <c r="BU6" s="32" t="s">
        <v>459</v>
      </c>
      <c r="BV6" s="36" t="s">
        <v>460</v>
      </c>
      <c r="BW6" s="32" t="s">
        <v>461</v>
      </c>
      <c r="BX6" s="46" t="s">
        <v>462</v>
      </c>
      <c r="BY6" s="47" t="s">
        <v>463</v>
      </c>
    </row>
    <row r="7" spans="1:80" ht="15.75" customHeight="1">
      <c r="A7" s="270"/>
      <c r="B7" s="271"/>
      <c r="C7" s="14" t="s">
        <v>104</v>
      </c>
      <c r="D7" s="15" t="s">
        <v>105</v>
      </c>
      <c r="E7" s="15" t="s">
        <v>106</v>
      </c>
      <c r="F7" s="15" t="s">
        <v>107</v>
      </c>
      <c r="G7" s="15" t="s">
        <v>108</v>
      </c>
      <c r="H7" s="15" t="s">
        <v>109</v>
      </c>
      <c r="I7" s="15" t="s">
        <v>110</v>
      </c>
      <c r="J7" s="15" t="s">
        <v>111</v>
      </c>
      <c r="K7" s="15" t="s">
        <v>112</v>
      </c>
      <c r="L7" s="15" t="s">
        <v>113</v>
      </c>
      <c r="M7" s="15" t="s">
        <v>114</v>
      </c>
      <c r="N7" s="15" t="s">
        <v>115</v>
      </c>
      <c r="O7" s="15" t="s">
        <v>116</v>
      </c>
      <c r="P7" s="15" t="s">
        <v>117</v>
      </c>
      <c r="Q7" s="15" t="s">
        <v>118</v>
      </c>
      <c r="R7" s="15" t="s">
        <v>119</v>
      </c>
      <c r="S7" s="15" t="s">
        <v>120</v>
      </c>
      <c r="T7" s="15" t="s">
        <v>121</v>
      </c>
      <c r="U7" s="15" t="s">
        <v>122</v>
      </c>
      <c r="V7" s="15" t="s">
        <v>123</v>
      </c>
      <c r="W7" s="15" t="s">
        <v>124</v>
      </c>
      <c r="X7" s="15" t="s">
        <v>125</v>
      </c>
      <c r="Y7" s="15" t="s">
        <v>126</v>
      </c>
      <c r="Z7" s="15" t="s">
        <v>127</v>
      </c>
      <c r="AA7" s="15" t="s">
        <v>128</v>
      </c>
      <c r="AB7" s="15" t="s">
        <v>129</v>
      </c>
      <c r="AC7" s="15" t="s">
        <v>130</v>
      </c>
      <c r="AD7" s="15" t="s">
        <v>131</v>
      </c>
      <c r="AE7" s="15" t="s">
        <v>132</v>
      </c>
      <c r="AF7" s="15" t="s">
        <v>133</v>
      </c>
      <c r="AG7" s="15" t="s">
        <v>134</v>
      </c>
      <c r="AH7" s="15" t="s">
        <v>135</v>
      </c>
      <c r="AI7" s="15" t="s">
        <v>136</v>
      </c>
      <c r="AJ7" s="15" t="s">
        <v>137</v>
      </c>
      <c r="AK7" s="15" t="s">
        <v>138</v>
      </c>
      <c r="AL7" s="15" t="s">
        <v>139</v>
      </c>
      <c r="AM7" s="15" t="s">
        <v>140</v>
      </c>
      <c r="AN7" s="15" t="s">
        <v>141</v>
      </c>
      <c r="AO7" s="15" t="s">
        <v>142</v>
      </c>
      <c r="AP7" s="15" t="s">
        <v>143</v>
      </c>
      <c r="AQ7" s="15" t="s">
        <v>144</v>
      </c>
      <c r="AR7" s="15" t="s">
        <v>145</v>
      </c>
      <c r="AS7" s="15" t="s">
        <v>146</v>
      </c>
      <c r="AT7" s="15" t="s">
        <v>147</v>
      </c>
      <c r="AU7" s="15" t="s">
        <v>148</v>
      </c>
      <c r="AV7" s="15" t="s">
        <v>149</v>
      </c>
      <c r="AW7" s="15" t="s">
        <v>150</v>
      </c>
      <c r="AX7" s="15" t="s">
        <v>151</v>
      </c>
      <c r="AY7" s="15" t="s">
        <v>152</v>
      </c>
      <c r="AZ7" s="15" t="s">
        <v>153</v>
      </c>
      <c r="BA7" s="15" t="s">
        <v>154</v>
      </c>
      <c r="BB7" s="15" t="s">
        <v>155</v>
      </c>
      <c r="BC7" s="15" t="s">
        <v>156</v>
      </c>
      <c r="BD7" s="15" t="s">
        <v>157</v>
      </c>
      <c r="BE7" s="15" t="s">
        <v>158</v>
      </c>
      <c r="BF7" s="15" t="s">
        <v>159</v>
      </c>
      <c r="BG7" s="15" t="s">
        <v>160</v>
      </c>
      <c r="BH7" s="15" t="s">
        <v>161</v>
      </c>
      <c r="BI7" s="15" t="s">
        <v>162</v>
      </c>
      <c r="BJ7" s="15" t="s">
        <v>163</v>
      </c>
      <c r="BK7" s="15" t="s">
        <v>164</v>
      </c>
      <c r="BL7" s="15" t="s">
        <v>165</v>
      </c>
      <c r="BM7" s="15" t="s">
        <v>166</v>
      </c>
      <c r="BN7" s="15" t="s">
        <v>167</v>
      </c>
      <c r="BO7" s="15" t="s">
        <v>168</v>
      </c>
      <c r="BP7" s="37"/>
      <c r="BQ7" s="15" t="s">
        <v>464</v>
      </c>
      <c r="BR7" s="15" t="s">
        <v>465</v>
      </c>
      <c r="BS7" s="38" t="s">
        <v>466</v>
      </c>
      <c r="BT7" s="15" t="s">
        <v>467</v>
      </c>
      <c r="BU7" s="15" t="s">
        <v>468</v>
      </c>
      <c r="BV7" s="37" t="s">
        <v>469</v>
      </c>
      <c r="BW7" s="48" t="s">
        <v>470</v>
      </c>
      <c r="BX7" s="49" t="s">
        <v>471</v>
      </c>
      <c r="BY7" s="50" t="s">
        <v>472</v>
      </c>
    </row>
    <row r="8" spans="1:80" ht="52.5" customHeight="1">
      <c r="A8" s="270"/>
      <c r="B8" s="271"/>
      <c r="C8" s="16" t="s">
        <v>174</v>
      </c>
      <c r="D8" s="13" t="s">
        <v>175</v>
      </c>
      <c r="E8" s="13" t="s">
        <v>176</v>
      </c>
      <c r="F8" s="13" t="s">
        <v>177</v>
      </c>
      <c r="G8" s="13" t="s">
        <v>178</v>
      </c>
      <c r="H8" s="13" t="s">
        <v>179</v>
      </c>
      <c r="I8" s="13" t="s">
        <v>180</v>
      </c>
      <c r="J8" s="13" t="s">
        <v>181</v>
      </c>
      <c r="K8" s="13" t="s">
        <v>182</v>
      </c>
      <c r="L8" s="13" t="s">
        <v>183</v>
      </c>
      <c r="M8" s="13" t="s">
        <v>184</v>
      </c>
      <c r="N8" s="13" t="s">
        <v>185</v>
      </c>
      <c r="O8" s="13" t="s">
        <v>186</v>
      </c>
      <c r="P8" s="13" t="s">
        <v>187</v>
      </c>
      <c r="Q8" s="13" t="s">
        <v>188</v>
      </c>
      <c r="R8" s="13" t="s">
        <v>189</v>
      </c>
      <c r="S8" s="13" t="s">
        <v>190</v>
      </c>
      <c r="T8" s="13" t="s">
        <v>191</v>
      </c>
      <c r="U8" s="13" t="s">
        <v>192</v>
      </c>
      <c r="V8" s="13" t="s">
        <v>193</v>
      </c>
      <c r="W8" s="13" t="s">
        <v>194</v>
      </c>
      <c r="X8" s="13" t="s">
        <v>195</v>
      </c>
      <c r="Y8" s="13" t="s">
        <v>196</v>
      </c>
      <c r="Z8" s="13" t="s">
        <v>197</v>
      </c>
      <c r="AA8" s="13" t="s">
        <v>198</v>
      </c>
      <c r="AB8" s="13" t="s">
        <v>199</v>
      </c>
      <c r="AC8" s="13" t="s">
        <v>200</v>
      </c>
      <c r="AD8" s="13" t="s">
        <v>201</v>
      </c>
      <c r="AE8" s="13" t="s">
        <v>202</v>
      </c>
      <c r="AF8" s="13" t="s">
        <v>203</v>
      </c>
      <c r="AG8" s="13" t="s">
        <v>204</v>
      </c>
      <c r="AH8" s="13" t="s">
        <v>205</v>
      </c>
      <c r="AI8" s="13" t="s">
        <v>206</v>
      </c>
      <c r="AJ8" s="13" t="s">
        <v>207</v>
      </c>
      <c r="AK8" s="13" t="s">
        <v>208</v>
      </c>
      <c r="AL8" s="32" t="s">
        <v>209</v>
      </c>
      <c r="AM8" s="32" t="s">
        <v>210</v>
      </c>
      <c r="AN8" s="32" t="s">
        <v>211</v>
      </c>
      <c r="AO8" s="32" t="s">
        <v>212</v>
      </c>
      <c r="AP8" s="32" t="s">
        <v>213</v>
      </c>
      <c r="AQ8" s="32" t="s">
        <v>214</v>
      </c>
      <c r="AR8" s="32" t="s">
        <v>215</v>
      </c>
      <c r="AS8" s="32" t="s">
        <v>216</v>
      </c>
      <c r="AT8" s="32" t="s">
        <v>217</v>
      </c>
      <c r="AU8" s="32" t="s">
        <v>218</v>
      </c>
      <c r="AV8" s="32" t="s">
        <v>219</v>
      </c>
      <c r="AW8" s="32" t="s">
        <v>220</v>
      </c>
      <c r="AX8" s="32" t="s">
        <v>221</v>
      </c>
      <c r="AY8" s="32" t="s">
        <v>222</v>
      </c>
      <c r="AZ8" s="32" t="s">
        <v>223</v>
      </c>
      <c r="BA8" s="32" t="s">
        <v>224</v>
      </c>
      <c r="BB8" s="32" t="s">
        <v>225</v>
      </c>
      <c r="BC8" s="32" t="s">
        <v>226</v>
      </c>
      <c r="BD8" s="32" t="s">
        <v>227</v>
      </c>
      <c r="BE8" s="32" t="s">
        <v>228</v>
      </c>
      <c r="BF8" s="32" t="s">
        <v>229</v>
      </c>
      <c r="BG8" s="32" t="s">
        <v>230</v>
      </c>
      <c r="BH8" s="32" t="s">
        <v>231</v>
      </c>
      <c r="BI8" s="32" t="s">
        <v>232</v>
      </c>
      <c r="BJ8" s="32" t="s">
        <v>233</v>
      </c>
      <c r="BK8" s="32" t="s">
        <v>234</v>
      </c>
      <c r="BL8" s="32" t="s">
        <v>235</v>
      </c>
      <c r="BM8" s="32" t="s">
        <v>236</v>
      </c>
      <c r="BN8" s="32" t="s">
        <v>237</v>
      </c>
      <c r="BO8" s="32" t="s">
        <v>238</v>
      </c>
      <c r="BP8" s="37" t="s">
        <v>239</v>
      </c>
      <c r="BQ8" s="39" t="s">
        <v>473</v>
      </c>
      <c r="BR8" s="40" t="s">
        <v>474</v>
      </c>
      <c r="BS8" s="41" t="s">
        <v>475</v>
      </c>
      <c r="BT8" s="39" t="s">
        <v>476</v>
      </c>
      <c r="BU8" s="40" t="s">
        <v>477</v>
      </c>
      <c r="BV8" s="37" t="s">
        <v>478</v>
      </c>
      <c r="BW8" s="32" t="s">
        <v>479</v>
      </c>
      <c r="BX8" s="51" t="s">
        <v>480</v>
      </c>
      <c r="BY8" s="52" t="s">
        <v>481</v>
      </c>
    </row>
    <row r="9" spans="1:80" ht="15.75" customHeight="1">
      <c r="A9" s="272"/>
      <c r="B9" s="273"/>
      <c r="C9" s="17" t="s">
        <v>245</v>
      </c>
      <c r="D9" s="15" t="s">
        <v>105</v>
      </c>
      <c r="E9" s="15" t="s">
        <v>106</v>
      </c>
      <c r="F9" s="15" t="s">
        <v>107</v>
      </c>
      <c r="G9" s="15" t="s">
        <v>108</v>
      </c>
      <c r="H9" s="15" t="s">
        <v>109</v>
      </c>
      <c r="I9" s="15" t="s">
        <v>110</v>
      </c>
      <c r="J9" s="15" t="s">
        <v>111</v>
      </c>
      <c r="K9" s="15" t="s">
        <v>112</v>
      </c>
      <c r="L9" s="15" t="s">
        <v>113</v>
      </c>
      <c r="M9" s="15" t="s">
        <v>114</v>
      </c>
      <c r="N9" s="15" t="s">
        <v>115</v>
      </c>
      <c r="O9" s="15" t="s">
        <v>116</v>
      </c>
      <c r="P9" s="15" t="s">
        <v>117</v>
      </c>
      <c r="Q9" s="15" t="s">
        <v>118</v>
      </c>
      <c r="R9" s="15" t="s">
        <v>119</v>
      </c>
      <c r="S9" s="15" t="s">
        <v>120</v>
      </c>
      <c r="T9" s="15" t="s">
        <v>121</v>
      </c>
      <c r="U9" s="15" t="s">
        <v>122</v>
      </c>
      <c r="V9" s="15" t="s">
        <v>123</v>
      </c>
      <c r="W9" s="15" t="s">
        <v>124</v>
      </c>
      <c r="X9" s="15" t="s">
        <v>125</v>
      </c>
      <c r="Y9" s="15" t="s">
        <v>126</v>
      </c>
      <c r="Z9" s="15" t="s">
        <v>127</v>
      </c>
      <c r="AA9" s="15" t="s">
        <v>128</v>
      </c>
      <c r="AB9" s="15" t="s">
        <v>129</v>
      </c>
      <c r="AC9" s="15" t="s">
        <v>130</v>
      </c>
      <c r="AD9" s="15" t="s">
        <v>131</v>
      </c>
      <c r="AE9" s="15" t="s">
        <v>132</v>
      </c>
      <c r="AF9" s="15" t="s">
        <v>133</v>
      </c>
      <c r="AG9" s="15" t="s">
        <v>134</v>
      </c>
      <c r="AH9" s="15" t="s">
        <v>135</v>
      </c>
      <c r="AI9" s="15" t="s">
        <v>136</v>
      </c>
      <c r="AJ9" s="15" t="s">
        <v>137</v>
      </c>
      <c r="AK9" s="15" t="s">
        <v>138</v>
      </c>
      <c r="AL9" s="15" t="s">
        <v>139</v>
      </c>
      <c r="AM9" s="15" t="s">
        <v>140</v>
      </c>
      <c r="AN9" s="15" t="s">
        <v>141</v>
      </c>
      <c r="AO9" s="15" t="s">
        <v>142</v>
      </c>
      <c r="AP9" s="15" t="s">
        <v>143</v>
      </c>
      <c r="AQ9" s="15" t="s">
        <v>144</v>
      </c>
      <c r="AR9" s="15" t="s">
        <v>145</v>
      </c>
      <c r="AS9" s="15" t="s">
        <v>146</v>
      </c>
      <c r="AT9" s="15" t="s">
        <v>147</v>
      </c>
      <c r="AU9" s="15" t="s">
        <v>148</v>
      </c>
      <c r="AV9" s="15" t="s">
        <v>149</v>
      </c>
      <c r="AW9" s="15" t="s">
        <v>150</v>
      </c>
      <c r="AX9" s="15" t="s">
        <v>151</v>
      </c>
      <c r="AY9" s="15" t="s">
        <v>152</v>
      </c>
      <c r="AZ9" s="15" t="s">
        <v>153</v>
      </c>
      <c r="BA9" s="15" t="s">
        <v>154</v>
      </c>
      <c r="BB9" s="15" t="s">
        <v>155</v>
      </c>
      <c r="BC9" s="15" t="s">
        <v>156</v>
      </c>
      <c r="BD9" s="15" t="s">
        <v>157</v>
      </c>
      <c r="BE9" s="15" t="s">
        <v>158</v>
      </c>
      <c r="BF9" s="15" t="s">
        <v>159</v>
      </c>
      <c r="BG9" s="15" t="s">
        <v>160</v>
      </c>
      <c r="BH9" s="15" t="s">
        <v>161</v>
      </c>
      <c r="BI9" s="15" t="s">
        <v>162</v>
      </c>
      <c r="BJ9" s="15" t="s">
        <v>163</v>
      </c>
      <c r="BK9" s="15" t="s">
        <v>164</v>
      </c>
      <c r="BL9" s="15" t="s">
        <v>165</v>
      </c>
      <c r="BM9" s="15" t="s">
        <v>166</v>
      </c>
      <c r="BN9" s="15" t="s">
        <v>167</v>
      </c>
      <c r="BO9" s="15" t="s">
        <v>168</v>
      </c>
      <c r="BP9" s="38" t="s">
        <v>246</v>
      </c>
      <c r="BQ9" s="15" t="s">
        <v>464</v>
      </c>
      <c r="BR9" s="15" t="s">
        <v>465</v>
      </c>
      <c r="BS9" s="37" t="s">
        <v>466</v>
      </c>
      <c r="BT9" s="15" t="s">
        <v>467</v>
      </c>
      <c r="BU9" s="15" t="s">
        <v>468</v>
      </c>
      <c r="BV9" s="37" t="s">
        <v>469</v>
      </c>
      <c r="BW9" s="15" t="s">
        <v>470</v>
      </c>
      <c r="BX9" s="51" t="s">
        <v>471</v>
      </c>
      <c r="BY9" s="52" t="s">
        <v>472</v>
      </c>
      <c r="CA9" s="4" t="s">
        <v>0</v>
      </c>
    </row>
    <row r="10" spans="1:80">
      <c r="A10" s="18" t="s">
        <v>247</v>
      </c>
      <c r="B10" s="16" t="s">
        <v>33</v>
      </c>
      <c r="C10" s="19" t="s">
        <v>174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248</v>
      </c>
      <c r="B11" s="22" t="s">
        <v>249</v>
      </c>
      <c r="C11" s="23" t="s">
        <v>250</v>
      </c>
      <c r="D11" s="24">
        <v>94343.327343081095</v>
      </c>
      <c r="E11" s="24">
        <v>77.294716591164601</v>
      </c>
      <c r="F11" s="24">
        <v>78.6197503030984</v>
      </c>
      <c r="G11" s="24">
        <v>124.911192666246</v>
      </c>
      <c r="H11" s="24">
        <v>20594.948088412701</v>
      </c>
      <c r="I11" s="24">
        <v>3189.9705984593502</v>
      </c>
      <c r="J11" s="24">
        <v>1.06633460332003</v>
      </c>
      <c r="K11" s="24">
        <v>22.660074283752</v>
      </c>
      <c r="L11" s="24">
        <v>1.3711399716436099</v>
      </c>
      <c r="M11" s="24">
        <v>0.73256602603030696</v>
      </c>
      <c r="N11" s="24">
        <v>35.064105807477702</v>
      </c>
      <c r="O11" s="24">
        <v>433.40508365965502</v>
      </c>
      <c r="P11" s="24">
        <v>0</v>
      </c>
      <c r="Q11" s="24">
        <v>80.039440450471602</v>
      </c>
      <c r="R11" s="24">
        <v>0</v>
      </c>
      <c r="S11" s="24">
        <v>148.22098460006899</v>
      </c>
      <c r="T11" s="24">
        <v>0.27466088634855301</v>
      </c>
      <c r="U11" s="24">
        <v>4.0096990806732098</v>
      </c>
      <c r="V11" s="24">
        <v>9.4101789849244195</v>
      </c>
      <c r="W11" s="24">
        <v>11.4906168882969</v>
      </c>
      <c r="X11" s="24">
        <v>1.48791980645993E-2</v>
      </c>
      <c r="Y11" s="24">
        <v>9.6500058930244403</v>
      </c>
      <c r="Z11" s="24">
        <v>23.1105655424468</v>
      </c>
      <c r="AA11" s="24">
        <v>95.833622211232395</v>
      </c>
      <c r="AB11" s="24">
        <v>0</v>
      </c>
      <c r="AC11" s="24">
        <v>45.456303506482897</v>
      </c>
      <c r="AD11" s="24">
        <v>1365.71833582308</v>
      </c>
      <c r="AE11" s="24">
        <v>1.8567104130527E-3</v>
      </c>
      <c r="AF11" s="24">
        <v>5990.2262509272196</v>
      </c>
      <c r="AG11" s="24">
        <v>438.35068397603601</v>
      </c>
      <c r="AH11" s="24">
        <v>114.114510707479</v>
      </c>
      <c r="AI11" s="24">
        <v>9.6916886913964202</v>
      </c>
      <c r="AJ11" s="24">
        <v>16.664948669218401</v>
      </c>
      <c r="AK11" s="24">
        <v>10.944985458456401</v>
      </c>
      <c r="AL11" s="24">
        <v>0.51079056077079998</v>
      </c>
      <c r="AM11" s="24">
        <v>3969.7200862161399</v>
      </c>
      <c r="AN11" s="24">
        <v>10.2249968072591</v>
      </c>
      <c r="AO11" s="24">
        <v>61.904412771307697</v>
      </c>
      <c r="AP11" s="24">
        <v>12.4632965865319</v>
      </c>
      <c r="AQ11" s="24">
        <v>0.80568353836963902</v>
      </c>
      <c r="AR11" s="24">
        <v>18.381163727944301</v>
      </c>
      <c r="AS11" s="24">
        <v>8.4917885409120402</v>
      </c>
      <c r="AT11" s="24">
        <v>1.47211738814725</v>
      </c>
      <c r="AU11" s="24">
        <v>123.243223723049</v>
      </c>
      <c r="AV11" s="24">
        <v>1114.61240766984</v>
      </c>
      <c r="AW11" s="24">
        <v>16.267063992830401</v>
      </c>
      <c r="AX11" s="24">
        <v>0</v>
      </c>
      <c r="AY11" s="24">
        <v>9.9026077261826195</v>
      </c>
      <c r="AZ11" s="24">
        <v>4.5963148487953402</v>
      </c>
      <c r="BA11" s="24">
        <v>11.480703052036</v>
      </c>
      <c r="BB11" s="24">
        <v>1.8566401400897499E-2</v>
      </c>
      <c r="BC11" s="24">
        <v>11.6479479646909</v>
      </c>
      <c r="BD11" s="24">
        <v>417.46866921898697</v>
      </c>
      <c r="BE11" s="24">
        <v>0</v>
      </c>
      <c r="BF11" s="24">
        <v>6.6696937528173299</v>
      </c>
      <c r="BG11" s="24">
        <v>32.389297324275098</v>
      </c>
      <c r="BH11" s="24">
        <v>0</v>
      </c>
      <c r="BI11" s="24">
        <v>4.3358391862904098</v>
      </c>
      <c r="BJ11" s="24">
        <v>0</v>
      </c>
      <c r="BK11" s="24">
        <v>102.78232226667799</v>
      </c>
      <c r="BL11" s="24">
        <v>104.173528349706</v>
      </c>
      <c r="BM11" s="24">
        <v>0</v>
      </c>
      <c r="BN11" s="24">
        <v>0</v>
      </c>
      <c r="BO11" s="24">
        <v>0</v>
      </c>
      <c r="BP11" s="43">
        <v>133320.15773368601</v>
      </c>
      <c r="BQ11" s="24">
        <v>194546.29601257099</v>
      </c>
      <c r="BR11" s="24">
        <v>2.73356515054118</v>
      </c>
      <c r="BS11" s="43">
        <v>194549.029577721</v>
      </c>
      <c r="BT11" s="24">
        <v>1005.28703379453</v>
      </c>
      <c r="BU11" s="24">
        <v>373.91329490923999</v>
      </c>
      <c r="BV11" s="43">
        <v>1379.2003287037701</v>
      </c>
      <c r="BW11" s="24">
        <v>18227.098472647202</v>
      </c>
      <c r="BX11" s="43">
        <v>214155.32837907199</v>
      </c>
      <c r="BY11" s="54">
        <v>347475.48611275799</v>
      </c>
      <c r="BZ11" s="56"/>
      <c r="CB11" s="55"/>
    </row>
    <row r="12" spans="1:80" ht="14.25" customHeight="1">
      <c r="A12" s="25" t="s">
        <v>251</v>
      </c>
      <c r="B12" s="22" t="s">
        <v>252</v>
      </c>
      <c r="C12" s="26" t="s">
        <v>253</v>
      </c>
      <c r="D12" s="24">
        <v>45.5036168973065</v>
      </c>
      <c r="E12" s="24">
        <v>595.64590813872803</v>
      </c>
      <c r="F12" s="24">
        <v>1.04650318582725E-2</v>
      </c>
      <c r="G12" s="24">
        <v>262.85473739397202</v>
      </c>
      <c r="H12" s="24">
        <v>12.119064295194899</v>
      </c>
      <c r="I12" s="24">
        <v>0.29238707769212602</v>
      </c>
      <c r="J12" s="24">
        <v>515.19541826507896</v>
      </c>
      <c r="K12" s="24">
        <v>0.11447148944179</v>
      </c>
      <c r="L12" s="24">
        <v>9.9232243380396705E-3</v>
      </c>
      <c r="M12" s="24">
        <v>2.0555211989763799E-2</v>
      </c>
      <c r="N12" s="24">
        <v>2.5131868669241501E-2</v>
      </c>
      <c r="O12" s="24">
        <v>7.3839671296653302</v>
      </c>
      <c r="P12" s="24">
        <v>4.1933183348840997</v>
      </c>
      <c r="Q12" s="24">
        <v>6.0963125842521002</v>
      </c>
      <c r="R12" s="24">
        <v>10.2153891373893</v>
      </c>
      <c r="S12" s="24">
        <v>2.8762100314465999</v>
      </c>
      <c r="T12" s="24">
        <v>2.2431627161324801E-3</v>
      </c>
      <c r="U12" s="24">
        <v>1.8566437626414498E-2</v>
      </c>
      <c r="V12" s="24">
        <v>0.29909223677242203</v>
      </c>
      <c r="W12" s="24">
        <v>0.26322292351412702</v>
      </c>
      <c r="X12" s="24">
        <v>0</v>
      </c>
      <c r="Y12" s="24">
        <v>125.753303403538</v>
      </c>
      <c r="Z12" s="24">
        <v>0</v>
      </c>
      <c r="AA12" s="24">
        <v>0.471454673815627</v>
      </c>
      <c r="AB12" s="24">
        <v>0</v>
      </c>
      <c r="AC12" s="24">
        <v>4.2097649506701798</v>
      </c>
      <c r="AD12" s="24">
        <v>2148.6166547271901</v>
      </c>
      <c r="AE12" s="24">
        <v>0</v>
      </c>
      <c r="AF12" s="24">
        <v>14.0122894591359</v>
      </c>
      <c r="AG12" s="24">
        <v>90.347457059267398</v>
      </c>
      <c r="AH12" s="24">
        <v>7.6178001508072803</v>
      </c>
      <c r="AI12" s="24">
        <v>4.3750171571349398E-3</v>
      </c>
      <c r="AJ12" s="24">
        <v>1.84446791518236</v>
      </c>
      <c r="AK12" s="24">
        <v>2.7829277714412299</v>
      </c>
      <c r="AL12" s="24">
        <v>7.0841051098896003E-3</v>
      </c>
      <c r="AM12" s="24">
        <v>89.826977524359705</v>
      </c>
      <c r="AN12" s="24">
        <v>3.3399840369503599</v>
      </c>
      <c r="AO12" s="24">
        <v>0.38857942085717101</v>
      </c>
      <c r="AP12" s="24">
        <v>13.4084060319835</v>
      </c>
      <c r="AQ12" s="24">
        <v>2.4290841028632298E-2</v>
      </c>
      <c r="AR12" s="24">
        <v>0.13408139907743</v>
      </c>
      <c r="AS12" s="24">
        <v>0.123983951467814</v>
      </c>
      <c r="AT12" s="24">
        <v>9.2422517399605301E-4</v>
      </c>
      <c r="AU12" s="24">
        <v>7.5606256511706896E-2</v>
      </c>
      <c r="AV12" s="24">
        <v>7.8308243703987204</v>
      </c>
      <c r="AW12" s="24">
        <v>0.24546925205884201</v>
      </c>
      <c r="AX12" s="24">
        <v>4.5526353400678802E-5</v>
      </c>
      <c r="AY12" s="24">
        <v>0.19966354182891599</v>
      </c>
      <c r="AZ12" s="24">
        <v>8.4819601538722901E-3</v>
      </c>
      <c r="BA12" s="24">
        <v>2.0707336381806702E-3</v>
      </c>
      <c r="BB12" s="24">
        <v>1.9493141862359101E-3</v>
      </c>
      <c r="BC12" s="24">
        <v>1.7314963660359699</v>
      </c>
      <c r="BD12" s="24">
        <v>7.4441870829197603</v>
      </c>
      <c r="BE12" s="24">
        <v>0</v>
      </c>
      <c r="BF12" s="24">
        <v>2.4048283627320002E-3</v>
      </c>
      <c r="BG12" s="24">
        <v>0.14750390619193501</v>
      </c>
      <c r="BH12" s="24">
        <v>2.4017864959863799E-3</v>
      </c>
      <c r="BI12" s="24">
        <v>1.25530520844922E-2</v>
      </c>
      <c r="BJ12" s="24">
        <v>0</v>
      </c>
      <c r="BK12" s="24">
        <v>0.50130701624206198</v>
      </c>
      <c r="BL12" s="24">
        <v>0.54462622747446199</v>
      </c>
      <c r="BM12" s="24">
        <v>1.02621835196344</v>
      </c>
      <c r="BN12" s="24">
        <v>0</v>
      </c>
      <c r="BO12" s="24">
        <v>0</v>
      </c>
      <c r="BP12" s="43">
        <v>3985.8316171096499</v>
      </c>
      <c r="BQ12" s="24">
        <v>2840.29837096042</v>
      </c>
      <c r="BR12" s="24">
        <v>48.220535451939597</v>
      </c>
      <c r="BS12" s="43">
        <v>2888.5189064123601</v>
      </c>
      <c r="BT12" s="24">
        <v>813.94011471193301</v>
      </c>
      <c r="BU12" s="24">
        <v>12.871992223408901</v>
      </c>
      <c r="BV12" s="43">
        <v>826.81210693534194</v>
      </c>
      <c r="BW12" s="24">
        <v>11.4839276076654</v>
      </c>
      <c r="BX12" s="43">
        <v>3726.8149409553698</v>
      </c>
      <c r="BY12" s="54">
        <v>7712.6465580650201</v>
      </c>
      <c r="BZ12" s="56"/>
      <c r="CB12" s="55"/>
    </row>
    <row r="13" spans="1:80" ht="14.25" customHeight="1">
      <c r="A13" s="25" t="s">
        <v>254</v>
      </c>
      <c r="B13" s="22" t="s">
        <v>255</v>
      </c>
      <c r="C13" s="26" t="s">
        <v>256</v>
      </c>
      <c r="D13" s="24">
        <v>3.7988761624005701E-3</v>
      </c>
      <c r="E13" s="24">
        <v>5.5998366163839805E-4</v>
      </c>
      <c r="F13" s="24">
        <v>2028.33439427542</v>
      </c>
      <c r="G13" s="24">
        <v>4.7812092279773503E-2</v>
      </c>
      <c r="H13" s="24">
        <v>54.2204977059396</v>
      </c>
      <c r="I13" s="24">
        <v>2.5940725137156301E-2</v>
      </c>
      <c r="J13" s="24">
        <v>1.1268438555725299E-3</v>
      </c>
      <c r="K13" s="24">
        <v>4.8581433174056101E-3</v>
      </c>
      <c r="L13" s="24">
        <v>9.5579187536389096E-4</v>
      </c>
      <c r="M13" s="24">
        <v>1.10123062814611E-2</v>
      </c>
      <c r="N13" s="24">
        <v>6.1933645883142504E-3</v>
      </c>
      <c r="O13" s="24">
        <v>2.5308771501394E-3</v>
      </c>
      <c r="P13" s="24">
        <v>9.0650198102514498E-3</v>
      </c>
      <c r="Q13" s="24">
        <v>4.33168741299262E-2</v>
      </c>
      <c r="R13" s="24">
        <v>8.3949238397520599E-3</v>
      </c>
      <c r="S13" s="24">
        <v>0.12918467292698699</v>
      </c>
      <c r="T13" s="24">
        <v>1.3106131257492699E-3</v>
      </c>
      <c r="U13" s="24">
        <v>3.7430814455198498E-3</v>
      </c>
      <c r="V13" s="24">
        <v>2.8060572673491301E-3</v>
      </c>
      <c r="W13" s="24">
        <v>5.8014864054629902E-3</v>
      </c>
      <c r="X13" s="24">
        <v>1.1439499510700801E-5</v>
      </c>
      <c r="Y13" s="24">
        <v>4.31023525451661</v>
      </c>
      <c r="Z13" s="24">
        <v>7.7931660131999798E-4</v>
      </c>
      <c r="AA13" s="24">
        <v>8.4231951886743997E-2</v>
      </c>
      <c r="AB13" s="24">
        <v>0</v>
      </c>
      <c r="AC13" s="24">
        <v>1.44332404977442E-2</v>
      </c>
      <c r="AD13" s="24">
        <v>1.2515150189998601</v>
      </c>
      <c r="AE13" s="24">
        <v>0</v>
      </c>
      <c r="AF13" s="24">
        <v>18.602468446275299</v>
      </c>
      <c r="AG13" s="24">
        <v>44.692489543221001</v>
      </c>
      <c r="AH13" s="24">
        <v>3.9612030507205499E-2</v>
      </c>
      <c r="AI13" s="24">
        <v>1.4050641040585799E-4</v>
      </c>
      <c r="AJ13" s="24">
        <v>1.2344133526104599E-2</v>
      </c>
      <c r="AK13" s="24">
        <v>1.8440650929519499E-2</v>
      </c>
      <c r="AL13" s="24">
        <v>1.0136403672935401E-3</v>
      </c>
      <c r="AM13" s="24">
        <v>2134.6771977530002</v>
      </c>
      <c r="AN13" s="24">
        <v>1.0653420361985499</v>
      </c>
      <c r="AO13" s="24">
        <v>28.150611900687601</v>
      </c>
      <c r="AP13" s="24">
        <v>5.0512091515029202E-2</v>
      </c>
      <c r="AQ13" s="24">
        <v>1.78443962977167E-3</v>
      </c>
      <c r="AR13" s="24">
        <v>9.7341228965234696E-3</v>
      </c>
      <c r="AS13" s="24">
        <v>1.7313710451628599E-2</v>
      </c>
      <c r="AT13" s="24">
        <v>1.26888533747268E-4</v>
      </c>
      <c r="AU13" s="24">
        <v>21.828780210501801</v>
      </c>
      <c r="AV13" s="24">
        <v>190.05304218907301</v>
      </c>
      <c r="AW13" s="24">
        <v>1.3889793894901E-2</v>
      </c>
      <c r="AX13" s="24">
        <v>0</v>
      </c>
      <c r="AY13" s="24">
        <v>3.6558593783507102E-3</v>
      </c>
      <c r="AZ13" s="24">
        <v>9.5582606849367702E-2</v>
      </c>
      <c r="BA13" s="24">
        <v>0.18720590565839501</v>
      </c>
      <c r="BB13" s="24">
        <v>2.24418953066968E-4</v>
      </c>
      <c r="BC13" s="24">
        <v>7.9307198713898294E-3</v>
      </c>
      <c r="BD13" s="24">
        <v>27.912833467567499</v>
      </c>
      <c r="BE13" s="24">
        <v>0</v>
      </c>
      <c r="BF13" s="24">
        <v>4.4132099886595402</v>
      </c>
      <c r="BG13" s="24">
        <v>27.867551640141201</v>
      </c>
      <c r="BH13" s="24">
        <v>0</v>
      </c>
      <c r="BI13" s="24">
        <v>1.70696370002387</v>
      </c>
      <c r="BJ13" s="24">
        <v>8.5036470068685706</v>
      </c>
      <c r="BK13" s="24">
        <v>1.3297543687270399</v>
      </c>
      <c r="BL13" s="24">
        <v>7.8599619352020396</v>
      </c>
      <c r="BM13" s="24">
        <v>5.2928027193595701</v>
      </c>
      <c r="BN13" s="24">
        <v>0</v>
      </c>
      <c r="BO13" s="24">
        <v>0</v>
      </c>
      <c r="BP13" s="43">
        <v>4612.9406783615004</v>
      </c>
      <c r="BQ13" s="24">
        <v>7526.3018812580503</v>
      </c>
      <c r="BR13" s="24">
        <v>0</v>
      </c>
      <c r="BS13" s="43">
        <v>7526.3018812580503</v>
      </c>
      <c r="BT13" s="24">
        <v>0</v>
      </c>
      <c r="BU13" s="24">
        <v>34.952731498063002</v>
      </c>
      <c r="BV13" s="43">
        <v>34.952731498063002</v>
      </c>
      <c r="BW13" s="24">
        <v>1541.62332157591</v>
      </c>
      <c r="BX13" s="43">
        <v>9102.8779343320293</v>
      </c>
      <c r="BY13" s="54">
        <v>13715.8186126935</v>
      </c>
      <c r="BZ13" s="56"/>
      <c r="CB13" s="55"/>
    </row>
    <row r="14" spans="1:80" ht="14.25" customHeight="1">
      <c r="A14" s="25" t="s">
        <v>257</v>
      </c>
      <c r="B14" s="22" t="s">
        <v>258</v>
      </c>
      <c r="C14" s="26" t="s">
        <v>178</v>
      </c>
      <c r="D14" s="24">
        <v>149.941358373188</v>
      </c>
      <c r="E14" s="24">
        <v>2.2941824416760301</v>
      </c>
      <c r="F14" s="24">
        <v>1.6644953387920599E-2</v>
      </c>
      <c r="G14" s="24">
        <v>4068.7337773847098</v>
      </c>
      <c r="H14" s="24">
        <v>31.241719600786901</v>
      </c>
      <c r="I14" s="24">
        <v>130.72203830984699</v>
      </c>
      <c r="J14" s="24">
        <v>263.66823409870602</v>
      </c>
      <c r="K14" s="24">
        <v>0.40695856004713299</v>
      </c>
      <c r="L14" s="24">
        <v>0</v>
      </c>
      <c r="M14" s="24">
        <v>325.21177922249501</v>
      </c>
      <c r="N14" s="24">
        <v>59.4633461829754</v>
      </c>
      <c r="O14" s="24">
        <v>31.783868214275799</v>
      </c>
      <c r="P14" s="24">
        <v>13.6439464616709</v>
      </c>
      <c r="Q14" s="24">
        <v>2753.1798363067801</v>
      </c>
      <c r="R14" s="24">
        <v>8386.5303772324205</v>
      </c>
      <c r="S14" s="24">
        <v>791.21054732378195</v>
      </c>
      <c r="T14" s="24">
        <v>5.0252309434986904</v>
      </c>
      <c r="U14" s="24">
        <v>4.4621274314232599E-6</v>
      </c>
      <c r="V14" s="24">
        <v>0.17927446414468701</v>
      </c>
      <c r="W14" s="24">
        <v>0.20901836502938101</v>
      </c>
      <c r="X14" s="24">
        <v>2.6823974416673299E-4</v>
      </c>
      <c r="Y14" s="24">
        <v>69.927512553317499</v>
      </c>
      <c r="Z14" s="24">
        <v>2.4750444688661801</v>
      </c>
      <c r="AA14" s="24">
        <v>2.0016785902735399</v>
      </c>
      <c r="AB14" s="24">
        <v>0</v>
      </c>
      <c r="AC14" s="24">
        <v>18.3411258420814</v>
      </c>
      <c r="AD14" s="24">
        <v>9622.6842592563607</v>
      </c>
      <c r="AE14" s="24">
        <v>8.5404083185840293E-2</v>
      </c>
      <c r="AF14" s="24">
        <v>648.76531468075405</v>
      </c>
      <c r="AG14" s="24">
        <v>1464.9803864200201</v>
      </c>
      <c r="AH14" s="24">
        <v>117.44690634407699</v>
      </c>
      <c r="AI14" s="24">
        <v>6.3942414954114701</v>
      </c>
      <c r="AJ14" s="24">
        <v>6.4658631666982297E-2</v>
      </c>
      <c r="AK14" s="24">
        <v>150.410009476309</v>
      </c>
      <c r="AL14" s="24">
        <v>5.6952449691838103E-2</v>
      </c>
      <c r="AM14" s="24">
        <v>7.8487710514057802</v>
      </c>
      <c r="AN14" s="24">
        <v>2.6612787758713501E-2</v>
      </c>
      <c r="AO14" s="24">
        <v>1.15169614232535</v>
      </c>
      <c r="AP14" s="24">
        <v>1.17877639794678</v>
      </c>
      <c r="AQ14" s="24">
        <v>5.3268325869475701</v>
      </c>
      <c r="AR14" s="24">
        <v>81.496236673552104</v>
      </c>
      <c r="AS14" s="24">
        <v>16.193685753541999</v>
      </c>
      <c r="AT14" s="24">
        <v>0.120245295755545</v>
      </c>
      <c r="AU14" s="24">
        <v>6.9542693068862</v>
      </c>
      <c r="AV14" s="24">
        <v>65.169676340238595</v>
      </c>
      <c r="AW14" s="24">
        <v>102.253239764025</v>
      </c>
      <c r="AX14" s="24">
        <v>0</v>
      </c>
      <c r="AY14" s="24">
        <v>0.56686244812518105</v>
      </c>
      <c r="AZ14" s="24">
        <v>1.18983839565473</v>
      </c>
      <c r="BA14" s="24">
        <v>12.9948011375925</v>
      </c>
      <c r="BB14" s="24">
        <v>1.08875180157722E-3</v>
      </c>
      <c r="BC14" s="24">
        <v>2.43537509555164</v>
      </c>
      <c r="BD14" s="24">
        <v>59.772314390782697</v>
      </c>
      <c r="BE14" s="24">
        <v>9.9717218571145406E-6</v>
      </c>
      <c r="BF14" s="24">
        <v>1.46795532776579</v>
      </c>
      <c r="BG14" s="24">
        <v>17.675338616880602</v>
      </c>
      <c r="BH14" s="24">
        <v>8.5703799579454794E-3</v>
      </c>
      <c r="BI14" s="24">
        <v>0.107121990951924</v>
      </c>
      <c r="BJ14" s="24">
        <v>0.12115813236516</v>
      </c>
      <c r="BK14" s="24">
        <v>28.598671162546101</v>
      </c>
      <c r="BL14" s="24">
        <v>1.7123613050011</v>
      </c>
      <c r="BM14" s="24">
        <v>191.17291367495599</v>
      </c>
      <c r="BN14" s="24">
        <v>0</v>
      </c>
      <c r="BO14" s="24">
        <v>0</v>
      </c>
      <c r="BP14" s="43">
        <v>29722.6403283154</v>
      </c>
      <c r="BQ14" s="24">
        <v>42.331864368623897</v>
      </c>
      <c r="BR14" s="24">
        <v>42.745413669618898</v>
      </c>
      <c r="BS14" s="43">
        <v>85.077278038242795</v>
      </c>
      <c r="BT14" s="24">
        <v>0</v>
      </c>
      <c r="BU14" s="24">
        <v>3004.1625346467999</v>
      </c>
      <c r="BV14" s="43">
        <v>3004.1625346467999</v>
      </c>
      <c r="BW14" s="24">
        <v>31692.7788719571</v>
      </c>
      <c r="BX14" s="43">
        <v>34782.018684642098</v>
      </c>
      <c r="BY14" s="54">
        <v>64504.659012957498</v>
      </c>
      <c r="BZ14" s="56"/>
      <c r="CB14" s="55"/>
    </row>
    <row r="15" spans="1:80" ht="14.25" customHeight="1">
      <c r="A15" s="25" t="s">
        <v>259</v>
      </c>
      <c r="B15" s="22" t="s">
        <v>260</v>
      </c>
      <c r="C15" s="26" t="s">
        <v>261</v>
      </c>
      <c r="D15" s="24">
        <v>10544.4544372867</v>
      </c>
      <c r="E15" s="24">
        <v>99.625784076426598</v>
      </c>
      <c r="F15" s="24">
        <v>1630.6801019905099</v>
      </c>
      <c r="G15" s="24">
        <v>348.30076913770699</v>
      </c>
      <c r="H15" s="24">
        <v>19422.161618911301</v>
      </c>
      <c r="I15" s="24">
        <v>135.41870278921601</v>
      </c>
      <c r="J15" s="24">
        <v>29.5155803038454</v>
      </c>
      <c r="K15" s="24">
        <v>0</v>
      </c>
      <c r="L15" s="24">
        <v>8.76791697645813</v>
      </c>
      <c r="M15" s="24">
        <v>0.62037776080350304</v>
      </c>
      <c r="N15" s="24">
        <v>445.60631005339798</v>
      </c>
      <c r="O15" s="24">
        <v>83.924750969249502</v>
      </c>
      <c r="P15" s="24">
        <v>126.84064294484099</v>
      </c>
      <c r="Q15" s="24">
        <v>115.24312471556399</v>
      </c>
      <c r="R15" s="24">
        <v>571.69703410286297</v>
      </c>
      <c r="S15" s="24">
        <v>1211.84475759168</v>
      </c>
      <c r="T15" s="24">
        <v>0.21752745847177199</v>
      </c>
      <c r="U15" s="24">
        <v>4.9525734990577099</v>
      </c>
      <c r="V15" s="24">
        <v>0</v>
      </c>
      <c r="W15" s="24">
        <v>1.40664288427312</v>
      </c>
      <c r="X15" s="24">
        <v>0</v>
      </c>
      <c r="Y15" s="24">
        <v>1189.8878469599999</v>
      </c>
      <c r="Z15" s="24">
        <v>4.2969008048605497</v>
      </c>
      <c r="AA15" s="24">
        <v>116.463396958524</v>
      </c>
      <c r="AB15" s="24">
        <v>0</v>
      </c>
      <c r="AC15" s="24">
        <v>97.869322733643102</v>
      </c>
      <c r="AD15" s="24">
        <v>888.16649562652003</v>
      </c>
      <c r="AE15" s="24">
        <v>19.4012286021708</v>
      </c>
      <c r="AF15" s="24">
        <v>5044.8645320639098</v>
      </c>
      <c r="AG15" s="24">
        <v>5628.9130567310804</v>
      </c>
      <c r="AH15" s="24">
        <v>121.15773534347299</v>
      </c>
      <c r="AI15" s="24">
        <v>63.009455592739002</v>
      </c>
      <c r="AJ15" s="24">
        <v>568.14169398022102</v>
      </c>
      <c r="AK15" s="24">
        <v>17.2312519261563</v>
      </c>
      <c r="AL15" s="24">
        <v>30.5056459934722</v>
      </c>
      <c r="AM15" s="24">
        <v>11828.7086243829</v>
      </c>
      <c r="AN15" s="24">
        <v>160.00642785873899</v>
      </c>
      <c r="AO15" s="24">
        <v>112.020512673279</v>
      </c>
      <c r="AP15" s="24">
        <v>385.78053419381399</v>
      </c>
      <c r="AQ15" s="24">
        <v>48.2479577502627</v>
      </c>
      <c r="AR15" s="24">
        <v>313.51961427131602</v>
      </c>
      <c r="AS15" s="24">
        <v>71.412051714323397</v>
      </c>
      <c r="AT15" s="24">
        <v>0.73140673744076101</v>
      </c>
      <c r="AU15" s="24">
        <v>69.107563523443204</v>
      </c>
      <c r="AV15" s="24">
        <v>433.262485623602</v>
      </c>
      <c r="AW15" s="24">
        <v>123.405823813575</v>
      </c>
      <c r="AX15" s="24">
        <v>0</v>
      </c>
      <c r="AY15" s="24">
        <v>20.466776638665301</v>
      </c>
      <c r="AZ15" s="24">
        <v>23.341102564649301</v>
      </c>
      <c r="BA15" s="24">
        <v>63.269238843364498</v>
      </c>
      <c r="BB15" s="24">
        <v>0.61694406339337005</v>
      </c>
      <c r="BC15" s="24">
        <v>12.306363115731999</v>
      </c>
      <c r="BD15" s="24">
        <v>842.22572681601503</v>
      </c>
      <c r="BE15" s="24">
        <v>4264.6669922165602</v>
      </c>
      <c r="BF15" s="24">
        <v>768.87690860739997</v>
      </c>
      <c r="BG15" s="24">
        <v>1926.01091619933</v>
      </c>
      <c r="BH15" s="24">
        <v>376.91642417438601</v>
      </c>
      <c r="BI15" s="24">
        <v>29.630206303869201</v>
      </c>
      <c r="BJ15" s="24">
        <v>393.46188894257398</v>
      </c>
      <c r="BK15" s="24">
        <v>214.343938600288</v>
      </c>
      <c r="BL15" s="24">
        <v>743.698034605629</v>
      </c>
      <c r="BM15" s="24">
        <v>20.154170584318098</v>
      </c>
      <c r="BN15" s="24">
        <v>0</v>
      </c>
      <c r="BO15" s="24">
        <v>0</v>
      </c>
      <c r="BP15" s="43">
        <v>71817.375851588004</v>
      </c>
      <c r="BQ15" s="24">
        <v>264125.29157039901</v>
      </c>
      <c r="BR15" s="24">
        <v>0</v>
      </c>
      <c r="BS15" s="43">
        <v>264125.29157039901</v>
      </c>
      <c r="BT15" s="24">
        <v>0</v>
      </c>
      <c r="BU15" s="24">
        <v>3226.35459103222</v>
      </c>
      <c r="BV15" s="43">
        <v>3226.35459103222</v>
      </c>
      <c r="BW15" s="24">
        <v>17709.108857308802</v>
      </c>
      <c r="BX15" s="43">
        <v>285060.75501874002</v>
      </c>
      <c r="BY15" s="54">
        <v>356878.13087032799</v>
      </c>
      <c r="BZ15" s="56"/>
      <c r="CB15" s="55"/>
    </row>
    <row r="16" spans="1:80" ht="14.25" customHeight="1">
      <c r="A16" s="25" t="s">
        <v>262</v>
      </c>
      <c r="B16" s="22" t="s">
        <v>263</v>
      </c>
      <c r="C16" s="26" t="s">
        <v>264</v>
      </c>
      <c r="D16" s="24">
        <v>111.259124719087</v>
      </c>
      <c r="E16" s="24">
        <v>2.97795427183982</v>
      </c>
      <c r="F16" s="24">
        <v>45.320623778945098</v>
      </c>
      <c r="G16" s="24">
        <v>1083.31296566173</v>
      </c>
      <c r="H16" s="24">
        <v>880.81111211698396</v>
      </c>
      <c r="I16" s="24">
        <v>221.16156297178699</v>
      </c>
      <c r="J16" s="24">
        <v>20.058994075216098</v>
      </c>
      <c r="K16" s="24">
        <v>0.59284115170067597</v>
      </c>
      <c r="L16" s="24">
        <v>22.9051101097489</v>
      </c>
      <c r="M16" s="24">
        <v>4.62370940348797</v>
      </c>
      <c r="N16" s="24">
        <v>4.19397048261253E-5</v>
      </c>
      <c r="O16" s="24">
        <v>5.3172344613699103</v>
      </c>
      <c r="P16" s="24">
        <v>85.180049781466593</v>
      </c>
      <c r="Q16" s="24">
        <v>252.712539557491</v>
      </c>
      <c r="R16" s="24">
        <v>620.71528521813195</v>
      </c>
      <c r="S16" s="24">
        <v>125.145587861452</v>
      </c>
      <c r="T16" s="24">
        <v>0</v>
      </c>
      <c r="U16" s="24">
        <v>0.29813161664927901</v>
      </c>
      <c r="V16" s="24">
        <v>0</v>
      </c>
      <c r="W16" s="24">
        <v>0</v>
      </c>
      <c r="X16" s="24">
        <v>0</v>
      </c>
      <c r="Y16" s="24">
        <v>692.90988944535104</v>
      </c>
      <c r="Z16" s="24">
        <v>11.6911258337494</v>
      </c>
      <c r="AA16" s="24">
        <v>0.48124099502449103</v>
      </c>
      <c r="AB16" s="24">
        <v>0</v>
      </c>
      <c r="AC16" s="24">
        <v>43.695858058746303</v>
      </c>
      <c r="AD16" s="24">
        <v>391.57501627564301</v>
      </c>
      <c r="AE16" s="24">
        <v>21.267349865455</v>
      </c>
      <c r="AF16" s="24">
        <v>458.05135867862703</v>
      </c>
      <c r="AG16" s="24">
        <v>594.359942540661</v>
      </c>
      <c r="AH16" s="24">
        <v>134.14328744868101</v>
      </c>
      <c r="AI16" s="24">
        <v>1.2864482989670301</v>
      </c>
      <c r="AJ16" s="24">
        <v>8.6671972839068108</v>
      </c>
      <c r="AK16" s="24">
        <v>18.2061999744374</v>
      </c>
      <c r="AL16" s="24">
        <v>5.7185297087162601</v>
      </c>
      <c r="AM16" s="24">
        <v>76.410016218913498</v>
      </c>
      <c r="AN16" s="24">
        <v>15.0307092730839</v>
      </c>
      <c r="AO16" s="24">
        <v>34.763658651590497</v>
      </c>
      <c r="AP16" s="24">
        <v>84.648853215692597</v>
      </c>
      <c r="AQ16" s="24">
        <v>133.103359593644</v>
      </c>
      <c r="AR16" s="24">
        <v>16.896381256051001</v>
      </c>
      <c r="AS16" s="24">
        <v>4.5152094357981696</v>
      </c>
      <c r="AT16" s="24">
        <v>3.6063951013854602E-2</v>
      </c>
      <c r="AU16" s="24">
        <v>6.75220010556533</v>
      </c>
      <c r="AV16" s="24">
        <v>67.8366676103347</v>
      </c>
      <c r="AW16" s="24">
        <v>159.268290271642</v>
      </c>
      <c r="AX16" s="24">
        <v>0</v>
      </c>
      <c r="AY16" s="24">
        <v>76.085813142437601</v>
      </c>
      <c r="AZ16" s="24">
        <v>35.050778796843403</v>
      </c>
      <c r="BA16" s="24">
        <v>3.3947580988911299</v>
      </c>
      <c r="BB16" s="24">
        <v>3.991739820896</v>
      </c>
      <c r="BC16" s="24">
        <v>59.2734649809993</v>
      </c>
      <c r="BD16" s="24">
        <v>1697.22542512977</v>
      </c>
      <c r="BE16" s="24">
        <v>801.13516806169002</v>
      </c>
      <c r="BF16" s="24">
        <v>41.745665303366202</v>
      </c>
      <c r="BG16" s="24">
        <v>435.30922829657197</v>
      </c>
      <c r="BH16" s="24">
        <v>7.7093243333205903</v>
      </c>
      <c r="BI16" s="24">
        <v>276.205531503195</v>
      </c>
      <c r="BJ16" s="24">
        <v>12.736184088701799</v>
      </c>
      <c r="BK16" s="24">
        <v>24.371426240385599</v>
      </c>
      <c r="BL16" s="24">
        <v>120.012238986741</v>
      </c>
      <c r="BM16" s="24">
        <v>708.98447864137904</v>
      </c>
      <c r="BN16" s="24">
        <v>0</v>
      </c>
      <c r="BO16" s="24">
        <v>0</v>
      </c>
      <c r="BP16" s="43">
        <v>10766.9389481133</v>
      </c>
      <c r="BQ16" s="24">
        <v>70955.576857232503</v>
      </c>
      <c r="BR16" s="24">
        <v>0</v>
      </c>
      <c r="BS16" s="43">
        <v>70955.576857232503</v>
      </c>
      <c r="BT16" s="24">
        <v>0</v>
      </c>
      <c r="BU16" s="24">
        <v>2469.5603126158999</v>
      </c>
      <c r="BV16" s="43">
        <v>2469.5603126158999</v>
      </c>
      <c r="BW16" s="24">
        <v>38922.771447406201</v>
      </c>
      <c r="BX16" s="43">
        <v>112347.908617255</v>
      </c>
      <c r="BY16" s="54">
        <v>123114.84756536801</v>
      </c>
      <c r="BZ16" s="56"/>
      <c r="CB16" s="55"/>
    </row>
    <row r="17" spans="1:80" ht="14.25" customHeight="1">
      <c r="A17" s="25" t="s">
        <v>265</v>
      </c>
      <c r="B17" s="22" t="s">
        <v>266</v>
      </c>
      <c r="C17" s="26" t="s">
        <v>267</v>
      </c>
      <c r="D17" s="24">
        <v>59.543887756796799</v>
      </c>
      <c r="E17" s="24">
        <v>8.4014896862830994</v>
      </c>
      <c r="F17" s="24">
        <v>1.9269467294614999</v>
      </c>
      <c r="G17" s="24">
        <v>604.41006809701503</v>
      </c>
      <c r="H17" s="24">
        <v>63.6097025921582</v>
      </c>
      <c r="I17" s="24">
        <v>0.30203342757518098</v>
      </c>
      <c r="J17" s="24">
        <v>1397.19989248395</v>
      </c>
      <c r="K17" s="24">
        <v>0</v>
      </c>
      <c r="L17" s="24">
        <v>4.5306727314023698</v>
      </c>
      <c r="M17" s="24">
        <v>1.6866314342461299E-5</v>
      </c>
      <c r="N17" s="24">
        <v>11.070391215297001</v>
      </c>
      <c r="O17" s="24">
        <v>0.79379717663389504</v>
      </c>
      <c r="P17" s="24">
        <v>77.682413877006496</v>
      </c>
      <c r="Q17" s="24">
        <v>150.687066692624</v>
      </c>
      <c r="R17" s="24">
        <v>564.93340875224305</v>
      </c>
      <c r="S17" s="24">
        <v>361.297603395127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2457.0303178428499</v>
      </c>
      <c r="Z17" s="24">
        <v>3.3634649563661498</v>
      </c>
      <c r="AA17" s="24">
        <v>6.09144407153779</v>
      </c>
      <c r="AB17" s="24">
        <v>0</v>
      </c>
      <c r="AC17" s="24">
        <v>6.5066933001660896</v>
      </c>
      <c r="AD17" s="24">
        <v>6104.0207593933401</v>
      </c>
      <c r="AE17" s="24">
        <v>0.51505315089310399</v>
      </c>
      <c r="AF17" s="24">
        <v>162.335970182365</v>
      </c>
      <c r="AG17" s="24">
        <v>93.839132866507597</v>
      </c>
      <c r="AH17" s="24">
        <v>74.859650849052201</v>
      </c>
      <c r="AI17" s="24">
        <v>77.104495773128306</v>
      </c>
      <c r="AJ17" s="24">
        <v>86.994584875797997</v>
      </c>
      <c r="AK17" s="24">
        <v>2.4305714205445499</v>
      </c>
      <c r="AL17" s="24">
        <v>4.6529923551661199</v>
      </c>
      <c r="AM17" s="24">
        <v>314.40581465916398</v>
      </c>
      <c r="AN17" s="24">
        <v>24.770085917409499</v>
      </c>
      <c r="AO17" s="24">
        <v>9.2195588302766005</v>
      </c>
      <c r="AP17" s="24">
        <v>200.15818478584299</v>
      </c>
      <c r="AQ17" s="24">
        <v>17.754266343336901</v>
      </c>
      <c r="AR17" s="24">
        <v>8.8301593023103599</v>
      </c>
      <c r="AS17" s="24">
        <v>8.14354119586711</v>
      </c>
      <c r="AT17" s="24">
        <v>6.1371736487256801E-2</v>
      </c>
      <c r="AU17" s="24">
        <v>3.1430354159601901</v>
      </c>
      <c r="AV17" s="24">
        <v>202.047838315485</v>
      </c>
      <c r="AW17" s="24">
        <v>228.40195720854001</v>
      </c>
      <c r="AX17" s="24">
        <v>0</v>
      </c>
      <c r="AY17" s="24">
        <v>20.0450934854106</v>
      </c>
      <c r="AZ17" s="24">
        <v>5.3092840765559197</v>
      </c>
      <c r="BA17" s="24">
        <v>2.45521637196049</v>
      </c>
      <c r="BB17" s="24">
        <v>0</v>
      </c>
      <c r="BC17" s="24">
        <v>6.5777332144380196</v>
      </c>
      <c r="BD17" s="24">
        <v>77.128030210610206</v>
      </c>
      <c r="BE17" s="24">
        <v>0</v>
      </c>
      <c r="BF17" s="24">
        <v>13.438160478725599</v>
      </c>
      <c r="BG17" s="24">
        <v>2.7903295207403098</v>
      </c>
      <c r="BH17" s="24">
        <v>0</v>
      </c>
      <c r="BI17" s="24">
        <v>3.2531760025402798</v>
      </c>
      <c r="BJ17" s="24">
        <v>0</v>
      </c>
      <c r="BK17" s="24">
        <v>110.70285915938599</v>
      </c>
      <c r="BL17" s="24">
        <v>17.6506534639318</v>
      </c>
      <c r="BM17" s="24">
        <v>63.405659452581098</v>
      </c>
      <c r="BN17" s="24">
        <v>0</v>
      </c>
      <c r="BO17" s="24">
        <v>0</v>
      </c>
      <c r="BP17" s="43">
        <v>13725.8265316652</v>
      </c>
      <c r="BQ17" s="24">
        <v>6384.4067379796697</v>
      </c>
      <c r="BR17" s="24">
        <v>0</v>
      </c>
      <c r="BS17" s="43">
        <v>6384.4067379796697</v>
      </c>
      <c r="BT17" s="24">
        <v>442.28412397787002</v>
      </c>
      <c r="BU17" s="24">
        <v>381.86306695673898</v>
      </c>
      <c r="BV17" s="43">
        <v>824.14719093460894</v>
      </c>
      <c r="BW17" s="24">
        <v>1728.2481431597</v>
      </c>
      <c r="BX17" s="43">
        <v>8936.8020720739805</v>
      </c>
      <c r="BY17" s="54">
        <v>22662.6286037391</v>
      </c>
      <c r="BZ17" s="56"/>
      <c r="CB17" s="55"/>
    </row>
    <row r="18" spans="1:80" ht="14.25" customHeight="1">
      <c r="A18" s="25" t="s">
        <v>268</v>
      </c>
      <c r="B18" s="22" t="s">
        <v>269</v>
      </c>
      <c r="C18" s="26" t="s">
        <v>270</v>
      </c>
      <c r="D18" s="24">
        <v>300.11828165362101</v>
      </c>
      <c r="E18" s="24">
        <v>37.977071896131399</v>
      </c>
      <c r="F18" s="24">
        <v>61.3810585139693</v>
      </c>
      <c r="G18" s="24">
        <v>52.718247607284702</v>
      </c>
      <c r="H18" s="24">
        <v>5127.9692185244403</v>
      </c>
      <c r="I18" s="24">
        <v>0</v>
      </c>
      <c r="J18" s="24">
        <v>209.61376318742401</v>
      </c>
      <c r="K18" s="24">
        <v>0</v>
      </c>
      <c r="L18" s="24">
        <v>1106.46003387787</v>
      </c>
      <c r="M18" s="24">
        <v>0</v>
      </c>
      <c r="N18" s="24">
        <v>0</v>
      </c>
      <c r="O18" s="24">
        <v>62.487194222778903</v>
      </c>
      <c r="P18" s="24">
        <v>0</v>
      </c>
      <c r="Q18" s="24">
        <v>1473.93687179685</v>
      </c>
      <c r="R18" s="24">
        <v>118.182849708766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96.110922135978399</v>
      </c>
      <c r="Z18" s="24">
        <v>6.70725122414163</v>
      </c>
      <c r="AA18" s="24">
        <v>37.618636488695302</v>
      </c>
      <c r="AB18" s="24">
        <v>0</v>
      </c>
      <c r="AC18" s="24">
        <v>34.175185938452103</v>
      </c>
      <c r="AD18" s="24">
        <v>376.57465703414402</v>
      </c>
      <c r="AE18" s="24">
        <v>0.89363711190302098</v>
      </c>
      <c r="AF18" s="24">
        <v>162.13662121012101</v>
      </c>
      <c r="AG18" s="24">
        <v>177.94690912884201</v>
      </c>
      <c r="AH18" s="24">
        <v>83.000067654878094</v>
      </c>
      <c r="AI18" s="24">
        <v>11.7476511593532</v>
      </c>
      <c r="AJ18" s="24">
        <v>386.14280970187701</v>
      </c>
      <c r="AK18" s="24">
        <v>77.422330932762705</v>
      </c>
      <c r="AL18" s="24">
        <v>119.484573806306</v>
      </c>
      <c r="AM18" s="24">
        <v>205.87457459193399</v>
      </c>
      <c r="AN18" s="24">
        <v>539.21069913769395</v>
      </c>
      <c r="AO18" s="24">
        <v>286.50244328302199</v>
      </c>
      <c r="AP18" s="24">
        <v>3847.55039524836</v>
      </c>
      <c r="AQ18" s="24">
        <v>58.7284292158973</v>
      </c>
      <c r="AR18" s="24">
        <v>95.9194353842027</v>
      </c>
      <c r="AS18" s="24">
        <v>29.387974321717099</v>
      </c>
      <c r="AT18" s="24">
        <v>0.19002948561480701</v>
      </c>
      <c r="AU18" s="24">
        <v>24.11223854676</v>
      </c>
      <c r="AV18" s="24">
        <v>363.51449809847497</v>
      </c>
      <c r="AW18" s="24">
        <v>765.96799442827501</v>
      </c>
      <c r="AX18" s="24">
        <v>0.63980858160665899</v>
      </c>
      <c r="AY18" s="24">
        <v>225.02903180092099</v>
      </c>
      <c r="AZ18" s="24">
        <v>111.39516706113299</v>
      </c>
      <c r="BA18" s="24">
        <v>1.9871976431905201</v>
      </c>
      <c r="BB18" s="24">
        <v>0</v>
      </c>
      <c r="BC18" s="24">
        <v>263.393314961317</v>
      </c>
      <c r="BD18" s="24">
        <v>571.46949240574099</v>
      </c>
      <c r="BE18" s="24">
        <v>3150.15085579672</v>
      </c>
      <c r="BF18" s="24">
        <v>84.343303574366502</v>
      </c>
      <c r="BG18" s="24">
        <v>34.562606871452203</v>
      </c>
      <c r="BH18" s="24">
        <v>4.5567644005537504</v>
      </c>
      <c r="BI18" s="24">
        <v>41.089466003630598</v>
      </c>
      <c r="BJ18" s="24">
        <v>2.60269066872163</v>
      </c>
      <c r="BK18" s="24">
        <v>88.605455636787696</v>
      </c>
      <c r="BL18" s="24">
        <v>54.4582172549582</v>
      </c>
      <c r="BM18" s="24">
        <v>29.617462480071701</v>
      </c>
      <c r="BN18" s="24">
        <v>0</v>
      </c>
      <c r="BO18" s="24">
        <v>0</v>
      </c>
      <c r="BP18" s="43">
        <v>21001.6653913997</v>
      </c>
      <c r="BQ18" s="24">
        <v>6503.6185260500997</v>
      </c>
      <c r="BR18" s="24">
        <v>0</v>
      </c>
      <c r="BS18" s="43">
        <v>6503.6185260500997</v>
      </c>
      <c r="BT18" s="24">
        <v>0</v>
      </c>
      <c r="BU18" s="24">
        <v>299.00752446942801</v>
      </c>
      <c r="BV18" s="43">
        <v>299.00752446942801</v>
      </c>
      <c r="BW18" s="24">
        <v>1453.6996008897099</v>
      </c>
      <c r="BX18" s="43">
        <v>8256.3256514092409</v>
      </c>
      <c r="BY18" s="54">
        <v>29257.991042808899</v>
      </c>
      <c r="BZ18" s="56"/>
      <c r="CB18" s="55"/>
    </row>
    <row r="19" spans="1:80" ht="14.25" customHeight="1">
      <c r="A19" s="25" t="s">
        <v>271</v>
      </c>
      <c r="B19" s="22" t="s">
        <v>272</v>
      </c>
      <c r="C19" s="26" t="s">
        <v>273</v>
      </c>
      <c r="D19" s="24">
        <v>7.0272644636158996E-2</v>
      </c>
      <c r="E19" s="24">
        <v>6.6959167223219505E-5</v>
      </c>
      <c r="F19" s="24">
        <v>2.44642859403639E-2</v>
      </c>
      <c r="G19" s="24">
        <v>1.70124530698382</v>
      </c>
      <c r="H19" s="24">
        <v>17.9006533521611</v>
      </c>
      <c r="I19" s="24">
        <v>114.732597216603</v>
      </c>
      <c r="J19" s="24">
        <v>0.23146186826626</v>
      </c>
      <c r="K19" s="24">
        <v>48.448920290557297</v>
      </c>
      <c r="L19" s="24">
        <v>270.83846964678003</v>
      </c>
      <c r="M19" s="24">
        <v>0</v>
      </c>
      <c r="N19" s="24">
        <v>6.2204345205393502E-2</v>
      </c>
      <c r="O19" s="24">
        <v>1.8093080925918701</v>
      </c>
      <c r="P19" s="24">
        <v>4.4913298445487202</v>
      </c>
      <c r="Q19" s="24">
        <v>6.38062642903121</v>
      </c>
      <c r="R19" s="24">
        <v>0.16425817906877699</v>
      </c>
      <c r="S19" s="24">
        <v>5.5367114138222702</v>
      </c>
      <c r="T19" s="24">
        <v>0</v>
      </c>
      <c r="U19" s="24">
        <v>1.32648338686009</v>
      </c>
      <c r="V19" s="24">
        <v>0</v>
      </c>
      <c r="W19" s="24">
        <v>0</v>
      </c>
      <c r="X19" s="24">
        <v>0</v>
      </c>
      <c r="Y19" s="24">
        <v>2.4286426233879301</v>
      </c>
      <c r="Z19" s="24">
        <v>0</v>
      </c>
      <c r="AA19" s="24">
        <v>5.3016848058756796E-3</v>
      </c>
      <c r="AB19" s="24">
        <v>0</v>
      </c>
      <c r="AC19" s="24">
        <v>5.9902617583742099</v>
      </c>
      <c r="AD19" s="24">
        <v>7.8010715697413797</v>
      </c>
      <c r="AE19" s="24">
        <v>0.384515435995963</v>
      </c>
      <c r="AF19" s="24">
        <v>133.82496589498399</v>
      </c>
      <c r="AG19" s="24">
        <v>1143.7384097885999</v>
      </c>
      <c r="AH19" s="24">
        <v>0.77235929224351796</v>
      </c>
      <c r="AI19" s="24">
        <v>2.2987273669329698E-2</v>
      </c>
      <c r="AJ19" s="24">
        <v>9.1780539140688005E-4</v>
      </c>
      <c r="AK19" s="24">
        <v>28.2113218451234</v>
      </c>
      <c r="AL19" s="24">
        <v>55.592295740212798</v>
      </c>
      <c r="AM19" s="24">
        <v>14.9415427486304</v>
      </c>
      <c r="AN19" s="24">
        <v>61.469928929946597</v>
      </c>
      <c r="AO19" s="24">
        <v>271.31776966414998</v>
      </c>
      <c r="AP19" s="24">
        <v>4374.1048512796397</v>
      </c>
      <c r="AQ19" s="24">
        <v>1.64839502261847</v>
      </c>
      <c r="AR19" s="24">
        <v>17.5913356357505</v>
      </c>
      <c r="AS19" s="24">
        <v>9.4570062806493294</v>
      </c>
      <c r="AT19" s="24">
        <v>7.0748894767867804E-2</v>
      </c>
      <c r="AU19" s="24">
        <v>53.445520421156502</v>
      </c>
      <c r="AV19" s="24">
        <v>471.95939110242398</v>
      </c>
      <c r="AW19" s="24">
        <v>181.16767567617299</v>
      </c>
      <c r="AX19" s="24">
        <v>0</v>
      </c>
      <c r="AY19" s="24">
        <v>63.314091755497699</v>
      </c>
      <c r="AZ19" s="24">
        <v>8.1550631660141804</v>
      </c>
      <c r="BA19" s="24">
        <v>0.27089935034061402</v>
      </c>
      <c r="BB19" s="24">
        <v>0</v>
      </c>
      <c r="BC19" s="24">
        <v>79.441643096653806</v>
      </c>
      <c r="BD19" s="24">
        <v>173.55477089066201</v>
      </c>
      <c r="BE19" s="24">
        <v>0</v>
      </c>
      <c r="BF19" s="24">
        <v>4.6625403652436797</v>
      </c>
      <c r="BG19" s="24">
        <v>49.152032524772999</v>
      </c>
      <c r="BH19" s="24">
        <v>0.40082002733215999</v>
      </c>
      <c r="BI19" s="24">
        <v>15.431403470933001</v>
      </c>
      <c r="BJ19" s="24">
        <v>79.754468486933902</v>
      </c>
      <c r="BK19" s="24">
        <v>13.7779339169909</v>
      </c>
      <c r="BL19" s="24">
        <v>18.348839015772899</v>
      </c>
      <c r="BM19" s="24">
        <v>135.64541048574901</v>
      </c>
      <c r="BN19" s="24">
        <v>0</v>
      </c>
      <c r="BO19" s="24">
        <v>0</v>
      </c>
      <c r="BP19" s="43">
        <v>7951.5762061835503</v>
      </c>
      <c r="BQ19" s="24">
        <v>0</v>
      </c>
      <c r="BR19" s="24">
        <v>1.0680042789650701</v>
      </c>
      <c r="BS19" s="43">
        <v>1.0680042789650701</v>
      </c>
      <c r="BT19" s="24">
        <v>0</v>
      </c>
      <c r="BU19" s="24">
        <v>292.47566622903298</v>
      </c>
      <c r="BV19" s="43">
        <v>292.47566622903298</v>
      </c>
      <c r="BW19" s="24">
        <v>7.9065110802332098E-2</v>
      </c>
      <c r="BX19" s="43">
        <v>293.62273561880102</v>
      </c>
      <c r="BY19" s="54">
        <v>8245.1989418023495</v>
      </c>
      <c r="BZ19" s="56"/>
      <c r="CB19" s="55"/>
    </row>
    <row r="20" spans="1:80" ht="14.25" customHeight="1">
      <c r="A20" s="25" t="s">
        <v>274</v>
      </c>
      <c r="B20" s="22" t="s">
        <v>275</v>
      </c>
      <c r="C20" s="26" t="s">
        <v>276</v>
      </c>
      <c r="D20" s="24">
        <v>921.29389578747703</v>
      </c>
      <c r="E20" s="24">
        <v>46.727292165962901</v>
      </c>
      <c r="F20" s="24">
        <v>1261.8580530219599</v>
      </c>
      <c r="G20" s="24">
        <v>3627.76650938188</v>
      </c>
      <c r="H20" s="24">
        <v>514.22301454992203</v>
      </c>
      <c r="I20" s="24">
        <v>355.888565394659</v>
      </c>
      <c r="J20" s="24">
        <v>386.64062943821699</v>
      </c>
      <c r="K20" s="24">
        <v>1.2440156152444899</v>
      </c>
      <c r="L20" s="24">
        <v>1.78494602869929</v>
      </c>
      <c r="M20" s="24">
        <v>0</v>
      </c>
      <c r="N20" s="24">
        <v>0</v>
      </c>
      <c r="O20" s="24">
        <v>17.8639960457566</v>
      </c>
      <c r="P20" s="24">
        <v>73.677511772956194</v>
      </c>
      <c r="Q20" s="24">
        <v>4774.11616406136</v>
      </c>
      <c r="R20" s="24">
        <v>1940.6594290534899</v>
      </c>
      <c r="S20" s="24">
        <v>936.59620401631798</v>
      </c>
      <c r="T20" s="24">
        <v>0</v>
      </c>
      <c r="U20" s="24">
        <v>0</v>
      </c>
      <c r="V20" s="24">
        <v>0</v>
      </c>
      <c r="W20" s="24">
        <v>173.999210767406</v>
      </c>
      <c r="X20" s="24">
        <v>0</v>
      </c>
      <c r="Y20" s="24">
        <v>37.155314215979402</v>
      </c>
      <c r="Z20" s="24">
        <v>32.365596379368299</v>
      </c>
      <c r="AA20" s="24">
        <v>0</v>
      </c>
      <c r="AB20" s="24">
        <v>0</v>
      </c>
      <c r="AC20" s="24">
        <v>1134.4112317936999</v>
      </c>
      <c r="AD20" s="24">
        <v>13183.3754993407</v>
      </c>
      <c r="AE20" s="24">
        <v>711.51971889311699</v>
      </c>
      <c r="AF20" s="24">
        <v>4353.4242671935899</v>
      </c>
      <c r="AG20" s="24">
        <v>2224.0232825451099</v>
      </c>
      <c r="AH20" s="24">
        <v>3922.4886245543098</v>
      </c>
      <c r="AI20" s="24">
        <v>167.581146664183</v>
      </c>
      <c r="AJ20" s="24">
        <v>4.28533717516952</v>
      </c>
      <c r="AK20" s="24">
        <v>1309.22870792362</v>
      </c>
      <c r="AL20" s="24">
        <v>707.46436571731897</v>
      </c>
      <c r="AM20" s="24">
        <v>1832.0143040637399</v>
      </c>
      <c r="AN20" s="24">
        <v>12.7338692644076</v>
      </c>
      <c r="AO20" s="24">
        <v>1211.5508898814901</v>
      </c>
      <c r="AP20" s="24">
        <v>1514.20247142419</v>
      </c>
      <c r="AQ20" s="24">
        <v>351.80295107984801</v>
      </c>
      <c r="AR20" s="24">
        <v>80.234045629048893</v>
      </c>
      <c r="AS20" s="24">
        <v>164.346115544208</v>
      </c>
      <c r="AT20" s="24">
        <v>1.33839671462803</v>
      </c>
      <c r="AU20" s="24">
        <v>360.99509111870498</v>
      </c>
      <c r="AV20" s="24">
        <v>1912.63476732513</v>
      </c>
      <c r="AW20" s="24">
        <v>1507.19374313399</v>
      </c>
      <c r="AX20" s="24">
        <v>1.0600747822471499</v>
      </c>
      <c r="AY20" s="24">
        <v>242.22356378865899</v>
      </c>
      <c r="AZ20" s="24">
        <v>148.80987355244099</v>
      </c>
      <c r="BA20" s="24">
        <v>35.342884602993401</v>
      </c>
      <c r="BB20" s="24">
        <v>0</v>
      </c>
      <c r="BC20" s="24">
        <v>725.64480013651098</v>
      </c>
      <c r="BD20" s="24">
        <v>1593.9667601680001</v>
      </c>
      <c r="BE20" s="24">
        <v>1395.79670217323</v>
      </c>
      <c r="BF20" s="24">
        <v>514.76758673002701</v>
      </c>
      <c r="BG20" s="24">
        <v>842.39807303185898</v>
      </c>
      <c r="BH20" s="24">
        <v>10.369255215426399</v>
      </c>
      <c r="BI20" s="24">
        <v>36.292078506031899</v>
      </c>
      <c r="BJ20" s="24">
        <v>4.3053297904774697</v>
      </c>
      <c r="BK20" s="24">
        <v>173.45087468452101</v>
      </c>
      <c r="BL20" s="24">
        <v>101.413730300805</v>
      </c>
      <c r="BM20" s="24">
        <v>4.0051178622329697</v>
      </c>
      <c r="BN20" s="24">
        <v>0</v>
      </c>
      <c r="BO20" s="24">
        <v>0</v>
      </c>
      <c r="BP20" s="43">
        <v>57600.555880002299</v>
      </c>
      <c r="BQ20" s="24">
        <v>19605.2466382983</v>
      </c>
      <c r="BR20" s="24">
        <v>0</v>
      </c>
      <c r="BS20" s="43">
        <v>19605.2466382983</v>
      </c>
      <c r="BT20" s="24">
        <v>0</v>
      </c>
      <c r="BU20" s="24">
        <v>188.37929885670999</v>
      </c>
      <c r="BV20" s="43">
        <v>188.37929885670999</v>
      </c>
      <c r="BW20" s="24">
        <v>5768.4733764969096</v>
      </c>
      <c r="BX20" s="43">
        <v>25562.099313651899</v>
      </c>
      <c r="BY20" s="54">
        <v>83162.655193654195</v>
      </c>
      <c r="BZ20" s="56"/>
      <c r="CB20" s="55"/>
    </row>
    <row r="21" spans="1:80" ht="14.25" customHeight="1">
      <c r="A21" s="25" t="s">
        <v>277</v>
      </c>
      <c r="B21" s="22" t="s">
        <v>278</v>
      </c>
      <c r="C21" s="26" t="s">
        <v>279</v>
      </c>
      <c r="D21" s="24">
        <v>3616.29386439163</v>
      </c>
      <c r="E21" s="24">
        <v>333.82093174229402</v>
      </c>
      <c r="F21" s="24">
        <v>15.4084856262606</v>
      </c>
      <c r="G21" s="24">
        <v>2563.4357702828802</v>
      </c>
      <c r="H21" s="24">
        <v>3497.49714459709</v>
      </c>
      <c r="I21" s="24">
        <v>0</v>
      </c>
      <c r="J21" s="24">
        <v>661.97259023635604</v>
      </c>
      <c r="K21" s="24">
        <v>0</v>
      </c>
      <c r="L21" s="24">
        <v>186.23753847423001</v>
      </c>
      <c r="M21" s="24">
        <v>0</v>
      </c>
      <c r="N21" s="24">
        <v>0</v>
      </c>
      <c r="O21" s="24">
        <v>457.69890427219798</v>
      </c>
      <c r="P21" s="24">
        <v>0</v>
      </c>
      <c r="Q21" s="24">
        <v>2196.2376475262599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1084.8239936642799</v>
      </c>
      <c r="Z21" s="24">
        <v>94.491251333992807</v>
      </c>
      <c r="AA21" s="24">
        <v>13.278711099075499</v>
      </c>
      <c r="AB21" s="24">
        <v>0</v>
      </c>
      <c r="AC21" s="24">
        <v>550.05545159026804</v>
      </c>
      <c r="AD21" s="24">
        <v>4816.5897611547198</v>
      </c>
      <c r="AE21" s="24">
        <v>71.515325920886397</v>
      </c>
      <c r="AF21" s="24">
        <v>109.253596204681</v>
      </c>
      <c r="AG21" s="24">
        <v>249.41268615940101</v>
      </c>
      <c r="AH21" s="24">
        <v>717.941838548541</v>
      </c>
      <c r="AI21" s="24">
        <v>437.84244204708898</v>
      </c>
      <c r="AJ21" s="24">
        <v>1.0107208261216E-2</v>
      </c>
      <c r="AK21" s="24">
        <v>90.084327841594103</v>
      </c>
      <c r="AL21" s="24">
        <v>22.7786433914046</v>
      </c>
      <c r="AM21" s="24">
        <v>1184.22940190248</v>
      </c>
      <c r="AN21" s="24">
        <v>49.314273345360299</v>
      </c>
      <c r="AO21" s="24">
        <v>85.753113522331503</v>
      </c>
      <c r="AP21" s="24">
        <v>321.48078359618</v>
      </c>
      <c r="AQ21" s="24">
        <v>488.55169542417502</v>
      </c>
      <c r="AR21" s="24">
        <v>45.623004962004998</v>
      </c>
      <c r="AS21" s="24">
        <v>158.197953741003</v>
      </c>
      <c r="AT21" s="24">
        <v>0.85397049431741301</v>
      </c>
      <c r="AU21" s="24">
        <v>66.760442620529602</v>
      </c>
      <c r="AV21" s="24">
        <v>169.671384028158</v>
      </c>
      <c r="AW21" s="24">
        <v>729.00032674987199</v>
      </c>
      <c r="AX21" s="24">
        <v>2.7712084586850101</v>
      </c>
      <c r="AY21" s="24">
        <v>107.908649820569</v>
      </c>
      <c r="AZ21" s="24">
        <v>207.28412209709899</v>
      </c>
      <c r="BA21" s="24">
        <v>101.788457379061</v>
      </c>
      <c r="BB21" s="24">
        <v>4.4252380077472901</v>
      </c>
      <c r="BC21" s="24">
        <v>81.140605166421807</v>
      </c>
      <c r="BD21" s="24">
        <v>475.45954225734999</v>
      </c>
      <c r="BE21" s="24">
        <v>547.96297846894095</v>
      </c>
      <c r="BF21" s="24">
        <v>343.73369395853803</v>
      </c>
      <c r="BG21" s="24">
        <v>2802.98360536376</v>
      </c>
      <c r="BH21" s="24">
        <v>15.9496089854615</v>
      </c>
      <c r="BI21" s="24">
        <v>104.353436709372</v>
      </c>
      <c r="BJ21" s="24">
        <v>2.3646732584402899</v>
      </c>
      <c r="BK21" s="24">
        <v>291.12587756271398</v>
      </c>
      <c r="BL21" s="24">
        <v>59.841014524081402</v>
      </c>
      <c r="BM21" s="24">
        <v>20.594486125494701</v>
      </c>
      <c r="BN21" s="24">
        <v>0</v>
      </c>
      <c r="BO21" s="24">
        <v>0</v>
      </c>
      <c r="BP21" s="43">
        <v>30255.804561843601</v>
      </c>
      <c r="BQ21" s="24">
        <v>42912.0366678758</v>
      </c>
      <c r="BR21" s="24">
        <v>0</v>
      </c>
      <c r="BS21" s="43">
        <v>42912.0366678758</v>
      </c>
      <c r="BT21" s="24">
        <v>0</v>
      </c>
      <c r="BU21" s="24">
        <v>309.267495807893</v>
      </c>
      <c r="BV21" s="43">
        <v>309.267495807893</v>
      </c>
      <c r="BW21" s="24">
        <v>3491.3017356737</v>
      </c>
      <c r="BX21" s="43">
        <v>46712.605899357397</v>
      </c>
      <c r="BY21" s="54">
        <v>76968.410461200998</v>
      </c>
      <c r="BZ21" s="56"/>
      <c r="CB21" s="55"/>
    </row>
    <row r="22" spans="1:80" ht="14.25" customHeight="1">
      <c r="A22" s="25" t="s">
        <v>280</v>
      </c>
      <c r="B22" s="22" t="s">
        <v>281</v>
      </c>
      <c r="C22" s="26" t="s">
        <v>282</v>
      </c>
      <c r="D22" s="24">
        <v>1252.83055346846</v>
      </c>
      <c r="E22" s="24">
        <v>0.77143080234730699</v>
      </c>
      <c r="F22" s="24">
        <v>64.928540480871206</v>
      </c>
      <c r="G22" s="24">
        <v>68.626291435745301</v>
      </c>
      <c r="H22" s="24">
        <v>231.33875437555301</v>
      </c>
      <c r="I22" s="24">
        <v>66.7222797390652</v>
      </c>
      <c r="J22" s="24">
        <v>0</v>
      </c>
      <c r="K22" s="24">
        <v>0</v>
      </c>
      <c r="L22" s="24">
        <v>0.19937224979561299</v>
      </c>
      <c r="M22" s="24">
        <v>0</v>
      </c>
      <c r="N22" s="24">
        <v>0</v>
      </c>
      <c r="O22" s="24">
        <v>436.47771747598</v>
      </c>
      <c r="P22" s="24">
        <v>0.98458585253013098</v>
      </c>
      <c r="Q22" s="24">
        <v>3.2428337877767901</v>
      </c>
      <c r="R22" s="24">
        <v>0.85643955824956397</v>
      </c>
      <c r="S22" s="24">
        <v>8.3100650329998604</v>
      </c>
      <c r="T22" s="24">
        <v>0</v>
      </c>
      <c r="U22" s="24">
        <v>0</v>
      </c>
      <c r="V22" s="24">
        <v>0</v>
      </c>
      <c r="W22" s="24">
        <v>0</v>
      </c>
      <c r="X22" s="24">
        <v>2.6591897320867399E-4</v>
      </c>
      <c r="Y22" s="24">
        <v>3.72898431374957</v>
      </c>
      <c r="Z22" s="24">
        <v>0.68018007353989796</v>
      </c>
      <c r="AA22" s="24">
        <v>0</v>
      </c>
      <c r="AB22" s="24">
        <v>0</v>
      </c>
      <c r="AC22" s="24">
        <v>56.191654970818398</v>
      </c>
      <c r="AD22" s="24">
        <v>40.682625998599804</v>
      </c>
      <c r="AE22" s="24">
        <v>0.68555098085231203</v>
      </c>
      <c r="AF22" s="24">
        <v>38.214655941371099</v>
      </c>
      <c r="AG22" s="24">
        <v>290.37648180935997</v>
      </c>
      <c r="AH22" s="24">
        <v>10.629537459706301</v>
      </c>
      <c r="AI22" s="24">
        <v>8.1654185022281296E-3</v>
      </c>
      <c r="AJ22" s="24">
        <v>30.348991148413901</v>
      </c>
      <c r="AK22" s="24">
        <v>32.504567199104997</v>
      </c>
      <c r="AL22" s="24">
        <v>18.4742000295225</v>
      </c>
      <c r="AM22" s="24">
        <v>65.383458183223297</v>
      </c>
      <c r="AN22" s="24">
        <v>37.995056621127098</v>
      </c>
      <c r="AO22" s="24">
        <v>19.201673862789399</v>
      </c>
      <c r="AP22" s="24">
        <v>245.73066227106099</v>
      </c>
      <c r="AQ22" s="24">
        <v>0.31296582421987201</v>
      </c>
      <c r="AR22" s="24">
        <v>8.8046072784230205</v>
      </c>
      <c r="AS22" s="24">
        <v>3.8352915429436898</v>
      </c>
      <c r="AT22" s="24">
        <v>3.5362824174759999E-2</v>
      </c>
      <c r="AU22" s="24">
        <v>4.4199317107461296</v>
      </c>
      <c r="AV22" s="24">
        <v>42.748376235110598</v>
      </c>
      <c r="AW22" s="24">
        <v>167.07983964427899</v>
      </c>
      <c r="AX22" s="24">
        <v>0</v>
      </c>
      <c r="AY22" s="24">
        <v>30.9735901258226</v>
      </c>
      <c r="AZ22" s="24">
        <v>10.0269049489184</v>
      </c>
      <c r="BA22" s="24">
        <v>30.2615397486794</v>
      </c>
      <c r="BB22" s="24">
        <v>0</v>
      </c>
      <c r="BC22" s="24">
        <v>31.818402400255501</v>
      </c>
      <c r="BD22" s="24">
        <v>144.00723128340499</v>
      </c>
      <c r="BE22" s="24">
        <v>951.95302120585302</v>
      </c>
      <c r="BF22" s="24">
        <v>307.13021942323599</v>
      </c>
      <c r="BG22" s="24">
        <v>7806.56996393393</v>
      </c>
      <c r="BH22" s="24">
        <v>4.8088397090383399</v>
      </c>
      <c r="BI22" s="24">
        <v>17.0090916700218</v>
      </c>
      <c r="BJ22" s="24">
        <v>0.800472187258918</v>
      </c>
      <c r="BK22" s="24">
        <v>107.186001434852</v>
      </c>
      <c r="BL22" s="24">
        <v>22.398149785204701</v>
      </c>
      <c r="BM22" s="24">
        <v>2.4034267333711301</v>
      </c>
      <c r="BN22" s="24">
        <v>0</v>
      </c>
      <c r="BO22" s="24">
        <v>0</v>
      </c>
      <c r="BP22" s="43">
        <v>12720.7088061098</v>
      </c>
      <c r="BQ22" s="24">
        <v>19106.830107576901</v>
      </c>
      <c r="BR22" s="24">
        <v>8724.58998845114</v>
      </c>
      <c r="BS22" s="43">
        <v>27831.420096028101</v>
      </c>
      <c r="BT22" s="24">
        <v>0</v>
      </c>
      <c r="BU22" s="24">
        <v>196.49494621064599</v>
      </c>
      <c r="BV22" s="43">
        <v>196.49494621064599</v>
      </c>
      <c r="BW22" s="24">
        <v>253.32595969520301</v>
      </c>
      <c r="BX22" s="43">
        <v>28281.2410019339</v>
      </c>
      <c r="BY22" s="54">
        <v>41001.949808043697</v>
      </c>
      <c r="BZ22" s="56"/>
      <c r="CB22" s="55"/>
    </row>
    <row r="23" spans="1:80" ht="14.25" customHeight="1">
      <c r="A23" s="25" t="s">
        <v>283</v>
      </c>
      <c r="B23" s="22" t="s">
        <v>284</v>
      </c>
      <c r="C23" s="26" t="s">
        <v>285</v>
      </c>
      <c r="D23" s="24">
        <v>667.69453219808702</v>
      </c>
      <c r="E23" s="24">
        <v>278.409366860457</v>
      </c>
      <c r="F23" s="24">
        <v>60.988524291275901</v>
      </c>
      <c r="G23" s="24">
        <v>437.293240724969</v>
      </c>
      <c r="H23" s="24">
        <v>2337.27018848947</v>
      </c>
      <c r="I23" s="24">
        <v>0</v>
      </c>
      <c r="J23" s="24">
        <v>111.547611525439</v>
      </c>
      <c r="K23" s="24">
        <v>0</v>
      </c>
      <c r="L23" s="24">
        <v>140.58280020165901</v>
      </c>
      <c r="M23" s="24">
        <v>0</v>
      </c>
      <c r="N23" s="24">
        <v>1034.73715275053</v>
      </c>
      <c r="O23" s="24">
        <v>901.97746697059404</v>
      </c>
      <c r="P23" s="24">
        <v>0</v>
      </c>
      <c r="Q23" s="24">
        <v>1031.7416565486801</v>
      </c>
      <c r="R23" s="24">
        <v>318.917816402695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404.86326665520301</v>
      </c>
      <c r="Z23" s="24">
        <v>98.360101696452503</v>
      </c>
      <c r="AA23" s="24">
        <v>19.4696829899212</v>
      </c>
      <c r="AB23" s="24">
        <v>0</v>
      </c>
      <c r="AC23" s="24">
        <v>538.19387796931005</v>
      </c>
      <c r="AD23" s="24">
        <v>7919.0941686288998</v>
      </c>
      <c r="AE23" s="24">
        <v>1912.7887525137701</v>
      </c>
      <c r="AF23" s="24">
        <v>655.01986524646099</v>
      </c>
      <c r="AG23" s="24">
        <v>1095.8004731788601</v>
      </c>
      <c r="AH23" s="24">
        <v>407.78929630155301</v>
      </c>
      <c r="AI23" s="24">
        <v>12.676825847401</v>
      </c>
      <c r="AJ23" s="24">
        <v>31.773101668415801</v>
      </c>
      <c r="AK23" s="24">
        <v>86.927617023400998</v>
      </c>
      <c r="AL23" s="24">
        <v>92.215130967066401</v>
      </c>
      <c r="AM23" s="24">
        <v>417.87722077541002</v>
      </c>
      <c r="AN23" s="24">
        <v>14.4389119035711</v>
      </c>
      <c r="AO23" s="24">
        <v>91.066614303002694</v>
      </c>
      <c r="AP23" s="24">
        <v>1458.74015092218</v>
      </c>
      <c r="AQ23" s="24">
        <v>132.11407028000099</v>
      </c>
      <c r="AR23" s="24">
        <v>187.88899243416299</v>
      </c>
      <c r="AS23" s="24">
        <v>115.830538504613</v>
      </c>
      <c r="AT23" s="24">
        <v>0.887482917039497</v>
      </c>
      <c r="AU23" s="24">
        <v>22.414092198692199</v>
      </c>
      <c r="AV23" s="24">
        <v>218.39910431747001</v>
      </c>
      <c r="AW23" s="24">
        <v>345.759428885082</v>
      </c>
      <c r="AX23" s="24">
        <v>0</v>
      </c>
      <c r="AY23" s="24">
        <v>233.274027617136</v>
      </c>
      <c r="AZ23" s="24">
        <v>48.276938374945303</v>
      </c>
      <c r="BA23" s="24">
        <v>24.734612886055199</v>
      </c>
      <c r="BB23" s="24">
        <v>3.0223414592281301</v>
      </c>
      <c r="BC23" s="24">
        <v>19.664358349609401</v>
      </c>
      <c r="BD23" s="24">
        <v>546.321319545542</v>
      </c>
      <c r="BE23" s="24">
        <v>0</v>
      </c>
      <c r="BF23" s="24">
        <v>189.45744764999901</v>
      </c>
      <c r="BG23" s="24">
        <v>144.99820827786399</v>
      </c>
      <c r="BH23" s="24">
        <v>0</v>
      </c>
      <c r="BI23" s="24">
        <v>36.413084750679303</v>
      </c>
      <c r="BJ23" s="24">
        <v>0.76459591188447495</v>
      </c>
      <c r="BK23" s="24">
        <v>183.393517256574</v>
      </c>
      <c r="BL23" s="24">
        <v>87.865811435197898</v>
      </c>
      <c r="BM23" s="24">
        <v>13.076042576825101</v>
      </c>
      <c r="BN23" s="24">
        <v>0</v>
      </c>
      <c r="BO23" s="24">
        <v>0</v>
      </c>
      <c r="BP23" s="43">
        <v>25132.811431183301</v>
      </c>
      <c r="BQ23" s="24">
        <v>6504.4396931647598</v>
      </c>
      <c r="BR23" s="24">
        <v>0</v>
      </c>
      <c r="BS23" s="43">
        <v>6504.4396931647598</v>
      </c>
      <c r="BT23" s="24">
        <v>3750.4784000126101</v>
      </c>
      <c r="BU23" s="24">
        <v>137.76210518700299</v>
      </c>
      <c r="BV23" s="43">
        <v>3888.2405051996202</v>
      </c>
      <c r="BW23" s="24">
        <v>640.862925128744</v>
      </c>
      <c r="BX23" s="43">
        <v>11033.5431234931</v>
      </c>
      <c r="BY23" s="54">
        <v>36166.354554676502</v>
      </c>
      <c r="BZ23" s="56"/>
      <c r="CB23" s="55"/>
    </row>
    <row r="24" spans="1:80" ht="14.25" customHeight="1">
      <c r="A24" s="25" t="s">
        <v>286</v>
      </c>
      <c r="B24" s="22" t="s">
        <v>287</v>
      </c>
      <c r="C24" s="26" t="s">
        <v>288</v>
      </c>
      <c r="D24" s="24">
        <v>246.20143422590999</v>
      </c>
      <c r="E24" s="24">
        <v>11.0925339972333</v>
      </c>
      <c r="F24" s="24">
        <v>51.622260424448697</v>
      </c>
      <c r="G24" s="24">
        <v>1356.5730691792401</v>
      </c>
      <c r="H24" s="24">
        <v>1235.6353678186899</v>
      </c>
      <c r="I24" s="24">
        <v>126.298993238463</v>
      </c>
      <c r="J24" s="24">
        <v>678.19971495630898</v>
      </c>
      <c r="K24" s="24">
        <v>29.7109135631264</v>
      </c>
      <c r="L24" s="24">
        <v>12.163224867222301</v>
      </c>
      <c r="M24" s="24">
        <v>1.15766827832727</v>
      </c>
      <c r="N24" s="24">
        <v>725.77706306085997</v>
      </c>
      <c r="O24" s="24">
        <v>674.19614118121501</v>
      </c>
      <c r="P24" s="24">
        <v>0</v>
      </c>
      <c r="Q24" s="24">
        <v>10083.405327164801</v>
      </c>
      <c r="R24" s="24">
        <v>0</v>
      </c>
      <c r="S24" s="24">
        <v>1415.43011683962</v>
      </c>
      <c r="T24" s="24">
        <v>0</v>
      </c>
      <c r="U24" s="24">
        <v>0</v>
      </c>
      <c r="V24" s="24">
        <v>1.5881915340702599</v>
      </c>
      <c r="W24" s="24">
        <v>0</v>
      </c>
      <c r="X24" s="24">
        <v>0</v>
      </c>
      <c r="Y24" s="24">
        <v>71.751936352677106</v>
      </c>
      <c r="Z24" s="24">
        <v>117.420169508968</v>
      </c>
      <c r="AA24" s="24">
        <v>1443.03051067602</v>
      </c>
      <c r="AB24" s="24">
        <v>0</v>
      </c>
      <c r="AC24" s="24">
        <v>55.868518722992299</v>
      </c>
      <c r="AD24" s="24">
        <v>46212.007612352303</v>
      </c>
      <c r="AE24" s="24">
        <v>19.4298705403396</v>
      </c>
      <c r="AF24" s="24">
        <v>647.07957520213404</v>
      </c>
      <c r="AG24" s="24">
        <v>3784.3777686591202</v>
      </c>
      <c r="AH24" s="24">
        <v>449.70824678098501</v>
      </c>
      <c r="AI24" s="24">
        <v>31.121959064573101</v>
      </c>
      <c r="AJ24" s="24">
        <v>0</v>
      </c>
      <c r="AK24" s="24">
        <v>12.33825971469</v>
      </c>
      <c r="AL24" s="24">
        <v>5.8787792471677998</v>
      </c>
      <c r="AM24" s="24">
        <v>516.28552014386696</v>
      </c>
      <c r="AN24" s="24">
        <v>4.6782684917348396</v>
      </c>
      <c r="AO24" s="24">
        <v>209.150153659457</v>
      </c>
      <c r="AP24" s="24">
        <v>341.05462818940799</v>
      </c>
      <c r="AQ24" s="24">
        <v>28.025893528910501</v>
      </c>
      <c r="AR24" s="24">
        <v>33.1343228512278</v>
      </c>
      <c r="AS24" s="24">
        <v>45.904534065620901</v>
      </c>
      <c r="AT24" s="24">
        <v>0.33287895660357703</v>
      </c>
      <c r="AU24" s="24">
        <v>35.8803401394253</v>
      </c>
      <c r="AV24" s="24">
        <v>475.99414492004598</v>
      </c>
      <c r="AW24" s="24">
        <v>917.76042339845196</v>
      </c>
      <c r="AX24" s="24">
        <v>0</v>
      </c>
      <c r="AY24" s="24">
        <v>19.6622727125512</v>
      </c>
      <c r="AZ24" s="24">
        <v>10.1499080440258</v>
      </c>
      <c r="BA24" s="24">
        <v>7.0847605999750796</v>
      </c>
      <c r="BB24" s="24">
        <v>0</v>
      </c>
      <c r="BC24" s="24">
        <v>27.491188057462502</v>
      </c>
      <c r="BD24" s="24">
        <v>106.46215160359699</v>
      </c>
      <c r="BE24" s="24">
        <v>251.325903142128</v>
      </c>
      <c r="BF24" s="24">
        <v>137.47955821158899</v>
      </c>
      <c r="BG24" s="24">
        <v>92.222458166298395</v>
      </c>
      <c r="BH24" s="24">
        <v>0.25095887069838202</v>
      </c>
      <c r="BI24" s="24">
        <v>7.3445016010533104</v>
      </c>
      <c r="BJ24" s="24">
        <v>8.3224017597810604E-2</v>
      </c>
      <c r="BK24" s="24">
        <v>273.24133213595599</v>
      </c>
      <c r="BL24" s="24">
        <v>272.91871909647301</v>
      </c>
      <c r="BM24" s="24">
        <v>37.226426533641202</v>
      </c>
      <c r="BN24" s="24">
        <v>0</v>
      </c>
      <c r="BO24" s="24">
        <v>0</v>
      </c>
      <c r="BP24" s="43">
        <v>73350.209698289298</v>
      </c>
      <c r="BQ24" s="24">
        <v>1145.7373998659</v>
      </c>
      <c r="BR24" s="24">
        <v>0</v>
      </c>
      <c r="BS24" s="43">
        <v>1145.7373998659</v>
      </c>
      <c r="BT24" s="24">
        <v>5703.0629913409903</v>
      </c>
      <c r="BU24" s="24">
        <v>2673.1191117267199</v>
      </c>
      <c r="BV24" s="43">
        <v>8376.1821030677202</v>
      </c>
      <c r="BW24" s="24">
        <v>9561.7986104022493</v>
      </c>
      <c r="BX24" s="43">
        <v>19083.718113335901</v>
      </c>
      <c r="BY24" s="54">
        <v>92433.927811625195</v>
      </c>
      <c r="BZ24" s="56"/>
      <c r="CB24" s="55"/>
    </row>
    <row r="25" spans="1:80" ht="14.25" customHeight="1">
      <c r="A25" s="25" t="s">
        <v>289</v>
      </c>
      <c r="B25" s="22" t="s">
        <v>290</v>
      </c>
      <c r="C25" s="26" t="s">
        <v>291</v>
      </c>
      <c r="D25" s="24">
        <v>48.286427092624599</v>
      </c>
      <c r="E25" s="24">
        <v>2.7726140472428402</v>
      </c>
      <c r="F25" s="24">
        <v>13.012968292731401</v>
      </c>
      <c r="G25" s="24">
        <v>3699.0989184005398</v>
      </c>
      <c r="H25" s="24">
        <v>222.075496019398</v>
      </c>
      <c r="I25" s="24">
        <v>509.82217452479603</v>
      </c>
      <c r="J25" s="24">
        <v>853.89243412970097</v>
      </c>
      <c r="K25" s="24">
        <v>444.37240582502</v>
      </c>
      <c r="L25" s="24">
        <v>632.81219852395895</v>
      </c>
      <c r="M25" s="24">
        <v>6.7829033401054604</v>
      </c>
      <c r="N25" s="24">
        <v>0</v>
      </c>
      <c r="O25" s="24">
        <v>42.318959798683302</v>
      </c>
      <c r="P25" s="24">
        <v>2614.1039219109898</v>
      </c>
      <c r="Q25" s="24">
        <v>869.40373605472905</v>
      </c>
      <c r="R25" s="24">
        <v>3816.6482058992701</v>
      </c>
      <c r="S25" s="24">
        <v>0</v>
      </c>
      <c r="T25" s="24">
        <v>0</v>
      </c>
      <c r="U25" s="24">
        <v>0</v>
      </c>
      <c r="V25" s="24">
        <v>0</v>
      </c>
      <c r="W25" s="24">
        <v>498.941670753148</v>
      </c>
      <c r="X25" s="24">
        <v>0</v>
      </c>
      <c r="Y25" s="24">
        <v>292.29139065218698</v>
      </c>
      <c r="Z25" s="24">
        <v>103.957698633059</v>
      </c>
      <c r="AA25" s="24">
        <v>0</v>
      </c>
      <c r="AB25" s="24">
        <v>0</v>
      </c>
      <c r="AC25" s="24">
        <v>5535.7579490681001</v>
      </c>
      <c r="AD25" s="24">
        <v>12449.2516102974</v>
      </c>
      <c r="AE25" s="24">
        <v>8.6169060927264205</v>
      </c>
      <c r="AF25" s="24">
        <v>196.055212655237</v>
      </c>
      <c r="AG25" s="24">
        <v>1016.39427103555</v>
      </c>
      <c r="AH25" s="24">
        <v>321.47319300644398</v>
      </c>
      <c r="AI25" s="24">
        <v>120.554949513887</v>
      </c>
      <c r="AJ25" s="24">
        <v>0</v>
      </c>
      <c r="AK25" s="24">
        <v>120.679397288776</v>
      </c>
      <c r="AL25" s="24">
        <v>118.78638818680901</v>
      </c>
      <c r="AM25" s="24">
        <v>122.79938357418899</v>
      </c>
      <c r="AN25" s="24">
        <v>1.5151674410195599</v>
      </c>
      <c r="AO25" s="24">
        <v>1713.8510362465399</v>
      </c>
      <c r="AP25" s="24">
        <v>322.42333478683798</v>
      </c>
      <c r="AQ25" s="24">
        <v>1130.77266411813</v>
      </c>
      <c r="AR25" s="24">
        <v>55.365324573788101</v>
      </c>
      <c r="AS25" s="24">
        <v>12.906748204613701</v>
      </c>
      <c r="AT25" s="24">
        <v>9.9416142827463597E-2</v>
      </c>
      <c r="AU25" s="24">
        <v>12.379386008777001</v>
      </c>
      <c r="AV25" s="24">
        <v>2087.6263533145602</v>
      </c>
      <c r="AW25" s="24">
        <v>595.39892049218201</v>
      </c>
      <c r="AX25" s="24">
        <v>0</v>
      </c>
      <c r="AY25" s="24">
        <v>225.91205669848401</v>
      </c>
      <c r="AZ25" s="24">
        <v>91.395158345507298</v>
      </c>
      <c r="BA25" s="24">
        <v>16.336250167131201</v>
      </c>
      <c r="BB25" s="24">
        <v>0</v>
      </c>
      <c r="BC25" s="24">
        <v>2.0412675697124301</v>
      </c>
      <c r="BD25" s="24">
        <v>294.24418555183701</v>
      </c>
      <c r="BE25" s="24">
        <v>0</v>
      </c>
      <c r="BF25" s="24">
        <v>8.3831001325801395</v>
      </c>
      <c r="BG25" s="24">
        <v>14.950703568841</v>
      </c>
      <c r="BH25" s="24">
        <v>0</v>
      </c>
      <c r="BI25" s="24">
        <v>5.8046952954342199</v>
      </c>
      <c r="BJ25" s="24">
        <v>0</v>
      </c>
      <c r="BK25" s="24">
        <v>42.391135238491202</v>
      </c>
      <c r="BL25" s="24">
        <v>627.73715610087697</v>
      </c>
      <c r="BM25" s="24">
        <v>1.04522266834595</v>
      </c>
      <c r="BN25" s="24">
        <v>0</v>
      </c>
      <c r="BO25" s="24">
        <v>0</v>
      </c>
      <c r="BP25" s="43">
        <v>41943.5426672838</v>
      </c>
      <c r="BQ25" s="24">
        <v>284.732306156346</v>
      </c>
      <c r="BR25" s="24">
        <v>51.150098108239703</v>
      </c>
      <c r="BS25" s="43">
        <v>335.882404264586</v>
      </c>
      <c r="BT25" s="24">
        <v>2587.87474100181</v>
      </c>
      <c r="BU25" s="24">
        <v>1775.8860522395801</v>
      </c>
      <c r="BV25" s="43">
        <v>4363.7607932413903</v>
      </c>
      <c r="BW25" s="24">
        <v>17535.332815411501</v>
      </c>
      <c r="BX25" s="43">
        <v>22234.976012917399</v>
      </c>
      <c r="BY25" s="54">
        <v>64178.518680201203</v>
      </c>
      <c r="BZ25" s="56"/>
      <c r="CB25" s="55"/>
    </row>
    <row r="26" spans="1:80" ht="14.25" customHeight="1">
      <c r="A26" s="25" t="s">
        <v>292</v>
      </c>
      <c r="B26" s="22" t="s">
        <v>293</v>
      </c>
      <c r="C26" s="26" t="s">
        <v>294</v>
      </c>
      <c r="D26" s="24">
        <v>901.58443686130499</v>
      </c>
      <c r="E26" s="24">
        <v>67.347093523686198</v>
      </c>
      <c r="F26" s="24">
        <v>11.465871281260901</v>
      </c>
      <c r="G26" s="24">
        <v>431.29703110101201</v>
      </c>
      <c r="H26" s="24">
        <v>1030.9371344598801</v>
      </c>
      <c r="I26" s="24">
        <v>0</v>
      </c>
      <c r="J26" s="24">
        <v>118.29227016538201</v>
      </c>
      <c r="K26" s="24">
        <v>2.01213289608802</v>
      </c>
      <c r="L26" s="24">
        <v>74.831956742399598</v>
      </c>
      <c r="M26" s="24">
        <v>40.080001538983197</v>
      </c>
      <c r="N26" s="24">
        <v>0</v>
      </c>
      <c r="O26" s="24">
        <v>18.6303690859617</v>
      </c>
      <c r="P26" s="24">
        <v>0</v>
      </c>
      <c r="Q26" s="24">
        <v>235.382771265147</v>
      </c>
      <c r="R26" s="24">
        <v>49.0665462572302</v>
      </c>
      <c r="S26" s="24">
        <v>0</v>
      </c>
      <c r="T26" s="24">
        <v>0</v>
      </c>
      <c r="U26" s="24">
        <v>48.769654882307201</v>
      </c>
      <c r="V26" s="24">
        <v>0</v>
      </c>
      <c r="W26" s="24">
        <v>237.89258612431499</v>
      </c>
      <c r="X26" s="24">
        <v>0</v>
      </c>
      <c r="Y26" s="24">
        <v>290.94059965283202</v>
      </c>
      <c r="Z26" s="24">
        <v>266.67953463724598</v>
      </c>
      <c r="AA26" s="24">
        <v>50.892208849629</v>
      </c>
      <c r="AB26" s="24">
        <v>0</v>
      </c>
      <c r="AC26" s="24">
        <v>36.207192516127897</v>
      </c>
      <c r="AD26" s="24">
        <v>7339.3035520721396</v>
      </c>
      <c r="AE26" s="24">
        <v>33.7152608380392</v>
      </c>
      <c r="AF26" s="24">
        <v>333.01946705767398</v>
      </c>
      <c r="AG26" s="24">
        <v>137.89098455844501</v>
      </c>
      <c r="AH26" s="24">
        <v>555.24216279532004</v>
      </c>
      <c r="AI26" s="24">
        <v>14.752774078803199</v>
      </c>
      <c r="AJ26" s="24">
        <v>0.21439535840797599</v>
      </c>
      <c r="AK26" s="24">
        <v>56.199795853031603</v>
      </c>
      <c r="AL26" s="24">
        <v>82.849978917580501</v>
      </c>
      <c r="AM26" s="24">
        <v>135.07386191430899</v>
      </c>
      <c r="AN26" s="24">
        <v>16.616284531609999</v>
      </c>
      <c r="AO26" s="24">
        <v>84.899599172511401</v>
      </c>
      <c r="AP26" s="24">
        <v>3629.9069367858801</v>
      </c>
      <c r="AQ26" s="24">
        <v>280.15725923444899</v>
      </c>
      <c r="AR26" s="24">
        <v>43.839819542902703</v>
      </c>
      <c r="AS26" s="24">
        <v>68.714720941267103</v>
      </c>
      <c r="AT26" s="24">
        <v>2.1831475076756801</v>
      </c>
      <c r="AU26" s="24">
        <v>37.956632749786998</v>
      </c>
      <c r="AV26" s="24">
        <v>103.32653182769999</v>
      </c>
      <c r="AW26" s="24">
        <v>206.89108705922101</v>
      </c>
      <c r="AX26" s="24">
        <v>0</v>
      </c>
      <c r="AY26" s="24">
        <v>13.7223383956982</v>
      </c>
      <c r="AZ26" s="24">
        <v>58.632269066965698</v>
      </c>
      <c r="BA26" s="24">
        <v>31.511063345556799</v>
      </c>
      <c r="BB26" s="24">
        <v>23.7929568695886</v>
      </c>
      <c r="BC26" s="24">
        <v>27.993191865094101</v>
      </c>
      <c r="BD26" s="24">
        <v>212.554963566477</v>
      </c>
      <c r="BE26" s="24">
        <v>0</v>
      </c>
      <c r="BF26" s="24">
        <v>287.53764395739103</v>
      </c>
      <c r="BG26" s="24">
        <v>82.694814742338906</v>
      </c>
      <c r="BH26" s="24">
        <v>0</v>
      </c>
      <c r="BI26" s="24">
        <v>7.3096918056502203</v>
      </c>
      <c r="BJ26" s="24">
        <v>5.51819230039436</v>
      </c>
      <c r="BK26" s="24">
        <v>74.871931201884394</v>
      </c>
      <c r="BL26" s="24">
        <v>292.71999865869901</v>
      </c>
      <c r="BM26" s="24">
        <v>3.7787654107270399</v>
      </c>
      <c r="BN26" s="24">
        <v>0</v>
      </c>
      <c r="BO26" s="24">
        <v>0</v>
      </c>
      <c r="BP26" s="43">
        <v>18197.701465824</v>
      </c>
      <c r="BQ26" s="24">
        <v>23757.155693858698</v>
      </c>
      <c r="BR26" s="24">
        <v>0</v>
      </c>
      <c r="BS26" s="43">
        <v>23757.155693858698</v>
      </c>
      <c r="BT26" s="24">
        <v>1728.10597380066</v>
      </c>
      <c r="BU26" s="24">
        <v>448.073106208686</v>
      </c>
      <c r="BV26" s="43">
        <v>2176.1790800093499</v>
      </c>
      <c r="BW26" s="24">
        <v>3260.9144707086298</v>
      </c>
      <c r="BX26" s="43">
        <v>29194.249244576698</v>
      </c>
      <c r="BY26" s="54">
        <v>47391.950710400699</v>
      </c>
      <c r="BZ26" s="56"/>
      <c r="CB26" s="55"/>
    </row>
    <row r="27" spans="1:80" ht="14.25" customHeight="1">
      <c r="A27" s="25" t="s">
        <v>295</v>
      </c>
      <c r="B27" s="22" t="s">
        <v>296</v>
      </c>
      <c r="C27" s="26" t="s">
        <v>297</v>
      </c>
      <c r="D27" s="24">
        <v>28.323899551190902</v>
      </c>
      <c r="E27" s="24">
        <v>2.6889523392772898</v>
      </c>
      <c r="F27" s="24">
        <v>2.2027471208240299</v>
      </c>
      <c r="G27" s="24">
        <v>160.96766214895899</v>
      </c>
      <c r="H27" s="24">
        <v>197.08002719714699</v>
      </c>
      <c r="I27" s="24">
        <v>0</v>
      </c>
      <c r="J27" s="24">
        <v>2.56949194422236</v>
      </c>
      <c r="K27" s="24">
        <v>1.0541617501299401</v>
      </c>
      <c r="L27" s="24">
        <v>1.3255787508869601</v>
      </c>
      <c r="M27" s="24">
        <v>211.81145956438701</v>
      </c>
      <c r="N27" s="24">
        <v>0</v>
      </c>
      <c r="O27" s="24">
        <v>3.31874790500548</v>
      </c>
      <c r="P27" s="24">
        <v>0</v>
      </c>
      <c r="Q27" s="24">
        <v>40.433329369120102</v>
      </c>
      <c r="R27" s="24">
        <v>15.1193754120123</v>
      </c>
      <c r="S27" s="24">
        <v>0</v>
      </c>
      <c r="T27" s="24">
        <v>0</v>
      </c>
      <c r="U27" s="24">
        <v>0</v>
      </c>
      <c r="V27" s="24">
        <v>0</v>
      </c>
      <c r="W27" s="24">
        <v>69.909044964162504</v>
      </c>
      <c r="X27" s="24">
        <v>0</v>
      </c>
      <c r="Y27" s="24">
        <v>8.6560682186116402</v>
      </c>
      <c r="Z27" s="24">
        <v>17.976033714226599</v>
      </c>
      <c r="AA27" s="24">
        <v>0</v>
      </c>
      <c r="AB27" s="24">
        <v>0</v>
      </c>
      <c r="AC27" s="24">
        <v>2.41028035700749</v>
      </c>
      <c r="AD27" s="24">
        <v>1337.68870564593</v>
      </c>
      <c r="AE27" s="24">
        <v>46.6574540198135</v>
      </c>
      <c r="AF27" s="24">
        <v>28.163751572836802</v>
      </c>
      <c r="AG27" s="24">
        <v>238.49520044375899</v>
      </c>
      <c r="AH27" s="24">
        <v>81.990364659338795</v>
      </c>
      <c r="AI27" s="24">
        <v>10.2732551011445</v>
      </c>
      <c r="AJ27" s="24">
        <v>433.09789093666097</v>
      </c>
      <c r="AK27" s="24">
        <v>172.20817105179401</v>
      </c>
      <c r="AL27" s="24">
        <v>326.73838561725302</v>
      </c>
      <c r="AM27" s="24">
        <v>72.621706685576001</v>
      </c>
      <c r="AN27" s="24">
        <v>68.868249194656102</v>
      </c>
      <c r="AO27" s="24">
        <v>259.82688953081799</v>
      </c>
      <c r="AP27" s="24">
        <v>1531.2728080015499</v>
      </c>
      <c r="AQ27" s="24">
        <v>983.21815525428201</v>
      </c>
      <c r="AR27" s="24">
        <v>201.244197843455</v>
      </c>
      <c r="AS27" s="24">
        <v>46.1508919967333</v>
      </c>
      <c r="AT27" s="24">
        <v>0.304402443491401</v>
      </c>
      <c r="AU27" s="24">
        <v>9.1663363938132196</v>
      </c>
      <c r="AV27" s="24">
        <v>145.678794787903</v>
      </c>
      <c r="AW27" s="24">
        <v>129.75177599739499</v>
      </c>
      <c r="AX27" s="24">
        <v>0</v>
      </c>
      <c r="AY27" s="24">
        <v>25.2294995082155</v>
      </c>
      <c r="AZ27" s="24">
        <v>43.915339485126601</v>
      </c>
      <c r="BA27" s="24">
        <v>9.1133559459845106</v>
      </c>
      <c r="BB27" s="24">
        <v>3.3282986717330897E-2</v>
      </c>
      <c r="BC27" s="24">
        <v>14.591347546312599</v>
      </c>
      <c r="BD27" s="24">
        <v>169.1777888874</v>
      </c>
      <c r="BE27" s="24">
        <v>0</v>
      </c>
      <c r="BF27" s="24">
        <v>216.73780447130201</v>
      </c>
      <c r="BG27" s="24">
        <v>105.768274400999</v>
      </c>
      <c r="BH27" s="24">
        <v>0</v>
      </c>
      <c r="BI27" s="24">
        <v>20.6533638897473</v>
      </c>
      <c r="BJ27" s="24">
        <v>3.1666768081808701</v>
      </c>
      <c r="BK27" s="24">
        <v>79.983217488415605</v>
      </c>
      <c r="BL27" s="24">
        <v>119.16677302786501</v>
      </c>
      <c r="BM27" s="24">
        <v>42.428858226959903</v>
      </c>
      <c r="BN27" s="24">
        <v>0</v>
      </c>
      <c r="BO27" s="24">
        <v>0</v>
      </c>
      <c r="BP27" s="43">
        <v>7739.2298301585997</v>
      </c>
      <c r="BQ27" s="24">
        <v>21923.9555984611</v>
      </c>
      <c r="BR27" s="24">
        <v>0</v>
      </c>
      <c r="BS27" s="43">
        <v>21923.9555984611</v>
      </c>
      <c r="BT27" s="24">
        <v>2272.1045150733898</v>
      </c>
      <c r="BU27" s="24">
        <v>310.04112320777398</v>
      </c>
      <c r="BV27" s="43">
        <v>2582.1456382811598</v>
      </c>
      <c r="BW27" s="24">
        <v>852.22244101314004</v>
      </c>
      <c r="BX27" s="43">
        <v>25358.323677755401</v>
      </c>
      <c r="BY27" s="54">
        <v>33097.553507914003</v>
      </c>
      <c r="BZ27" s="56"/>
      <c r="CB27" s="55"/>
    </row>
    <row r="28" spans="1:80" ht="14.25" customHeight="1">
      <c r="A28" s="25" t="s">
        <v>298</v>
      </c>
      <c r="B28" s="22" t="s">
        <v>299</v>
      </c>
      <c r="C28" s="26" t="s">
        <v>300</v>
      </c>
      <c r="D28" s="24">
        <v>274.13189610968402</v>
      </c>
      <c r="E28" s="24">
        <v>1.6583762081826201</v>
      </c>
      <c r="F28" s="24">
        <v>4.7651974590510298</v>
      </c>
      <c r="G28" s="24">
        <v>1494.9943118522599</v>
      </c>
      <c r="H28" s="24">
        <v>115.549145589978</v>
      </c>
      <c r="I28" s="24">
        <v>0</v>
      </c>
      <c r="J28" s="24">
        <v>10.840947854161501</v>
      </c>
      <c r="K28" s="24">
        <v>46.825581965453999</v>
      </c>
      <c r="L28" s="24">
        <v>29.4165013522911</v>
      </c>
      <c r="M28" s="24">
        <v>0</v>
      </c>
      <c r="N28" s="24">
        <v>0</v>
      </c>
      <c r="O28" s="24">
        <v>2.2437115041418099</v>
      </c>
      <c r="P28" s="24">
        <v>0</v>
      </c>
      <c r="Q28" s="24">
        <v>191.53526613605399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0.76490296764775501</v>
      </c>
      <c r="Y28" s="24">
        <v>186.56788067469699</v>
      </c>
      <c r="Z28" s="24">
        <v>235.21781616901299</v>
      </c>
      <c r="AA28" s="24">
        <v>0</v>
      </c>
      <c r="AB28" s="24">
        <v>0</v>
      </c>
      <c r="AC28" s="24">
        <v>75.289326844553202</v>
      </c>
      <c r="AD28" s="24">
        <v>4669.9205610542904</v>
      </c>
      <c r="AE28" s="24">
        <v>605.16372850623304</v>
      </c>
      <c r="AF28" s="24">
        <v>491.43042889200802</v>
      </c>
      <c r="AG28" s="24">
        <v>187.65813821134299</v>
      </c>
      <c r="AH28" s="24">
        <v>401.23108148654597</v>
      </c>
      <c r="AI28" s="24">
        <v>13.8049493346495</v>
      </c>
      <c r="AJ28" s="24">
        <v>103.890324260402</v>
      </c>
      <c r="AK28" s="24">
        <v>179.31906358925801</v>
      </c>
      <c r="AL28" s="24">
        <v>347.61496957026998</v>
      </c>
      <c r="AM28" s="24">
        <v>197.408624362392</v>
      </c>
      <c r="AN28" s="24">
        <v>7.8620442102035097</v>
      </c>
      <c r="AO28" s="24">
        <v>230.19423484384899</v>
      </c>
      <c r="AP28" s="24">
        <v>3876.7162563777501</v>
      </c>
      <c r="AQ28" s="24">
        <v>744.65662112497102</v>
      </c>
      <c r="AR28" s="24">
        <v>75.838444548536899</v>
      </c>
      <c r="AS28" s="24">
        <v>108.118507034326</v>
      </c>
      <c r="AT28" s="24">
        <v>0.77131009520578897</v>
      </c>
      <c r="AU28" s="24">
        <v>51.2409197813517</v>
      </c>
      <c r="AV28" s="24">
        <v>312.81071532034201</v>
      </c>
      <c r="AW28" s="24">
        <v>864.95230453982504</v>
      </c>
      <c r="AX28" s="24">
        <v>0.367087163546158</v>
      </c>
      <c r="AY28" s="24">
        <v>74.108036753448204</v>
      </c>
      <c r="AZ28" s="24">
        <v>27.217723586715</v>
      </c>
      <c r="BA28" s="24">
        <v>17.6788803718261</v>
      </c>
      <c r="BB28" s="24">
        <v>0.27128976854240699</v>
      </c>
      <c r="BC28" s="24">
        <v>112.12896060599201</v>
      </c>
      <c r="BD28" s="24">
        <v>479.03375675950502</v>
      </c>
      <c r="BE28" s="24">
        <v>3045.8726024495199</v>
      </c>
      <c r="BF28" s="24">
        <v>63.6461717339117</v>
      </c>
      <c r="BG28" s="24">
        <v>95.377858219677506</v>
      </c>
      <c r="BH28" s="24">
        <v>9.7996442202687408</v>
      </c>
      <c r="BI28" s="24">
        <v>114.539010336456</v>
      </c>
      <c r="BJ28" s="24">
        <v>61.948223964972797</v>
      </c>
      <c r="BK28" s="24">
        <v>655.86975552059801</v>
      </c>
      <c r="BL28" s="24">
        <v>68.443198921695299</v>
      </c>
      <c r="BM28" s="24">
        <v>19.4401896954639</v>
      </c>
      <c r="BN28" s="24">
        <v>0</v>
      </c>
      <c r="BO28" s="24">
        <v>0</v>
      </c>
      <c r="BP28" s="43">
        <v>20986.146479903098</v>
      </c>
      <c r="BQ28" s="24">
        <v>24033.065412757998</v>
      </c>
      <c r="BR28" s="24">
        <v>0</v>
      </c>
      <c r="BS28" s="43">
        <v>24033.065412757998</v>
      </c>
      <c r="BT28" s="24">
        <v>487.31649034868201</v>
      </c>
      <c r="BU28" s="24">
        <v>279.17665920603002</v>
      </c>
      <c r="BV28" s="43">
        <v>766.49314955471198</v>
      </c>
      <c r="BW28" s="24">
        <v>1553.7479425659401</v>
      </c>
      <c r="BX28" s="43">
        <v>26353.306504878601</v>
      </c>
      <c r="BY28" s="54">
        <v>47339.452984781703</v>
      </c>
      <c r="BZ28" s="56"/>
      <c r="CB28" s="55"/>
    </row>
    <row r="29" spans="1:80" ht="14.25" customHeight="1">
      <c r="A29" s="25" t="s">
        <v>301</v>
      </c>
      <c r="B29" s="22" t="s">
        <v>302</v>
      </c>
      <c r="C29" s="26" t="s">
        <v>303</v>
      </c>
      <c r="D29" s="24">
        <v>246.46585381551</v>
      </c>
      <c r="E29" s="24">
        <v>62.961813922394199</v>
      </c>
      <c r="F29" s="24">
        <v>19.712515836104899</v>
      </c>
      <c r="G29" s="24">
        <v>2339.1185483545801</v>
      </c>
      <c r="H29" s="24">
        <v>801.26431054359705</v>
      </c>
      <c r="I29" s="24">
        <v>0</v>
      </c>
      <c r="J29" s="24">
        <v>194.153786902288</v>
      </c>
      <c r="K29" s="24">
        <v>6.2090511855360004</v>
      </c>
      <c r="L29" s="24">
        <v>68.996306076736104</v>
      </c>
      <c r="M29" s="24">
        <v>0</v>
      </c>
      <c r="N29" s="24">
        <v>0</v>
      </c>
      <c r="O29" s="24">
        <v>26.999041266144499</v>
      </c>
      <c r="P29" s="24">
        <v>0</v>
      </c>
      <c r="Q29" s="24">
        <v>1856.20940127013</v>
      </c>
      <c r="R29" s="24">
        <v>1719.0837850637899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67.117522081643003</v>
      </c>
      <c r="Z29" s="24">
        <v>186.95049714625301</v>
      </c>
      <c r="AA29" s="24">
        <v>0</v>
      </c>
      <c r="AB29" s="24">
        <v>0</v>
      </c>
      <c r="AC29" s="24">
        <v>261.88334162141803</v>
      </c>
      <c r="AD29" s="24">
        <v>4555.3941789461896</v>
      </c>
      <c r="AE29" s="24">
        <v>5200.4602957789402</v>
      </c>
      <c r="AF29" s="24">
        <v>481.96397433832698</v>
      </c>
      <c r="AG29" s="24">
        <v>473.81720865114801</v>
      </c>
      <c r="AH29" s="24">
        <v>425.93222260400802</v>
      </c>
      <c r="AI29" s="24">
        <v>223.792167515963</v>
      </c>
      <c r="AJ29" s="24">
        <v>0.22758171508462499</v>
      </c>
      <c r="AK29" s="24">
        <v>162.003598819248</v>
      </c>
      <c r="AL29" s="24">
        <v>26.9314539052356</v>
      </c>
      <c r="AM29" s="24">
        <v>251.81303977825101</v>
      </c>
      <c r="AN29" s="24">
        <v>13.1350217937088</v>
      </c>
      <c r="AO29" s="24">
        <v>260.93616178023899</v>
      </c>
      <c r="AP29" s="24">
        <v>299.27379469084099</v>
      </c>
      <c r="AQ29" s="24">
        <v>3138.1459842454601</v>
      </c>
      <c r="AR29" s="24">
        <v>344.84770133178699</v>
      </c>
      <c r="AS29" s="24">
        <v>241.465626154158</v>
      </c>
      <c r="AT29" s="24">
        <v>2.3209787307082101</v>
      </c>
      <c r="AU29" s="24">
        <v>59.5680091070369</v>
      </c>
      <c r="AV29" s="24">
        <v>559.71887773046205</v>
      </c>
      <c r="AW29" s="24">
        <v>1857.52429481475</v>
      </c>
      <c r="AX29" s="24">
        <v>0</v>
      </c>
      <c r="AY29" s="24">
        <v>30.683041603738101</v>
      </c>
      <c r="AZ29" s="24">
        <v>68.676604289142702</v>
      </c>
      <c r="BA29" s="24">
        <v>787.56083061350898</v>
      </c>
      <c r="BB29" s="24">
        <v>1.06194030512955</v>
      </c>
      <c r="BC29" s="24">
        <v>77.681326318839595</v>
      </c>
      <c r="BD29" s="24">
        <v>267.70974626628998</v>
      </c>
      <c r="BE29" s="24">
        <v>450.55883061995399</v>
      </c>
      <c r="BF29" s="24">
        <v>120.075200874201</v>
      </c>
      <c r="BG29" s="24">
        <v>783.75040670338001</v>
      </c>
      <c r="BH29" s="24">
        <v>1.6813844141869301</v>
      </c>
      <c r="BI29" s="24">
        <v>35.598656587504699</v>
      </c>
      <c r="BJ29" s="24">
        <v>41.370673906233797</v>
      </c>
      <c r="BK29" s="24">
        <v>184.25112621988799</v>
      </c>
      <c r="BL29" s="24">
        <v>397.87075174135498</v>
      </c>
      <c r="BM29" s="24">
        <v>33.961499296871501</v>
      </c>
      <c r="BN29" s="24">
        <v>0</v>
      </c>
      <c r="BO29" s="24">
        <v>0</v>
      </c>
      <c r="BP29" s="43">
        <v>29718.889967277901</v>
      </c>
      <c r="BQ29" s="24">
        <v>1561.79665394889</v>
      </c>
      <c r="BR29" s="24">
        <v>0</v>
      </c>
      <c r="BS29" s="43">
        <v>1561.79665394889</v>
      </c>
      <c r="BT29" s="24">
        <v>17265.913221707899</v>
      </c>
      <c r="BU29" s="24">
        <v>619.33211515618405</v>
      </c>
      <c r="BV29" s="43">
        <v>17885.245336864002</v>
      </c>
      <c r="BW29" s="24">
        <v>3933.6673002446801</v>
      </c>
      <c r="BX29" s="43">
        <v>23380.709291057599</v>
      </c>
      <c r="BY29" s="54">
        <v>53099.599258335496</v>
      </c>
      <c r="BZ29" s="56"/>
      <c r="CB29" s="55"/>
    </row>
    <row r="30" spans="1:80" ht="14.25" customHeight="1">
      <c r="A30" s="25" t="s">
        <v>304</v>
      </c>
      <c r="B30" s="22" t="s">
        <v>305</v>
      </c>
      <c r="C30" s="26" t="s">
        <v>306</v>
      </c>
      <c r="D30" s="24">
        <v>30.806334688428599</v>
      </c>
      <c r="E30" s="24">
        <v>1.5174589798757201</v>
      </c>
      <c r="F30" s="24">
        <v>25.218816014781702</v>
      </c>
      <c r="G30" s="24">
        <v>68.987210317823596</v>
      </c>
      <c r="H30" s="24">
        <v>15.003959672664701</v>
      </c>
      <c r="I30" s="24">
        <v>3.5442365125784501</v>
      </c>
      <c r="J30" s="24">
        <v>2.0018809002109701</v>
      </c>
      <c r="K30" s="24">
        <v>0</v>
      </c>
      <c r="L30" s="24">
        <v>0.806893506563372</v>
      </c>
      <c r="M30" s="24">
        <v>0</v>
      </c>
      <c r="N30" s="24">
        <v>0</v>
      </c>
      <c r="O30" s="24">
        <v>0</v>
      </c>
      <c r="P30" s="24">
        <v>0</v>
      </c>
      <c r="Q30" s="24">
        <v>248.13663024568399</v>
      </c>
      <c r="R30" s="24">
        <v>3.8742613763035898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8.7556382267083599</v>
      </c>
      <c r="Z30" s="24">
        <v>24.8209633273989</v>
      </c>
      <c r="AA30" s="24">
        <v>53.794264809776799</v>
      </c>
      <c r="AB30" s="24">
        <v>0</v>
      </c>
      <c r="AC30" s="24">
        <v>47.847392266606398</v>
      </c>
      <c r="AD30" s="24">
        <v>277.03744882010801</v>
      </c>
      <c r="AE30" s="24">
        <v>950.04951981516297</v>
      </c>
      <c r="AF30" s="24">
        <v>66.428698724196707</v>
      </c>
      <c r="AG30" s="24">
        <v>50.296265184944197</v>
      </c>
      <c r="AH30" s="24">
        <v>68.007851298621503</v>
      </c>
      <c r="AI30" s="24">
        <v>16.292220255712198</v>
      </c>
      <c r="AJ30" s="24">
        <v>0</v>
      </c>
      <c r="AK30" s="24">
        <v>42.823999572359</v>
      </c>
      <c r="AL30" s="24">
        <v>5.3098667380179103</v>
      </c>
      <c r="AM30" s="24">
        <v>37.856569822471997</v>
      </c>
      <c r="AN30" s="24">
        <v>1.0056539346846101</v>
      </c>
      <c r="AO30" s="24">
        <v>4.9886500406217298</v>
      </c>
      <c r="AP30" s="24">
        <v>4.7789874769737297</v>
      </c>
      <c r="AQ30" s="24">
        <v>40.138589260373998</v>
      </c>
      <c r="AR30" s="24">
        <v>28.596150132216501</v>
      </c>
      <c r="AS30" s="24">
        <v>24.2863971054038</v>
      </c>
      <c r="AT30" s="24">
        <v>0.19178021148128299</v>
      </c>
      <c r="AU30" s="24">
        <v>1.1334200272130099</v>
      </c>
      <c r="AV30" s="24">
        <v>62.842491168768298</v>
      </c>
      <c r="AW30" s="24">
        <v>310.40992073956801</v>
      </c>
      <c r="AX30" s="24">
        <v>4.6297114699941997E-3</v>
      </c>
      <c r="AY30" s="24">
        <v>1.9893418536268099</v>
      </c>
      <c r="AZ30" s="24">
        <v>0.73924102002111602</v>
      </c>
      <c r="BA30" s="24">
        <v>14.137700143035</v>
      </c>
      <c r="BB30" s="24">
        <v>1.5471476332352001</v>
      </c>
      <c r="BC30" s="24">
        <v>11.6701766944706</v>
      </c>
      <c r="BD30" s="24">
        <v>38.527402336966901</v>
      </c>
      <c r="BE30" s="24">
        <v>271.67351825352802</v>
      </c>
      <c r="BF30" s="24">
        <v>7.5863797545318397</v>
      </c>
      <c r="BG30" s="24">
        <v>75.214395103321706</v>
      </c>
      <c r="BH30" s="24">
        <v>0.249710038842854</v>
      </c>
      <c r="BI30" s="24">
        <v>2.5729701113203101</v>
      </c>
      <c r="BJ30" s="24">
        <v>6.3976945390954401E-2</v>
      </c>
      <c r="BK30" s="24">
        <v>2.77051983651713</v>
      </c>
      <c r="BL30" s="24">
        <v>21.7300722572014</v>
      </c>
      <c r="BM30" s="24">
        <v>13.8570649345519</v>
      </c>
      <c r="BN30" s="24">
        <v>0</v>
      </c>
      <c r="BO30" s="24">
        <v>0</v>
      </c>
      <c r="BP30" s="43">
        <v>2991.9246678023401</v>
      </c>
      <c r="BQ30" s="24">
        <v>29206.8043992413</v>
      </c>
      <c r="BR30" s="24">
        <v>0</v>
      </c>
      <c r="BS30" s="43">
        <v>29206.8043992413</v>
      </c>
      <c r="BT30" s="24">
        <v>21397.740718882898</v>
      </c>
      <c r="BU30" s="24">
        <v>765.05856605800705</v>
      </c>
      <c r="BV30" s="43">
        <v>22162.799284940898</v>
      </c>
      <c r="BW30" s="24">
        <v>3818.92522632998</v>
      </c>
      <c r="BX30" s="43">
        <v>55188.528910512199</v>
      </c>
      <c r="BY30" s="54">
        <v>58180.453578314497</v>
      </c>
      <c r="BZ30" s="56"/>
      <c r="CB30" s="55"/>
    </row>
    <row r="31" spans="1:80" ht="14.25" customHeight="1">
      <c r="A31" s="25" t="s">
        <v>307</v>
      </c>
      <c r="B31" s="22" t="s">
        <v>308</v>
      </c>
      <c r="C31" s="26" t="s">
        <v>309</v>
      </c>
      <c r="D31" s="24">
        <v>17.3197800448295</v>
      </c>
      <c r="E31" s="24">
        <v>0</v>
      </c>
      <c r="F31" s="24">
        <v>1.3693744598904101</v>
      </c>
      <c r="G31" s="24">
        <v>2.1301453583546301</v>
      </c>
      <c r="H31" s="24">
        <v>0.239140045014335</v>
      </c>
      <c r="I31" s="24">
        <v>8.1428520250420092E-3</v>
      </c>
      <c r="J31" s="24">
        <v>3.2323636954051597E-2</v>
      </c>
      <c r="K31" s="24">
        <v>1.2425751919701001E-3</v>
      </c>
      <c r="L31" s="24">
        <v>3.3191715306123401E-2</v>
      </c>
      <c r="M31" s="24">
        <v>5.0486661946081595E-4</v>
      </c>
      <c r="N31" s="24">
        <v>0</v>
      </c>
      <c r="O31" s="24">
        <v>5.4548334949467902E-3</v>
      </c>
      <c r="P31" s="24">
        <v>0</v>
      </c>
      <c r="Q31" s="24">
        <v>1.3344547657554799</v>
      </c>
      <c r="R31" s="24">
        <v>3.8646316995766599</v>
      </c>
      <c r="S31" s="24">
        <v>0</v>
      </c>
      <c r="T31" s="24">
        <v>0</v>
      </c>
      <c r="U31" s="24">
        <v>1.1956930632515501E-3</v>
      </c>
      <c r="V31" s="24">
        <v>0</v>
      </c>
      <c r="W31" s="24">
        <v>0.27515963622115203</v>
      </c>
      <c r="X31" s="24">
        <v>0.96060798367351197</v>
      </c>
      <c r="Y31" s="24">
        <v>1.2931791504097301</v>
      </c>
      <c r="Z31" s="24">
        <v>0.229993549400442</v>
      </c>
      <c r="AA31" s="24">
        <v>9.5546393230246995E-2</v>
      </c>
      <c r="AB31" s="24">
        <v>0</v>
      </c>
      <c r="AC31" s="24">
        <v>0.49824245319420102</v>
      </c>
      <c r="AD31" s="24">
        <v>12.4688269586403</v>
      </c>
      <c r="AE31" s="24">
        <v>14.330248764129299</v>
      </c>
      <c r="AF31" s="24">
        <v>2.7970059192314798</v>
      </c>
      <c r="AG31" s="24">
        <v>2.23832595020292</v>
      </c>
      <c r="AH31" s="24">
        <v>1.1862871732234199</v>
      </c>
      <c r="AI31" s="24">
        <v>0.22168119522930199</v>
      </c>
      <c r="AJ31" s="24">
        <v>257.03485758581002</v>
      </c>
      <c r="AK31" s="24">
        <v>194.63670931383501</v>
      </c>
      <c r="AL31" s="24">
        <v>0.88791999080499395</v>
      </c>
      <c r="AM31" s="24">
        <v>1.90562024219463</v>
      </c>
      <c r="AN31" s="24">
        <v>0.12487613257067399</v>
      </c>
      <c r="AO31" s="24">
        <v>2.33834189227036</v>
      </c>
      <c r="AP31" s="24">
        <v>0.92518816872047005</v>
      </c>
      <c r="AQ31" s="24">
        <v>1.45465808436374</v>
      </c>
      <c r="AR31" s="24">
        <v>0.65636661328539103</v>
      </c>
      <c r="AS31" s="24">
        <v>0.14013976642224801</v>
      </c>
      <c r="AT31" s="24">
        <v>1.13943832640021E-3</v>
      </c>
      <c r="AU31" s="24">
        <v>6.2545403306989997E-3</v>
      </c>
      <c r="AV31" s="24">
        <v>0.62705123623945003</v>
      </c>
      <c r="AW31" s="24">
        <v>3.3281210900236702</v>
      </c>
      <c r="AX31" s="24">
        <v>0</v>
      </c>
      <c r="AY31" s="24">
        <v>1.2414864986318599</v>
      </c>
      <c r="AZ31" s="24">
        <v>1.4129249860614999E-2</v>
      </c>
      <c r="BA31" s="24">
        <v>2.3736698117383701E-2</v>
      </c>
      <c r="BB31" s="24">
        <v>1.1230413983312299E-2</v>
      </c>
      <c r="BC31" s="24">
        <v>3.1168824196831499</v>
      </c>
      <c r="BD31" s="24">
        <v>3.91333074150061</v>
      </c>
      <c r="BE31" s="24">
        <v>0</v>
      </c>
      <c r="BF31" s="24">
        <v>0.78254303083250598</v>
      </c>
      <c r="BG31" s="24">
        <v>1.42800960945076E-2</v>
      </c>
      <c r="BH31" s="24">
        <v>0</v>
      </c>
      <c r="BI31" s="24">
        <v>0.22453758300610599</v>
      </c>
      <c r="BJ31" s="24">
        <v>0</v>
      </c>
      <c r="BK31" s="24">
        <v>0.78106170361828098</v>
      </c>
      <c r="BL31" s="24">
        <v>5.6462608917191899</v>
      </c>
      <c r="BM31" s="24">
        <v>1.5035176082075E-2</v>
      </c>
      <c r="BN31" s="24">
        <v>0</v>
      </c>
      <c r="BO31" s="24">
        <v>0</v>
      </c>
      <c r="BP31" s="43">
        <v>542.78644627118899</v>
      </c>
      <c r="BQ31" s="24">
        <v>1290.43478885986</v>
      </c>
      <c r="BR31" s="24">
        <v>0</v>
      </c>
      <c r="BS31" s="43">
        <v>1290.43478885986</v>
      </c>
      <c r="BT31" s="24">
        <v>13.7078869739567</v>
      </c>
      <c r="BU31" s="24">
        <v>3.1756594851154301</v>
      </c>
      <c r="BV31" s="43">
        <v>16.8835464590721</v>
      </c>
      <c r="BW31" s="24">
        <v>376.10604000000001</v>
      </c>
      <c r="BX31" s="43">
        <v>1683.4243753189301</v>
      </c>
      <c r="BY31" s="54">
        <v>2226.2108215901198</v>
      </c>
      <c r="BZ31" s="56"/>
      <c r="CB31" s="55"/>
    </row>
    <row r="32" spans="1:80" ht="14.25" customHeight="1">
      <c r="A32" s="25" t="s">
        <v>310</v>
      </c>
      <c r="B32" s="22" t="s">
        <v>311</v>
      </c>
      <c r="C32" s="26" t="s">
        <v>312</v>
      </c>
      <c r="D32" s="24">
        <v>5.4933531511545501</v>
      </c>
      <c r="E32" s="24">
        <v>3.11062456043173</v>
      </c>
      <c r="F32" s="24">
        <v>0.66426522123666398</v>
      </c>
      <c r="G32" s="24">
        <v>98.649339159609397</v>
      </c>
      <c r="H32" s="24">
        <v>99.638836658644607</v>
      </c>
      <c r="I32" s="24">
        <v>84.350987319945801</v>
      </c>
      <c r="J32" s="24">
        <v>17.231079160754199</v>
      </c>
      <c r="K32" s="24">
        <v>3.13654229348624E-2</v>
      </c>
      <c r="L32" s="24">
        <v>2.3235394491516499</v>
      </c>
      <c r="M32" s="24">
        <v>5.5278526151320602</v>
      </c>
      <c r="N32" s="24">
        <v>0</v>
      </c>
      <c r="O32" s="24">
        <v>11.8266155539894</v>
      </c>
      <c r="P32" s="24">
        <v>126.56371079934399</v>
      </c>
      <c r="Q32" s="24">
        <v>93.097107127928098</v>
      </c>
      <c r="R32" s="24">
        <v>240.39750377408899</v>
      </c>
      <c r="S32" s="24">
        <v>0</v>
      </c>
      <c r="T32" s="24">
        <v>0</v>
      </c>
      <c r="U32" s="24">
        <v>0.32440160202003199</v>
      </c>
      <c r="V32" s="24">
        <v>0</v>
      </c>
      <c r="W32" s="24">
        <v>0</v>
      </c>
      <c r="X32" s="24">
        <v>1.2236555272261E-5</v>
      </c>
      <c r="Y32" s="24">
        <v>80.196881203632401</v>
      </c>
      <c r="Z32" s="24">
        <v>2.7197646883792901</v>
      </c>
      <c r="AA32" s="24">
        <v>18.515042304122801</v>
      </c>
      <c r="AB32" s="24">
        <v>0</v>
      </c>
      <c r="AC32" s="24">
        <v>37.183311968154598</v>
      </c>
      <c r="AD32" s="24">
        <v>199.00773817306799</v>
      </c>
      <c r="AE32" s="24">
        <v>24.232799023138</v>
      </c>
      <c r="AF32" s="24">
        <v>1032.7938420584101</v>
      </c>
      <c r="AG32" s="24">
        <v>15.8695229565455</v>
      </c>
      <c r="AH32" s="24">
        <v>68.949478219705298</v>
      </c>
      <c r="AI32" s="24">
        <v>0.30493139547350601</v>
      </c>
      <c r="AJ32" s="24">
        <v>98.517523530344207</v>
      </c>
      <c r="AK32" s="24">
        <v>97.146491271055297</v>
      </c>
      <c r="AL32" s="24">
        <v>33.807063791149801</v>
      </c>
      <c r="AM32" s="24">
        <v>80.261216604773693</v>
      </c>
      <c r="AN32" s="24">
        <v>3.98856336342795</v>
      </c>
      <c r="AO32" s="24">
        <v>19.886468372973699</v>
      </c>
      <c r="AP32" s="24">
        <v>659.11907801594896</v>
      </c>
      <c r="AQ32" s="24">
        <v>74.137516220647996</v>
      </c>
      <c r="AR32" s="24">
        <v>105.599553093534</v>
      </c>
      <c r="AS32" s="24">
        <v>12.839655250495399</v>
      </c>
      <c r="AT32" s="24">
        <v>0.10666152147770699</v>
      </c>
      <c r="AU32" s="24">
        <v>16.5498280734449</v>
      </c>
      <c r="AV32" s="24">
        <v>41.117576832318399</v>
      </c>
      <c r="AW32" s="24">
        <v>35.744899421157498</v>
      </c>
      <c r="AX32" s="24">
        <v>0</v>
      </c>
      <c r="AY32" s="24">
        <v>10.190383908691601</v>
      </c>
      <c r="AZ32" s="24">
        <v>30.900390939453199</v>
      </c>
      <c r="BA32" s="24">
        <v>5.74980131537645</v>
      </c>
      <c r="BB32" s="24">
        <v>0.17117100192795101</v>
      </c>
      <c r="BC32" s="24">
        <v>6.5830106544986897</v>
      </c>
      <c r="BD32" s="24">
        <v>134.03057721299899</v>
      </c>
      <c r="BE32" s="24">
        <v>0</v>
      </c>
      <c r="BF32" s="24">
        <v>148.738089491062</v>
      </c>
      <c r="BG32" s="24">
        <v>932.90245392758004</v>
      </c>
      <c r="BH32" s="24">
        <v>0</v>
      </c>
      <c r="BI32" s="24">
        <v>18.700393546076398</v>
      </c>
      <c r="BJ32" s="24">
        <v>4.4357362908849098E-2</v>
      </c>
      <c r="BK32" s="24">
        <v>186.69923226569901</v>
      </c>
      <c r="BL32" s="24">
        <v>66.305760914741896</v>
      </c>
      <c r="BM32" s="24">
        <v>22.791654200096001</v>
      </c>
      <c r="BN32" s="24">
        <v>0</v>
      </c>
      <c r="BO32" s="24">
        <v>0</v>
      </c>
      <c r="BP32" s="43">
        <v>5111.63327790741</v>
      </c>
      <c r="BQ32" s="24">
        <v>33083.150583742303</v>
      </c>
      <c r="BR32" s="24">
        <v>0</v>
      </c>
      <c r="BS32" s="43">
        <v>33083.150583742303</v>
      </c>
      <c r="BT32" s="24">
        <v>4011.2761592737102</v>
      </c>
      <c r="BU32" s="24">
        <v>585.35695482844801</v>
      </c>
      <c r="BV32" s="43">
        <v>4596.6331141021601</v>
      </c>
      <c r="BW32" s="24">
        <v>3670.2049947719102</v>
      </c>
      <c r="BX32" s="43">
        <v>41349.988692616302</v>
      </c>
      <c r="BY32" s="54">
        <v>46461.621970523804</v>
      </c>
      <c r="BZ32" s="56"/>
      <c r="CB32" s="55"/>
    </row>
    <row r="33" spans="1:80" ht="14.25" customHeight="1">
      <c r="A33" s="25" t="s">
        <v>313</v>
      </c>
      <c r="B33" s="22" t="s">
        <v>314</v>
      </c>
      <c r="C33" s="26" t="s">
        <v>315</v>
      </c>
      <c r="D33" s="24">
        <v>0</v>
      </c>
      <c r="E33" s="24">
        <v>6.54186644171339</v>
      </c>
      <c r="F33" s="24">
        <v>11.966806256668701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1.34212615356135</v>
      </c>
      <c r="N33" s="24">
        <v>0</v>
      </c>
      <c r="O33" s="24">
        <v>9.5879866343562696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1.58954268230809</v>
      </c>
      <c r="AA33" s="24">
        <v>0</v>
      </c>
      <c r="AB33" s="24">
        <v>0</v>
      </c>
      <c r="AC33" s="24">
        <v>24.045849753673</v>
      </c>
      <c r="AD33" s="24">
        <v>165.16509028598699</v>
      </c>
      <c r="AE33" s="24">
        <v>0.58709088559475398</v>
      </c>
      <c r="AF33" s="24">
        <v>163.55666801760299</v>
      </c>
      <c r="AG33" s="24">
        <v>90.464830201554705</v>
      </c>
      <c r="AH33" s="24">
        <v>0.56470319804160996</v>
      </c>
      <c r="AI33" s="24">
        <v>2.5222836083465199E-2</v>
      </c>
      <c r="AJ33" s="24">
        <v>0</v>
      </c>
      <c r="AK33" s="24">
        <v>79.4706313758183</v>
      </c>
      <c r="AL33" s="24">
        <v>8.8089653351099493</v>
      </c>
      <c r="AM33" s="24">
        <v>4.2894183332696496</v>
      </c>
      <c r="AN33" s="24">
        <v>0.3595031580609</v>
      </c>
      <c r="AO33" s="24">
        <v>2.4301543428349102</v>
      </c>
      <c r="AP33" s="24">
        <v>785.24567208963094</v>
      </c>
      <c r="AQ33" s="24">
        <v>9.4959294712606201</v>
      </c>
      <c r="AR33" s="24">
        <v>1.6843659029858</v>
      </c>
      <c r="AS33" s="24">
        <v>0.84721197085168898</v>
      </c>
      <c r="AT33" s="24">
        <v>6.3105258566921903E-3</v>
      </c>
      <c r="AU33" s="24">
        <v>1.3806339125462499</v>
      </c>
      <c r="AV33" s="24">
        <v>21.5339416433496</v>
      </c>
      <c r="AW33" s="24">
        <v>78.274245406632303</v>
      </c>
      <c r="AX33" s="24">
        <v>3.0754910591425699</v>
      </c>
      <c r="AY33" s="24">
        <v>22.326984130254999</v>
      </c>
      <c r="AZ33" s="24">
        <v>2.3256951838506401</v>
      </c>
      <c r="BA33" s="24">
        <v>4.1600048773573199E-2</v>
      </c>
      <c r="BB33" s="24">
        <v>8.352445498972E-4</v>
      </c>
      <c r="BC33" s="24">
        <v>28.734979303681001</v>
      </c>
      <c r="BD33" s="24">
        <v>83.067225401389507</v>
      </c>
      <c r="BE33" s="24">
        <v>591.38035954778695</v>
      </c>
      <c r="BF33" s="24">
        <v>128.86068280357199</v>
      </c>
      <c r="BG33" s="24">
        <v>34.9058593296038</v>
      </c>
      <c r="BH33" s="24">
        <v>6.0753074669407798</v>
      </c>
      <c r="BI33" s="24">
        <v>14.9921848683357</v>
      </c>
      <c r="BJ33" s="24">
        <v>3.6271331198206398</v>
      </c>
      <c r="BK33" s="24">
        <v>0.17537654341895001</v>
      </c>
      <c r="BL33" s="24">
        <v>1.46425170357079</v>
      </c>
      <c r="BM33" s="24">
        <v>179.94895990946199</v>
      </c>
      <c r="BN33" s="24">
        <v>0</v>
      </c>
      <c r="BO33" s="24">
        <v>0</v>
      </c>
      <c r="BP33" s="43">
        <v>2570.2676924795101</v>
      </c>
      <c r="BQ33" s="24">
        <v>86.459719896803804</v>
      </c>
      <c r="BR33" s="24">
        <v>25.5737966703906</v>
      </c>
      <c r="BS33" s="43">
        <v>112.033516567194</v>
      </c>
      <c r="BT33" s="24">
        <v>0</v>
      </c>
      <c r="BU33" s="24">
        <v>13.686784993995399</v>
      </c>
      <c r="BV33" s="43">
        <v>13.686784993995399</v>
      </c>
      <c r="BW33" s="24">
        <v>0</v>
      </c>
      <c r="BX33" s="43">
        <v>125.72030156119</v>
      </c>
      <c r="BY33" s="54">
        <v>2695.9879940407</v>
      </c>
      <c r="BZ33" s="56"/>
      <c r="CB33" s="55"/>
    </row>
    <row r="34" spans="1:80" ht="14.25" customHeight="1">
      <c r="A34" s="25" t="s">
        <v>316</v>
      </c>
      <c r="B34" s="22" t="s">
        <v>317</v>
      </c>
      <c r="C34" s="26" t="s">
        <v>318</v>
      </c>
      <c r="D34" s="24">
        <v>1397.3981403448299</v>
      </c>
      <c r="E34" s="24">
        <v>11.6354887898017</v>
      </c>
      <c r="F34" s="24">
        <v>88.724086943229693</v>
      </c>
      <c r="G34" s="24">
        <v>1034.32802576576</v>
      </c>
      <c r="H34" s="24">
        <v>944.78793437065599</v>
      </c>
      <c r="I34" s="24">
        <v>1739.49847668394</v>
      </c>
      <c r="J34" s="24">
        <v>77.721094729913901</v>
      </c>
      <c r="K34" s="24">
        <v>129.43903190704199</v>
      </c>
      <c r="L34" s="24">
        <v>22.427005351251299</v>
      </c>
      <c r="M34" s="24">
        <v>139.29296023888301</v>
      </c>
      <c r="N34" s="24">
        <v>84.552743670563103</v>
      </c>
      <c r="O34" s="24">
        <v>84.004168174752493</v>
      </c>
      <c r="P34" s="24">
        <v>645.434599980283</v>
      </c>
      <c r="Q34" s="24">
        <v>1027.7568296802101</v>
      </c>
      <c r="R34" s="24">
        <v>2373.0938162933398</v>
      </c>
      <c r="S34" s="24">
        <v>7368.0910552181404</v>
      </c>
      <c r="T34" s="24">
        <v>2.8496782128438398</v>
      </c>
      <c r="U34" s="24">
        <v>40.729882912656898</v>
      </c>
      <c r="V34" s="24">
        <v>13.346779461836199</v>
      </c>
      <c r="W34" s="24">
        <v>97.265386966020898</v>
      </c>
      <c r="X34" s="24">
        <v>9.4375345927063703E-2</v>
      </c>
      <c r="Y34" s="24">
        <v>90.333601648748001</v>
      </c>
      <c r="Z34" s="24">
        <v>12.2323378283116</v>
      </c>
      <c r="AA34" s="24">
        <v>0</v>
      </c>
      <c r="AB34" s="24">
        <v>0</v>
      </c>
      <c r="AC34" s="24">
        <v>358.06215136104902</v>
      </c>
      <c r="AD34" s="24">
        <v>4437.0378808129399</v>
      </c>
      <c r="AE34" s="24">
        <v>614.35512127409504</v>
      </c>
      <c r="AF34" s="24">
        <v>1770.5247611181701</v>
      </c>
      <c r="AG34" s="24">
        <v>1015.59885284444</v>
      </c>
      <c r="AH34" s="24">
        <v>795.61153090760695</v>
      </c>
      <c r="AI34" s="24">
        <v>26.837754948764999</v>
      </c>
      <c r="AJ34" s="24">
        <v>109.27354125407901</v>
      </c>
      <c r="AK34" s="24">
        <v>402.42569533940002</v>
      </c>
      <c r="AL34" s="24">
        <v>109.63460160263099</v>
      </c>
      <c r="AM34" s="24">
        <v>697.89174690013203</v>
      </c>
      <c r="AN34" s="24">
        <v>34.537267530272103</v>
      </c>
      <c r="AO34" s="24">
        <v>408.776755707294</v>
      </c>
      <c r="AP34" s="24">
        <v>2298.7823474819902</v>
      </c>
      <c r="AQ34" s="24">
        <v>363.77696446356299</v>
      </c>
      <c r="AR34" s="24">
        <v>903.74813413706204</v>
      </c>
      <c r="AS34" s="24">
        <v>281.27500866410298</v>
      </c>
      <c r="AT34" s="24">
        <v>2.2080511254652899</v>
      </c>
      <c r="AU34" s="24">
        <v>707.59621931823199</v>
      </c>
      <c r="AV34" s="24">
        <v>458.997353280006</v>
      </c>
      <c r="AW34" s="24">
        <v>907.62422356173897</v>
      </c>
      <c r="AX34" s="24">
        <v>11.956168249459999</v>
      </c>
      <c r="AY34" s="24">
        <v>208.379017582362</v>
      </c>
      <c r="AZ34" s="24">
        <v>50.132253943424899</v>
      </c>
      <c r="BA34" s="24">
        <v>40.689559130725101</v>
      </c>
      <c r="BB34" s="24">
        <v>1.5203429719461199</v>
      </c>
      <c r="BC34" s="24">
        <v>314.00801129856501</v>
      </c>
      <c r="BD34" s="24">
        <v>415.21061226466003</v>
      </c>
      <c r="BE34" s="24">
        <v>1711.7721596909601</v>
      </c>
      <c r="BF34" s="24">
        <v>219.590812856951</v>
      </c>
      <c r="BG34" s="24">
        <v>1022.20725450194</v>
      </c>
      <c r="BH34" s="24">
        <v>38.014721028835197</v>
      </c>
      <c r="BI34" s="24">
        <v>155.84653698344201</v>
      </c>
      <c r="BJ34" s="24">
        <v>109.98604201903299</v>
      </c>
      <c r="BK34" s="24">
        <v>48.843522401860596</v>
      </c>
      <c r="BL34" s="24">
        <v>167.15746963305</v>
      </c>
      <c r="BM34" s="24">
        <v>145.01978334140401</v>
      </c>
      <c r="BN34" s="24">
        <v>0</v>
      </c>
      <c r="BO34" s="24">
        <v>0</v>
      </c>
      <c r="BP34" s="43">
        <v>38789.947732050598</v>
      </c>
      <c r="BQ34" s="24">
        <v>37633.823765349603</v>
      </c>
      <c r="BR34" s="24">
        <v>271.79315690898397</v>
      </c>
      <c r="BS34" s="43">
        <v>37905.616922258603</v>
      </c>
      <c r="BT34" s="24">
        <v>0</v>
      </c>
      <c r="BU34" s="24">
        <v>-614.08842440745502</v>
      </c>
      <c r="BV34" s="43">
        <v>-614.08842440745502</v>
      </c>
      <c r="BW34" s="24">
        <v>3411.50065</v>
      </c>
      <c r="BX34" s="43">
        <v>40703.029147851099</v>
      </c>
      <c r="BY34" s="54">
        <v>79492.976879901704</v>
      </c>
      <c r="BZ34" s="56"/>
      <c r="CB34" s="55"/>
    </row>
    <row r="35" spans="1:80" ht="14.25" customHeight="1">
      <c r="A35" s="25" t="s">
        <v>319</v>
      </c>
      <c r="B35" s="22" t="s">
        <v>320</v>
      </c>
      <c r="C35" s="26" t="s">
        <v>321</v>
      </c>
      <c r="D35" s="24">
        <v>818.84038883077699</v>
      </c>
      <c r="E35" s="24">
        <v>1.27225850003436E-2</v>
      </c>
      <c r="F35" s="24">
        <v>97.574255773115198</v>
      </c>
      <c r="G35" s="24">
        <v>22.082893205320399</v>
      </c>
      <c r="H35" s="24">
        <v>14.1499801860408</v>
      </c>
      <c r="I35" s="24">
        <v>129.28094326994301</v>
      </c>
      <c r="J35" s="24">
        <v>2.3601744305616701</v>
      </c>
      <c r="K35" s="24">
        <v>0.61599185394598699</v>
      </c>
      <c r="L35" s="24">
        <v>5.1304393364345099E-2</v>
      </c>
      <c r="M35" s="24">
        <v>0</v>
      </c>
      <c r="N35" s="24">
        <v>0.208255168076598</v>
      </c>
      <c r="O35" s="24">
        <v>0</v>
      </c>
      <c r="P35" s="24">
        <v>1.3326854325133899</v>
      </c>
      <c r="Q35" s="24">
        <v>30.459424394385</v>
      </c>
      <c r="R35" s="24">
        <v>0</v>
      </c>
      <c r="S35" s="24">
        <v>4.74852535539969</v>
      </c>
      <c r="T35" s="24">
        <v>0</v>
      </c>
      <c r="U35" s="24">
        <v>0</v>
      </c>
      <c r="V35" s="24">
        <v>8.2845222977661006</v>
      </c>
      <c r="W35" s="24">
        <v>7.2175115381476198</v>
      </c>
      <c r="X35" s="24">
        <v>9.3512768763356693E-3</v>
      </c>
      <c r="Y35" s="24">
        <v>0.23493982346813699</v>
      </c>
      <c r="Z35" s="24">
        <v>1.36262914741118</v>
      </c>
      <c r="AA35" s="24">
        <v>19.177032166291799</v>
      </c>
      <c r="AB35" s="24">
        <v>5564.8545132770596</v>
      </c>
      <c r="AC35" s="24">
        <v>21.451516862586899</v>
      </c>
      <c r="AD35" s="24">
        <v>410.75789102010299</v>
      </c>
      <c r="AE35" s="24">
        <v>2.0090473593460199</v>
      </c>
      <c r="AF35" s="24">
        <v>85.547343437917107</v>
      </c>
      <c r="AG35" s="24">
        <v>35.807430877803299</v>
      </c>
      <c r="AH35" s="24">
        <v>178.58803244124201</v>
      </c>
      <c r="AI35" s="24">
        <v>0</v>
      </c>
      <c r="AJ35" s="24">
        <v>0</v>
      </c>
      <c r="AK35" s="24">
        <v>23.7475631250032</v>
      </c>
      <c r="AL35" s="24">
        <v>5.4562781232081603</v>
      </c>
      <c r="AM35" s="24">
        <v>183.33532053297901</v>
      </c>
      <c r="AN35" s="24">
        <v>9.2732057285730002E-2</v>
      </c>
      <c r="AO35" s="24">
        <v>92.560972753410397</v>
      </c>
      <c r="AP35" s="24">
        <v>0.59295197824482904</v>
      </c>
      <c r="AQ35" s="24">
        <v>2.0293473596156102</v>
      </c>
      <c r="AR35" s="24">
        <v>23.290042944064702</v>
      </c>
      <c r="AS35" s="24">
        <v>84.584986530670406</v>
      </c>
      <c r="AT35" s="24">
        <v>0.63020915769166197</v>
      </c>
      <c r="AU35" s="24">
        <v>37.183655894508298</v>
      </c>
      <c r="AV35" s="24">
        <v>38.260627832431503</v>
      </c>
      <c r="AW35" s="24">
        <v>63.091038473910999</v>
      </c>
      <c r="AX35" s="24">
        <v>0.52730569601597999</v>
      </c>
      <c r="AY35" s="24">
        <v>33.310966125754497</v>
      </c>
      <c r="AZ35" s="24">
        <v>1.6746245614822699</v>
      </c>
      <c r="BA35" s="24">
        <v>0.40075341612420301</v>
      </c>
      <c r="BB35" s="24">
        <v>0</v>
      </c>
      <c r="BC35" s="24">
        <v>30.362931932485701</v>
      </c>
      <c r="BD35" s="24">
        <v>21.276298989762498</v>
      </c>
      <c r="BE35" s="24">
        <v>336.26246233735998</v>
      </c>
      <c r="BF35" s="24">
        <v>60.764292978311801</v>
      </c>
      <c r="BG35" s="24">
        <v>850.61428466237703</v>
      </c>
      <c r="BH35" s="24">
        <v>26.233456696771899</v>
      </c>
      <c r="BI35" s="24">
        <v>276.51125916495602</v>
      </c>
      <c r="BJ35" s="24">
        <v>99.142173362025204</v>
      </c>
      <c r="BK35" s="24">
        <v>47.289763573823002</v>
      </c>
      <c r="BL35" s="24">
        <v>0.68655108064017101</v>
      </c>
      <c r="BM35" s="24">
        <v>35.980899357765701</v>
      </c>
      <c r="BN35" s="24">
        <v>0</v>
      </c>
      <c r="BO35" s="24">
        <v>0</v>
      </c>
      <c r="BP35" s="43">
        <v>9832.9130571031401</v>
      </c>
      <c r="BQ35" s="24">
        <v>4376.0669395607702</v>
      </c>
      <c r="BR35" s="24">
        <v>2631.2505063972899</v>
      </c>
      <c r="BS35" s="43">
        <v>7007.3174459580596</v>
      </c>
      <c r="BT35" s="24">
        <v>0</v>
      </c>
      <c r="BU35" s="24">
        <v>0</v>
      </c>
      <c r="BV35" s="43">
        <v>0</v>
      </c>
      <c r="BW35" s="24">
        <v>0</v>
      </c>
      <c r="BX35" s="43">
        <v>7007.3174459580596</v>
      </c>
      <c r="BY35" s="54">
        <v>16840.230503061201</v>
      </c>
      <c r="BZ35" s="56"/>
      <c r="CB35" s="55"/>
    </row>
    <row r="36" spans="1:80" ht="14.25" customHeight="1">
      <c r="A36" s="25" t="s">
        <v>322</v>
      </c>
      <c r="B36" s="22" t="s">
        <v>323</v>
      </c>
      <c r="C36" s="26" t="s">
        <v>200</v>
      </c>
      <c r="D36" s="24">
        <v>0.52961524652458103</v>
      </c>
      <c r="E36" s="24">
        <v>1.07648142610496E-2</v>
      </c>
      <c r="F36" s="24">
        <v>1.8669710135972999E-2</v>
      </c>
      <c r="G36" s="24">
        <v>378.795114862839</v>
      </c>
      <c r="H36" s="24">
        <v>90.973216032064698</v>
      </c>
      <c r="I36" s="24">
        <v>662.76827292812504</v>
      </c>
      <c r="J36" s="24">
        <v>2.2120688920857998</v>
      </c>
      <c r="K36" s="24">
        <v>3076.5098715750801</v>
      </c>
      <c r="L36" s="24">
        <v>2.06830690963818E-2</v>
      </c>
      <c r="M36" s="24">
        <v>236.058548246095</v>
      </c>
      <c r="N36" s="24">
        <v>196.27447851896099</v>
      </c>
      <c r="O36" s="24">
        <v>1.1099963320731E-2</v>
      </c>
      <c r="P36" s="24">
        <v>172.305477343897</v>
      </c>
      <c r="Q36" s="24">
        <v>233.09271937043701</v>
      </c>
      <c r="R36" s="24">
        <v>85.003079615913293</v>
      </c>
      <c r="S36" s="24">
        <v>0.30325419397921</v>
      </c>
      <c r="T36" s="24">
        <v>1.4239398194980501E-3</v>
      </c>
      <c r="U36" s="24">
        <v>1.2924024677957201E-4</v>
      </c>
      <c r="V36" s="24">
        <v>0.444045508383131</v>
      </c>
      <c r="W36" s="24">
        <v>1.74225717558252E-3</v>
      </c>
      <c r="X36" s="24">
        <v>0</v>
      </c>
      <c r="Y36" s="24">
        <v>5.7908438491341503</v>
      </c>
      <c r="Z36" s="24">
        <v>3.0519864268243899</v>
      </c>
      <c r="AA36" s="24">
        <v>3643.41319577999</v>
      </c>
      <c r="AB36" s="24">
        <v>0</v>
      </c>
      <c r="AC36" s="24">
        <v>754.99592531999701</v>
      </c>
      <c r="AD36" s="24">
        <v>416.33075629083999</v>
      </c>
      <c r="AE36" s="24">
        <v>77.850276720396195</v>
      </c>
      <c r="AF36" s="24">
        <v>635.99851754178405</v>
      </c>
      <c r="AG36" s="24">
        <v>28.498250923129099</v>
      </c>
      <c r="AH36" s="24">
        <v>1.67404752650907</v>
      </c>
      <c r="AI36" s="24">
        <v>4.91114264678158E-2</v>
      </c>
      <c r="AJ36" s="24">
        <v>5.8436098296488402E-5</v>
      </c>
      <c r="AK36" s="24">
        <v>0.65990729726074804</v>
      </c>
      <c r="AL36" s="24">
        <v>60.055489157791797</v>
      </c>
      <c r="AM36" s="24">
        <v>173.39472135578799</v>
      </c>
      <c r="AN36" s="24">
        <v>2.0623956123918901</v>
      </c>
      <c r="AO36" s="24">
        <v>0.474778294771039</v>
      </c>
      <c r="AP36" s="24">
        <v>122.412309776564</v>
      </c>
      <c r="AQ36" s="24">
        <v>3.8798480658155099</v>
      </c>
      <c r="AR36" s="24">
        <v>0.79328395101334503</v>
      </c>
      <c r="AS36" s="24">
        <v>0.19181262303673799</v>
      </c>
      <c r="AT36" s="24">
        <v>1.4225223851302799E-3</v>
      </c>
      <c r="AU36" s="24">
        <v>3.5521252242766099</v>
      </c>
      <c r="AV36" s="24">
        <v>1.33880467746635</v>
      </c>
      <c r="AW36" s="24">
        <v>5.5462805640672403</v>
      </c>
      <c r="AX36" s="24">
        <v>0</v>
      </c>
      <c r="AY36" s="24">
        <v>0.70968773373994398</v>
      </c>
      <c r="AZ36" s="24">
        <v>9.1593584957712901E-2</v>
      </c>
      <c r="BA36" s="24">
        <v>1.09246714217218E-2</v>
      </c>
      <c r="BB36" s="24">
        <v>0.306843296692697</v>
      </c>
      <c r="BC36" s="24">
        <v>0.39433168246167699</v>
      </c>
      <c r="BD36" s="24">
        <v>847.64481729382601</v>
      </c>
      <c r="BE36" s="24">
        <v>2.84720449480327E-5</v>
      </c>
      <c r="BF36" s="24">
        <v>0.478765041671667</v>
      </c>
      <c r="BG36" s="24">
        <v>11.544385928473501</v>
      </c>
      <c r="BH36" s="24">
        <v>6.4717516783359798E-4</v>
      </c>
      <c r="BI36" s="24">
        <v>0.27687191775949899</v>
      </c>
      <c r="BJ36" s="24">
        <v>5.9814197896187801E-3</v>
      </c>
      <c r="BK36" s="24">
        <v>2.6499899740315902</v>
      </c>
      <c r="BL36" s="24">
        <v>20.4622779658973</v>
      </c>
      <c r="BM36" s="24">
        <v>5.1077500536502798E-2</v>
      </c>
      <c r="BN36" s="24">
        <v>0</v>
      </c>
      <c r="BO36" s="24">
        <v>0</v>
      </c>
      <c r="BP36" s="43">
        <v>11961.9786483507</v>
      </c>
      <c r="BQ36" s="24">
        <v>7864.9490611849496</v>
      </c>
      <c r="BR36" s="24">
        <v>4213.1084833029799</v>
      </c>
      <c r="BS36" s="43">
        <v>12078.0575444879</v>
      </c>
      <c r="BT36" s="24">
        <v>0</v>
      </c>
      <c r="BU36" s="24">
        <v>26.0208547268487</v>
      </c>
      <c r="BV36" s="43">
        <v>26.0208547268487</v>
      </c>
      <c r="BW36" s="24">
        <v>3055.4069365618998</v>
      </c>
      <c r="BX36" s="43">
        <v>15159.485335776701</v>
      </c>
      <c r="BY36" s="54">
        <v>27121.4639841274</v>
      </c>
      <c r="BZ36" s="56"/>
      <c r="CB36" s="55"/>
    </row>
    <row r="37" spans="1:80" ht="14.25" customHeight="1">
      <c r="A37" s="25" t="s">
        <v>324</v>
      </c>
      <c r="B37" s="22" t="s">
        <v>325</v>
      </c>
      <c r="C37" s="26" t="s">
        <v>326</v>
      </c>
      <c r="D37" s="24">
        <v>52.1797164575135</v>
      </c>
      <c r="E37" s="24">
        <v>11.430055636094499</v>
      </c>
      <c r="F37" s="24">
        <v>0.81218272179319495</v>
      </c>
      <c r="G37" s="24">
        <v>23.177249081041399</v>
      </c>
      <c r="H37" s="24">
        <v>20.742042795642298</v>
      </c>
      <c r="I37" s="24">
        <v>444.44039162015298</v>
      </c>
      <c r="J37" s="24">
        <v>0.72086415039231799</v>
      </c>
      <c r="K37" s="24">
        <v>10.6993919870445</v>
      </c>
      <c r="L37" s="24">
        <v>1.75561718280777</v>
      </c>
      <c r="M37" s="24">
        <v>0</v>
      </c>
      <c r="N37" s="24">
        <v>0.57150590614703201</v>
      </c>
      <c r="O37" s="24">
        <v>0</v>
      </c>
      <c r="P37" s="24">
        <v>4.8925464119804198</v>
      </c>
      <c r="Q37" s="24">
        <v>1104.1062879547501</v>
      </c>
      <c r="R37" s="24">
        <v>1214.5759668598</v>
      </c>
      <c r="S37" s="24">
        <v>99.441347070926597</v>
      </c>
      <c r="T37" s="24">
        <v>2.0817610190950302</v>
      </c>
      <c r="U37" s="24">
        <v>79.954784213308002</v>
      </c>
      <c r="V37" s="24">
        <v>33.090284347827001</v>
      </c>
      <c r="W37" s="24">
        <v>28.828403174289502</v>
      </c>
      <c r="X37" s="24">
        <v>3.7334529295705202E-2</v>
      </c>
      <c r="Y37" s="24">
        <v>2.4939732533915602</v>
      </c>
      <c r="Z37" s="24">
        <v>0.274352504418023</v>
      </c>
      <c r="AA37" s="24">
        <v>88.696474336320307</v>
      </c>
      <c r="AB37" s="24">
        <v>0</v>
      </c>
      <c r="AC37" s="24">
        <v>233.665815596285</v>
      </c>
      <c r="AD37" s="24">
        <v>23116.089778417001</v>
      </c>
      <c r="AE37" s="24">
        <v>81.711584891258397</v>
      </c>
      <c r="AF37" s="24">
        <v>406.06128937438899</v>
      </c>
      <c r="AG37" s="24">
        <v>51.959525868982702</v>
      </c>
      <c r="AH37" s="24">
        <v>105.316767074374</v>
      </c>
      <c r="AI37" s="24">
        <v>0</v>
      </c>
      <c r="AJ37" s="24">
        <v>6.5828183484144803E-3</v>
      </c>
      <c r="AK37" s="24">
        <v>650.742974410893</v>
      </c>
      <c r="AL37" s="24">
        <v>40.507345243324401</v>
      </c>
      <c r="AM37" s="24">
        <v>127.005257328168</v>
      </c>
      <c r="AN37" s="24">
        <v>0.67857539136954004</v>
      </c>
      <c r="AO37" s="24">
        <v>21.3974977717975</v>
      </c>
      <c r="AP37" s="24">
        <v>274.13683311237497</v>
      </c>
      <c r="AQ37" s="24">
        <v>498.01908843563098</v>
      </c>
      <c r="AR37" s="24">
        <v>1.0461202498998401</v>
      </c>
      <c r="AS37" s="24">
        <v>0.31179357590645301</v>
      </c>
      <c r="AT37" s="24">
        <v>2.3293488306163602E-3</v>
      </c>
      <c r="AU37" s="24">
        <v>4796.1237736708899</v>
      </c>
      <c r="AV37" s="24">
        <v>103.451192338799</v>
      </c>
      <c r="AW37" s="24">
        <v>156.21829209158699</v>
      </c>
      <c r="AX37" s="24">
        <v>0.55281907258775498</v>
      </c>
      <c r="AY37" s="24">
        <v>231.57089231977599</v>
      </c>
      <c r="AZ37" s="24">
        <v>2.07315772007835</v>
      </c>
      <c r="BA37" s="24">
        <v>1.3704124650217699</v>
      </c>
      <c r="BB37" s="24">
        <v>0</v>
      </c>
      <c r="BC37" s="24">
        <v>828.062708501467</v>
      </c>
      <c r="BD37" s="24">
        <v>198.328151576902</v>
      </c>
      <c r="BE37" s="24">
        <v>1139.6408620050199</v>
      </c>
      <c r="BF37" s="24">
        <v>60.510357565041097</v>
      </c>
      <c r="BG37" s="24">
        <v>543.49361891394506</v>
      </c>
      <c r="BH37" s="24">
        <v>19.834039684476799</v>
      </c>
      <c r="BI37" s="24">
        <v>67.239112996329496</v>
      </c>
      <c r="BJ37" s="24">
        <v>11.2240841267581</v>
      </c>
      <c r="BK37" s="24">
        <v>17.332597221950699</v>
      </c>
      <c r="BL37" s="24">
        <v>58.243244556917098</v>
      </c>
      <c r="BM37" s="24">
        <v>29.797879210367199</v>
      </c>
      <c r="BN37" s="24">
        <v>0</v>
      </c>
      <c r="BO37" s="24">
        <v>0</v>
      </c>
      <c r="BP37" s="43">
        <v>37098.728888160796</v>
      </c>
      <c r="BQ37" s="24">
        <v>16014.9173967765</v>
      </c>
      <c r="BR37" s="24">
        <v>5126.5831837268097</v>
      </c>
      <c r="BS37" s="43">
        <v>21141.5005805033</v>
      </c>
      <c r="BT37" s="24">
        <v>337412.52635679999</v>
      </c>
      <c r="BU37" s="24">
        <v>0</v>
      </c>
      <c r="BV37" s="43">
        <v>337412.52635679999</v>
      </c>
      <c r="BW37" s="24">
        <v>587.87701699180604</v>
      </c>
      <c r="BX37" s="43">
        <v>359141.90395429498</v>
      </c>
      <c r="BY37" s="54">
        <v>396240.63284245599</v>
      </c>
      <c r="BZ37" s="56"/>
      <c r="CB37" s="55"/>
    </row>
    <row r="38" spans="1:80" ht="14.25" customHeight="1">
      <c r="A38" s="25" t="s">
        <v>327</v>
      </c>
      <c r="B38" s="22" t="s">
        <v>328</v>
      </c>
      <c r="C38" s="26" t="s">
        <v>329</v>
      </c>
      <c r="D38" s="24">
        <v>176.54491350950801</v>
      </c>
      <c r="E38" s="24">
        <v>0.52515796791943603</v>
      </c>
      <c r="F38" s="24">
        <v>0</v>
      </c>
      <c r="G38" s="24">
        <v>179.02082461772901</v>
      </c>
      <c r="H38" s="24">
        <v>57.625836510076603</v>
      </c>
      <c r="I38" s="24">
        <v>2371.3934152866</v>
      </c>
      <c r="J38" s="24">
        <v>3.8951625290039802</v>
      </c>
      <c r="K38" s="24">
        <v>182.65239404715399</v>
      </c>
      <c r="L38" s="24">
        <v>6.54690452305395</v>
      </c>
      <c r="M38" s="24">
        <v>0</v>
      </c>
      <c r="N38" s="24">
        <v>0.55699894212610701</v>
      </c>
      <c r="O38" s="24">
        <v>0</v>
      </c>
      <c r="P38" s="24">
        <v>90.158246187800302</v>
      </c>
      <c r="Q38" s="24">
        <v>117.373883309739</v>
      </c>
      <c r="R38" s="24">
        <v>0.19976665725453999</v>
      </c>
      <c r="S38" s="24">
        <v>380.18349686565801</v>
      </c>
      <c r="T38" s="24">
        <v>0.73402514684865094</v>
      </c>
      <c r="U38" s="24">
        <v>29.2384685041769</v>
      </c>
      <c r="V38" s="24">
        <v>0</v>
      </c>
      <c r="W38" s="24">
        <v>0</v>
      </c>
      <c r="X38" s="24">
        <v>0</v>
      </c>
      <c r="Y38" s="24">
        <v>45.044878748717899</v>
      </c>
      <c r="Z38" s="24">
        <v>132.385514482117</v>
      </c>
      <c r="AA38" s="24">
        <v>183.92988412919499</v>
      </c>
      <c r="AB38" s="24">
        <v>0</v>
      </c>
      <c r="AC38" s="24">
        <v>138.080995902209</v>
      </c>
      <c r="AD38" s="24">
        <v>800.48695506458</v>
      </c>
      <c r="AE38" s="24">
        <v>1471.66807229458</v>
      </c>
      <c r="AF38" s="24">
        <v>5557.8360761306303</v>
      </c>
      <c r="AG38" s="24">
        <v>690.82985910917398</v>
      </c>
      <c r="AH38" s="24">
        <v>42.874271443856301</v>
      </c>
      <c r="AI38" s="24">
        <v>2.0154671569691098</v>
      </c>
      <c r="AJ38" s="24">
        <v>364.35765542208401</v>
      </c>
      <c r="AK38" s="24">
        <v>739.45999668069999</v>
      </c>
      <c r="AL38" s="24">
        <v>43.594671652824999</v>
      </c>
      <c r="AM38" s="24">
        <v>35.4004759676071</v>
      </c>
      <c r="AN38" s="24">
        <v>7.2101287763209001</v>
      </c>
      <c r="AO38" s="24">
        <v>7.6943860412689996E-2</v>
      </c>
      <c r="AP38" s="24">
        <v>982.03608015410305</v>
      </c>
      <c r="AQ38" s="24">
        <v>1.6878615025103301</v>
      </c>
      <c r="AR38" s="24">
        <v>49.561355637617297</v>
      </c>
      <c r="AS38" s="24">
        <v>52.344012451343602</v>
      </c>
      <c r="AT38" s="24">
        <v>0.38999373302207901</v>
      </c>
      <c r="AU38" s="24">
        <v>19.9735417363941</v>
      </c>
      <c r="AV38" s="24">
        <v>2797.2552604539801</v>
      </c>
      <c r="AW38" s="24">
        <v>895.94341604903298</v>
      </c>
      <c r="AX38" s="24">
        <v>9.4799212170190397E-2</v>
      </c>
      <c r="AY38" s="24">
        <v>50.600128755291202</v>
      </c>
      <c r="AZ38" s="24">
        <v>2.4487725855758602</v>
      </c>
      <c r="BA38" s="24">
        <v>65.332839146626199</v>
      </c>
      <c r="BB38" s="24">
        <v>3.9616180890749799</v>
      </c>
      <c r="BC38" s="24">
        <v>1492.4911275905699</v>
      </c>
      <c r="BD38" s="24">
        <v>180.88255173080299</v>
      </c>
      <c r="BE38" s="24">
        <v>253.9874151496</v>
      </c>
      <c r="BF38" s="24">
        <v>7.6403170487815402</v>
      </c>
      <c r="BG38" s="24">
        <v>237.81831393907501</v>
      </c>
      <c r="BH38" s="24">
        <v>6.9181531807683001</v>
      </c>
      <c r="BI38" s="24">
        <v>84.230637788787504</v>
      </c>
      <c r="BJ38" s="24">
        <v>0.80494443069739197</v>
      </c>
      <c r="BK38" s="24">
        <v>1.8068640676042</v>
      </c>
      <c r="BL38" s="24">
        <v>2.1946622274572E-2</v>
      </c>
      <c r="BM38" s="24">
        <v>292.05306688027298</v>
      </c>
      <c r="BN38" s="24">
        <v>0</v>
      </c>
      <c r="BO38" s="24">
        <v>0</v>
      </c>
      <c r="BP38" s="43">
        <v>21332.1863593626</v>
      </c>
      <c r="BQ38" s="24">
        <v>11238.630764219401</v>
      </c>
      <c r="BR38" s="24">
        <v>0</v>
      </c>
      <c r="BS38" s="43">
        <v>11238.630764219401</v>
      </c>
      <c r="BT38" s="24">
        <v>0</v>
      </c>
      <c r="BU38" s="24">
        <v>0</v>
      </c>
      <c r="BV38" s="43">
        <v>0</v>
      </c>
      <c r="BW38" s="24">
        <v>449.65554347249099</v>
      </c>
      <c r="BX38" s="43">
        <v>11688.2863076919</v>
      </c>
      <c r="BY38" s="54">
        <v>33020.472667054499</v>
      </c>
      <c r="BZ38" s="56"/>
      <c r="CB38" s="55"/>
    </row>
    <row r="39" spans="1:80" ht="14.25" customHeight="1">
      <c r="A39" s="25" t="s">
        <v>330</v>
      </c>
      <c r="B39" s="22" t="s">
        <v>331</v>
      </c>
      <c r="C39" s="26" t="s">
        <v>332</v>
      </c>
      <c r="D39" s="24">
        <v>0</v>
      </c>
      <c r="E39" s="24">
        <v>0</v>
      </c>
      <c r="F39" s="24">
        <v>0</v>
      </c>
      <c r="G39" s="24">
        <v>11.483308715050301</v>
      </c>
      <c r="H39" s="24">
        <v>0.41319083494994202</v>
      </c>
      <c r="I39" s="24">
        <v>21.241387442442502</v>
      </c>
      <c r="J39" s="24">
        <v>1.95472902836746E-2</v>
      </c>
      <c r="K39" s="24">
        <v>3.3371314841357601E-2</v>
      </c>
      <c r="L39" s="24">
        <v>0.277725301764564</v>
      </c>
      <c r="M39" s="24">
        <v>0</v>
      </c>
      <c r="N39" s="24">
        <v>2.3201132214311E-3</v>
      </c>
      <c r="O39" s="24">
        <v>0</v>
      </c>
      <c r="P39" s="24">
        <v>6.1308728348217899E-2</v>
      </c>
      <c r="Q39" s="24">
        <v>9.8350404708556799E-2</v>
      </c>
      <c r="R39" s="24">
        <v>0</v>
      </c>
      <c r="S39" s="24">
        <v>11.992144317183101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0.25836009831787399</v>
      </c>
      <c r="Z39" s="24">
        <v>6.9806060808176695E-2</v>
      </c>
      <c r="AA39" s="24">
        <v>0.672656874192052</v>
      </c>
      <c r="AB39" s="24">
        <v>0</v>
      </c>
      <c r="AC39" s="24">
        <v>0.21396572679916601</v>
      </c>
      <c r="AD39" s="24">
        <v>89.012766979985798</v>
      </c>
      <c r="AE39" s="24">
        <v>0.48420538602540297</v>
      </c>
      <c r="AF39" s="24">
        <v>357.56469151587498</v>
      </c>
      <c r="AG39" s="24">
        <v>16.624475693351201</v>
      </c>
      <c r="AH39" s="24">
        <v>16.1936581345104</v>
      </c>
      <c r="AI39" s="24">
        <v>0</v>
      </c>
      <c r="AJ39" s="24">
        <v>0.72119204092689604</v>
      </c>
      <c r="AK39" s="24">
        <v>22.789494695619201</v>
      </c>
      <c r="AL39" s="24">
        <v>0</v>
      </c>
      <c r="AM39" s="24">
        <v>1.95139939820552</v>
      </c>
      <c r="AN39" s="24">
        <v>0.83033593283219398</v>
      </c>
      <c r="AO39" s="24">
        <v>6.42873472563259</v>
      </c>
      <c r="AP39" s="24">
        <v>0.71755180564283605</v>
      </c>
      <c r="AQ39" s="24">
        <v>3.9518424435247002</v>
      </c>
      <c r="AR39" s="24">
        <v>35.5919173365197</v>
      </c>
      <c r="AS39" s="24">
        <v>12.1710913238452</v>
      </c>
      <c r="AT39" s="24">
        <v>9.0683850191317195E-2</v>
      </c>
      <c r="AU39" s="24">
        <v>0.725288201441744</v>
      </c>
      <c r="AV39" s="24">
        <v>6.2851172712243297</v>
      </c>
      <c r="AW39" s="24">
        <v>9.8821110583728604</v>
      </c>
      <c r="AX39" s="24">
        <v>2.2226524533963E-3</v>
      </c>
      <c r="AY39" s="24">
        <v>5.3833082971241204</v>
      </c>
      <c r="AZ39" s="24">
        <v>9.5338615847112798E-2</v>
      </c>
      <c r="BA39" s="24">
        <v>2.5784835821788701E-3</v>
      </c>
      <c r="BB39" s="24">
        <v>0</v>
      </c>
      <c r="BC39" s="24">
        <v>32.268816567929797</v>
      </c>
      <c r="BD39" s="24">
        <v>0.90030537493839802</v>
      </c>
      <c r="BE39" s="24">
        <v>1.91910236601853E-2</v>
      </c>
      <c r="BF39" s="24">
        <v>1.14665033096502</v>
      </c>
      <c r="BG39" s="24">
        <v>51.498235611016703</v>
      </c>
      <c r="BH39" s="24">
        <v>0.67512047523474505</v>
      </c>
      <c r="BI39" s="24">
        <v>17.531110160353901</v>
      </c>
      <c r="BJ39" s="24">
        <v>4.6403043683319396</v>
      </c>
      <c r="BK39" s="24">
        <v>62.667238349304696</v>
      </c>
      <c r="BL39" s="24">
        <v>0.67526237861531302</v>
      </c>
      <c r="BM39" s="24">
        <v>0.23061560749887999</v>
      </c>
      <c r="BN39" s="24">
        <v>0</v>
      </c>
      <c r="BO39" s="24">
        <v>0</v>
      </c>
      <c r="BP39" s="43">
        <v>806.59029931349403</v>
      </c>
      <c r="BQ39" s="24">
        <v>0</v>
      </c>
      <c r="BR39" s="24">
        <v>1445.7983620622699</v>
      </c>
      <c r="BS39" s="43">
        <v>1445.7983620622699</v>
      </c>
      <c r="BT39" s="24">
        <v>0</v>
      </c>
      <c r="BU39" s="24">
        <v>0</v>
      </c>
      <c r="BV39" s="43">
        <v>0</v>
      </c>
      <c r="BW39" s="24">
        <v>629.51776086148698</v>
      </c>
      <c r="BX39" s="43">
        <v>2075.3161229237598</v>
      </c>
      <c r="BY39" s="54">
        <v>2881.9064222372599</v>
      </c>
      <c r="BZ39" s="56"/>
      <c r="CB39" s="55"/>
    </row>
    <row r="40" spans="1:80" ht="14.25" customHeight="1">
      <c r="A40" s="25" t="s">
        <v>333</v>
      </c>
      <c r="B40" s="22" t="s">
        <v>334</v>
      </c>
      <c r="C40" s="26" t="s">
        <v>335</v>
      </c>
      <c r="D40" s="24">
        <v>0</v>
      </c>
      <c r="E40" s="24">
        <v>1.0606795965293701</v>
      </c>
      <c r="F40" s="24">
        <v>2.02998084030521</v>
      </c>
      <c r="G40" s="24">
        <v>30.462825525843702</v>
      </c>
      <c r="H40" s="24">
        <v>20.6397667399442</v>
      </c>
      <c r="I40" s="24">
        <v>271.710430519677</v>
      </c>
      <c r="J40" s="24">
        <v>1.12743821571368</v>
      </c>
      <c r="K40" s="24">
        <v>32.762353236021802</v>
      </c>
      <c r="L40" s="24">
        <v>0.593735650019109</v>
      </c>
      <c r="M40" s="24">
        <v>0.126430516085769</v>
      </c>
      <c r="N40" s="24">
        <v>0.15069646716767299</v>
      </c>
      <c r="O40" s="24">
        <v>1.9638054015156801</v>
      </c>
      <c r="P40" s="24">
        <v>5.6902647566528204</v>
      </c>
      <c r="Q40" s="24">
        <v>9.6178208629407802</v>
      </c>
      <c r="R40" s="24">
        <v>0.12775724187006901</v>
      </c>
      <c r="S40" s="24">
        <v>98.366094785406403</v>
      </c>
      <c r="T40" s="24">
        <v>0.336858819746368</v>
      </c>
      <c r="U40" s="24">
        <v>76.603270626500404</v>
      </c>
      <c r="V40" s="24">
        <v>15.1645087485246</v>
      </c>
      <c r="W40" s="24">
        <v>13.211391829815501</v>
      </c>
      <c r="X40" s="24">
        <v>1.7109543983319299E-2</v>
      </c>
      <c r="Y40" s="24">
        <v>27.1198067070397</v>
      </c>
      <c r="Z40" s="24">
        <v>2.1068070779750099</v>
      </c>
      <c r="AA40" s="24">
        <v>9.6638162718587992</v>
      </c>
      <c r="AB40" s="24">
        <v>0</v>
      </c>
      <c r="AC40" s="24">
        <v>113.365284050269</v>
      </c>
      <c r="AD40" s="24">
        <v>369.40355639742</v>
      </c>
      <c r="AE40" s="24">
        <v>74.177257203838195</v>
      </c>
      <c r="AF40" s="24">
        <v>80.372556063095502</v>
      </c>
      <c r="AG40" s="24">
        <v>12.6446496254735</v>
      </c>
      <c r="AH40" s="24">
        <v>18.108173765091799</v>
      </c>
      <c r="AI40" s="24">
        <v>1.22603866774182E-2</v>
      </c>
      <c r="AJ40" s="24">
        <v>0.45295784397807198</v>
      </c>
      <c r="AK40" s="24">
        <v>68.633695731779596</v>
      </c>
      <c r="AL40" s="24">
        <v>13.6061468882051</v>
      </c>
      <c r="AM40" s="24">
        <v>8.9196678175761797</v>
      </c>
      <c r="AN40" s="24">
        <v>0.62555307674987604</v>
      </c>
      <c r="AO40" s="24">
        <v>5.2576129995050502</v>
      </c>
      <c r="AP40" s="24">
        <v>104.103042401734</v>
      </c>
      <c r="AQ40" s="24">
        <v>18.5456128485887</v>
      </c>
      <c r="AR40" s="24">
        <v>66.717563992208895</v>
      </c>
      <c r="AS40" s="24">
        <v>38.614119793779203</v>
      </c>
      <c r="AT40" s="24">
        <v>0.287700179090005</v>
      </c>
      <c r="AU40" s="24">
        <v>2.5250002476694799</v>
      </c>
      <c r="AV40" s="24">
        <v>11.984361069250101</v>
      </c>
      <c r="AW40" s="24">
        <v>171.03672658914999</v>
      </c>
      <c r="AX40" s="24">
        <v>1.7583425210565</v>
      </c>
      <c r="AY40" s="24">
        <v>4.5982252516522903</v>
      </c>
      <c r="AZ40" s="24">
        <v>2.9703716505134201</v>
      </c>
      <c r="BA40" s="24">
        <v>5.9417567381542602E-3</v>
      </c>
      <c r="BB40" s="24">
        <v>0.241349947289209</v>
      </c>
      <c r="BC40" s="24">
        <v>82.976980822718005</v>
      </c>
      <c r="BD40" s="24">
        <v>42.283882190433502</v>
      </c>
      <c r="BE40" s="24">
        <v>662.95169187841498</v>
      </c>
      <c r="BF40" s="24">
        <v>86.916318304215807</v>
      </c>
      <c r="BG40" s="24">
        <v>232.778262266616</v>
      </c>
      <c r="BH40" s="24">
        <v>19.967755661259901</v>
      </c>
      <c r="BI40" s="24">
        <v>29.327315659106201</v>
      </c>
      <c r="BJ40" s="24">
        <v>7.2629139450524498</v>
      </c>
      <c r="BK40" s="24">
        <v>38.397608310992801</v>
      </c>
      <c r="BL40" s="24">
        <v>0.59507330296149796</v>
      </c>
      <c r="BM40" s="24">
        <v>1.1470943091616499</v>
      </c>
      <c r="BN40" s="24">
        <v>0</v>
      </c>
      <c r="BO40" s="24">
        <v>0</v>
      </c>
      <c r="BP40" s="43">
        <v>3014.2262767304501</v>
      </c>
      <c r="BQ40" s="24">
        <v>0</v>
      </c>
      <c r="BR40" s="24">
        <v>0</v>
      </c>
      <c r="BS40" s="43">
        <v>0</v>
      </c>
      <c r="BT40" s="24">
        <v>0</v>
      </c>
      <c r="BU40" s="24">
        <v>0</v>
      </c>
      <c r="BV40" s="43">
        <v>0</v>
      </c>
      <c r="BW40" s="24">
        <v>0</v>
      </c>
      <c r="BX40" s="43">
        <v>0</v>
      </c>
      <c r="BY40" s="54">
        <v>3014.2262767304501</v>
      </c>
      <c r="BZ40" s="56"/>
      <c r="CB40" s="55"/>
    </row>
    <row r="41" spans="1:80" ht="14.25" customHeight="1">
      <c r="A41" s="25" t="s">
        <v>336</v>
      </c>
      <c r="B41" s="22" t="s">
        <v>337</v>
      </c>
      <c r="C41" s="26" t="s">
        <v>338</v>
      </c>
      <c r="D41" s="24">
        <v>250.360482798882</v>
      </c>
      <c r="E41" s="24">
        <v>13.1855868015314</v>
      </c>
      <c r="F41" s="24">
        <v>23.124418475210199</v>
      </c>
      <c r="G41" s="24">
        <v>114.20014119795</v>
      </c>
      <c r="H41" s="24">
        <v>10.4828397501895</v>
      </c>
      <c r="I41" s="24">
        <v>824.28332344542002</v>
      </c>
      <c r="J41" s="24">
        <v>2.7795229764200302</v>
      </c>
      <c r="K41" s="24">
        <v>42.3891534805947</v>
      </c>
      <c r="L41" s="24">
        <v>2.36692181093734</v>
      </c>
      <c r="M41" s="24">
        <v>0.13681378515706299</v>
      </c>
      <c r="N41" s="24">
        <v>3.0135508528575401</v>
      </c>
      <c r="O41" s="24">
        <v>3.8237914213117202E-2</v>
      </c>
      <c r="P41" s="24">
        <v>10.9186038884543</v>
      </c>
      <c r="Q41" s="24">
        <v>51.5322538976408</v>
      </c>
      <c r="R41" s="24">
        <v>8.14925342935069</v>
      </c>
      <c r="S41" s="24">
        <v>164.460425653584</v>
      </c>
      <c r="T41" s="24">
        <v>3.1899587357978998</v>
      </c>
      <c r="U41" s="24">
        <v>102.079804478721</v>
      </c>
      <c r="V41" s="24">
        <v>26.742559015682101</v>
      </c>
      <c r="W41" s="24">
        <v>23.298239689617901</v>
      </c>
      <c r="X41" s="24">
        <v>3.01794941947683E-2</v>
      </c>
      <c r="Y41" s="24">
        <v>38.018252897760298</v>
      </c>
      <c r="Z41" s="24">
        <v>1.40288579382239</v>
      </c>
      <c r="AA41" s="24">
        <v>51.674611503867503</v>
      </c>
      <c r="AB41" s="24">
        <v>0</v>
      </c>
      <c r="AC41" s="24">
        <v>23.6828523882407</v>
      </c>
      <c r="AD41" s="24">
        <v>474.498040368548</v>
      </c>
      <c r="AE41" s="24">
        <v>63.317509377422098</v>
      </c>
      <c r="AF41" s="24">
        <v>775.18768530900797</v>
      </c>
      <c r="AG41" s="24">
        <v>69.117053387276997</v>
      </c>
      <c r="AH41" s="24">
        <v>955.514068617048</v>
      </c>
      <c r="AI41" s="24">
        <v>0.37238296641096702</v>
      </c>
      <c r="AJ41" s="24">
        <v>0</v>
      </c>
      <c r="AK41" s="24">
        <v>96.422917884376304</v>
      </c>
      <c r="AL41" s="24">
        <v>13.594860726531699</v>
      </c>
      <c r="AM41" s="24">
        <v>11.170860313454</v>
      </c>
      <c r="AN41" s="24">
        <v>1.94933806556158</v>
      </c>
      <c r="AO41" s="24">
        <v>3.0485977714923198</v>
      </c>
      <c r="AP41" s="24">
        <v>72.012740455523797</v>
      </c>
      <c r="AQ41" s="24">
        <v>9.0717957944481196</v>
      </c>
      <c r="AR41" s="24">
        <v>7.1805342240593104</v>
      </c>
      <c r="AS41" s="24">
        <v>12.5241121463298</v>
      </c>
      <c r="AT41" s="24">
        <v>9.3315045769381003E-2</v>
      </c>
      <c r="AU41" s="24">
        <v>16.214116506934602</v>
      </c>
      <c r="AV41" s="24">
        <v>17.107313697283399</v>
      </c>
      <c r="AW41" s="24">
        <v>74.579881086302507</v>
      </c>
      <c r="AX41" s="24">
        <v>3.04593107614646E-2</v>
      </c>
      <c r="AY41" s="24">
        <v>8.7845258044027101</v>
      </c>
      <c r="AZ41" s="24">
        <v>1.8538823967683</v>
      </c>
      <c r="BA41" s="24">
        <v>2.2497797183119601E-5</v>
      </c>
      <c r="BB41" s="24">
        <v>17.864743256231399</v>
      </c>
      <c r="BC41" s="24">
        <v>57.1512590129812</v>
      </c>
      <c r="BD41" s="24">
        <v>206.970949991162</v>
      </c>
      <c r="BE41" s="24">
        <v>210.48578222914799</v>
      </c>
      <c r="BF41" s="24">
        <v>658.476887687013</v>
      </c>
      <c r="BG41" s="24">
        <v>45.202059982760503</v>
      </c>
      <c r="BH41" s="24">
        <v>4.4395018818240501</v>
      </c>
      <c r="BI41" s="24">
        <v>5.33285921501726</v>
      </c>
      <c r="BJ41" s="24">
        <v>1.95590606676243</v>
      </c>
      <c r="BK41" s="24">
        <v>2.1143470579727799</v>
      </c>
      <c r="BL41" s="24">
        <v>1.1722291384316701</v>
      </c>
      <c r="BM41" s="24">
        <v>3.73349294476338</v>
      </c>
      <c r="BN41" s="24">
        <v>0</v>
      </c>
      <c r="BO41" s="24">
        <v>0</v>
      </c>
      <c r="BP41" s="43">
        <v>5690.08690637368</v>
      </c>
      <c r="BQ41" s="24">
        <v>12718.8262901625</v>
      </c>
      <c r="BR41" s="24">
        <v>2030.1896021141599</v>
      </c>
      <c r="BS41" s="43">
        <v>14749.0158922766</v>
      </c>
      <c r="BT41" s="24">
        <v>0</v>
      </c>
      <c r="BU41" s="24">
        <v>0</v>
      </c>
      <c r="BV41" s="43">
        <v>0</v>
      </c>
      <c r="BW41" s="24">
        <v>18069.342936548899</v>
      </c>
      <c r="BX41" s="43">
        <v>32818.358828825498</v>
      </c>
      <c r="BY41" s="54">
        <v>38508.445735199202</v>
      </c>
      <c r="BZ41" s="56"/>
      <c r="CB41" s="55"/>
    </row>
    <row r="42" spans="1:80" ht="14.25" customHeight="1">
      <c r="A42" s="25" t="s">
        <v>339</v>
      </c>
      <c r="B42" s="22" t="s">
        <v>340</v>
      </c>
      <c r="C42" s="26" t="s">
        <v>341</v>
      </c>
      <c r="D42" s="24">
        <v>0</v>
      </c>
      <c r="E42" s="24">
        <v>0</v>
      </c>
      <c r="F42" s="24">
        <v>0</v>
      </c>
      <c r="G42" s="24">
        <v>11.7794314150605</v>
      </c>
      <c r="H42" s="24">
        <v>1.6126487252125901</v>
      </c>
      <c r="I42" s="24">
        <v>452.73664497605</v>
      </c>
      <c r="J42" s="24">
        <v>8.0759323538176594E-2</v>
      </c>
      <c r="K42" s="24">
        <v>22.017519368751199</v>
      </c>
      <c r="L42" s="24">
        <v>0.14690247646108001</v>
      </c>
      <c r="M42" s="24">
        <v>0</v>
      </c>
      <c r="N42" s="24">
        <v>1.4783563165698701E-2</v>
      </c>
      <c r="O42" s="24">
        <v>0</v>
      </c>
      <c r="P42" s="24">
        <v>1.14013866247399E-2</v>
      </c>
      <c r="Q42" s="24">
        <v>1.36599144731622</v>
      </c>
      <c r="R42" s="24">
        <v>0</v>
      </c>
      <c r="S42" s="24">
        <v>35.873227245646099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2.1754341625001401</v>
      </c>
      <c r="Z42" s="24">
        <v>0</v>
      </c>
      <c r="AA42" s="24">
        <v>0</v>
      </c>
      <c r="AB42" s="24">
        <v>0</v>
      </c>
      <c r="AC42" s="24">
        <v>0.44886341493292098</v>
      </c>
      <c r="AD42" s="24">
        <v>33.8300503526238</v>
      </c>
      <c r="AE42" s="24">
        <v>6.3982518856996</v>
      </c>
      <c r="AF42" s="24">
        <v>76.006336196149306</v>
      </c>
      <c r="AG42" s="24">
        <v>6.6810529437901502</v>
      </c>
      <c r="AH42" s="24">
        <v>44.693417174932598</v>
      </c>
      <c r="AI42" s="24">
        <v>4.8053645171024204</v>
      </c>
      <c r="AJ42" s="24">
        <v>0</v>
      </c>
      <c r="AK42" s="24">
        <v>11.7073730231757</v>
      </c>
      <c r="AL42" s="24">
        <v>0.68383282304707305</v>
      </c>
      <c r="AM42" s="24">
        <v>3.7877724373495698</v>
      </c>
      <c r="AN42" s="24">
        <v>0</v>
      </c>
      <c r="AO42" s="24">
        <v>0</v>
      </c>
      <c r="AP42" s="24">
        <v>2.5197969554705701</v>
      </c>
      <c r="AQ42" s="24">
        <v>0</v>
      </c>
      <c r="AR42" s="24">
        <v>0</v>
      </c>
      <c r="AS42" s="24">
        <v>0</v>
      </c>
      <c r="AT42" s="24">
        <v>0</v>
      </c>
      <c r="AU42" s="24">
        <v>3.3320852653760898E-3</v>
      </c>
      <c r="AV42" s="24">
        <v>0.27204916386528299</v>
      </c>
      <c r="AW42" s="24">
        <v>0.229366922755108</v>
      </c>
      <c r="AX42" s="24">
        <v>3.2136490766876402E-5</v>
      </c>
      <c r="AY42" s="24">
        <v>7.7294640495117806E-2</v>
      </c>
      <c r="AZ42" s="24">
        <v>0.14275354870167201</v>
      </c>
      <c r="BA42" s="24">
        <v>0</v>
      </c>
      <c r="BB42" s="24">
        <v>0</v>
      </c>
      <c r="BC42" s="24">
        <v>15.4209675346568</v>
      </c>
      <c r="BD42" s="24">
        <v>2.1677529560917801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0.71436647220998395</v>
      </c>
      <c r="BK42" s="24">
        <v>0</v>
      </c>
      <c r="BL42" s="24">
        <v>1.05236242838348E-2</v>
      </c>
      <c r="BM42" s="24">
        <v>0</v>
      </c>
      <c r="BN42" s="24">
        <v>0</v>
      </c>
      <c r="BO42" s="24">
        <v>0</v>
      </c>
      <c r="BP42" s="43">
        <v>738.41529489941604</v>
      </c>
      <c r="BQ42" s="24">
        <v>9166.5494261942695</v>
      </c>
      <c r="BR42" s="24">
        <v>0</v>
      </c>
      <c r="BS42" s="43">
        <v>9166.5494261942695</v>
      </c>
      <c r="BT42" s="24">
        <v>0</v>
      </c>
      <c r="BU42" s="24">
        <v>0</v>
      </c>
      <c r="BV42" s="43">
        <v>0</v>
      </c>
      <c r="BW42" s="24">
        <v>539.28042429370498</v>
      </c>
      <c r="BX42" s="43">
        <v>9705.8298504879695</v>
      </c>
      <c r="BY42" s="54">
        <v>10444.2451453874</v>
      </c>
      <c r="BZ42" s="56"/>
      <c r="CB42" s="55"/>
    </row>
    <row r="43" spans="1:80" ht="14.25" customHeight="1">
      <c r="A43" s="25" t="s">
        <v>342</v>
      </c>
      <c r="B43" s="22" t="s">
        <v>343</v>
      </c>
      <c r="C43" s="26" t="s">
        <v>344</v>
      </c>
      <c r="D43" s="24">
        <v>0</v>
      </c>
      <c r="E43" s="24">
        <v>0</v>
      </c>
      <c r="F43" s="24">
        <v>0</v>
      </c>
      <c r="G43" s="24">
        <v>0.216259683530795</v>
      </c>
      <c r="H43" s="24">
        <v>3.2684742535389902E-2</v>
      </c>
      <c r="I43" s="24">
        <v>7.6908395320832004E-2</v>
      </c>
      <c r="J43" s="24">
        <v>0</v>
      </c>
      <c r="K43" s="24">
        <v>0</v>
      </c>
      <c r="L43" s="24">
        <v>0</v>
      </c>
      <c r="M43" s="24">
        <v>0</v>
      </c>
      <c r="N43" s="24">
        <v>1.1919062839722201E-2</v>
      </c>
      <c r="O43" s="24">
        <v>0</v>
      </c>
      <c r="P43" s="24">
        <v>0</v>
      </c>
      <c r="Q43" s="24">
        <v>604.71437807965799</v>
      </c>
      <c r="R43" s="24">
        <v>186.131401879816</v>
      </c>
      <c r="S43" s="24">
        <v>8.7165651970278202E-2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0.15044717557745099</v>
      </c>
      <c r="AB43" s="24">
        <v>0</v>
      </c>
      <c r="AC43" s="24">
        <v>2.4746056240670201E-2</v>
      </c>
      <c r="AD43" s="24">
        <v>6.56022182787797</v>
      </c>
      <c r="AE43" s="24">
        <v>0.778735770823342</v>
      </c>
      <c r="AF43" s="24">
        <v>4.1185678352761101</v>
      </c>
      <c r="AG43" s="24">
        <v>12.2231460592531</v>
      </c>
      <c r="AH43" s="24">
        <v>1.7128107616517301</v>
      </c>
      <c r="AI43" s="24">
        <v>0</v>
      </c>
      <c r="AJ43" s="24">
        <v>0</v>
      </c>
      <c r="AK43" s="24">
        <v>0.70375907773219903</v>
      </c>
      <c r="AL43" s="24">
        <v>1.57084135662827</v>
      </c>
      <c r="AM43" s="24">
        <v>0.12612344691986099</v>
      </c>
      <c r="AN43" s="24">
        <v>0</v>
      </c>
      <c r="AO43" s="24">
        <v>0.69143296151071099</v>
      </c>
      <c r="AP43" s="24">
        <v>4.0688437646298498E-3</v>
      </c>
      <c r="AQ43" s="24">
        <v>0</v>
      </c>
      <c r="AR43" s="24">
        <v>0.47430513601906199</v>
      </c>
      <c r="AS43" s="24">
        <v>0</v>
      </c>
      <c r="AT43" s="24">
        <v>0</v>
      </c>
      <c r="AU43" s="24">
        <v>0</v>
      </c>
      <c r="AV43" s="24">
        <v>2.6304272959856202E-2</v>
      </c>
      <c r="AW43" s="24">
        <v>118.582878383229</v>
      </c>
      <c r="AX43" s="24">
        <v>2.5955752199541101E-2</v>
      </c>
      <c r="AY43" s="24">
        <v>2.2532076763787701E-2</v>
      </c>
      <c r="AZ43" s="24">
        <v>0.66044883544489197</v>
      </c>
      <c r="BA43" s="24">
        <v>0</v>
      </c>
      <c r="BB43" s="24">
        <v>0</v>
      </c>
      <c r="BC43" s="24">
        <v>226.25705545011701</v>
      </c>
      <c r="BD43" s="24">
        <v>0.18390089152971401</v>
      </c>
      <c r="BE43" s="24">
        <v>21.723024180385998</v>
      </c>
      <c r="BF43" s="24">
        <v>0.96769205031884398</v>
      </c>
      <c r="BG43" s="24">
        <v>0.79461125374559705</v>
      </c>
      <c r="BH43" s="24">
        <v>4.4533795255643303E-3</v>
      </c>
      <c r="BI43" s="24">
        <v>2.2156102032807499</v>
      </c>
      <c r="BJ43" s="24">
        <v>2.5229257939180201</v>
      </c>
      <c r="BK43" s="24">
        <v>12.7272758379472</v>
      </c>
      <c r="BL43" s="24">
        <v>9.5133133296619002E-4</v>
      </c>
      <c r="BM43" s="24">
        <v>0</v>
      </c>
      <c r="BN43" s="24">
        <v>0</v>
      </c>
      <c r="BO43" s="24">
        <v>0</v>
      </c>
      <c r="BP43" s="43">
        <v>1207.1255434976499</v>
      </c>
      <c r="BQ43" s="24">
        <v>5427.6902053556396</v>
      </c>
      <c r="BR43" s="24">
        <v>0</v>
      </c>
      <c r="BS43" s="43">
        <v>5427.6902053556396</v>
      </c>
      <c r="BT43" s="24">
        <v>0</v>
      </c>
      <c r="BU43" s="24">
        <v>0</v>
      </c>
      <c r="BV43" s="43">
        <v>0</v>
      </c>
      <c r="BW43" s="24">
        <v>7083.9223683703403</v>
      </c>
      <c r="BX43" s="43">
        <v>12511.612573726001</v>
      </c>
      <c r="BY43" s="54">
        <v>13718.7381172236</v>
      </c>
      <c r="BZ43" s="56"/>
      <c r="CB43" s="55"/>
    </row>
    <row r="44" spans="1:80" ht="14.25" customHeight="1">
      <c r="A44" s="25" t="s">
        <v>345</v>
      </c>
      <c r="B44" s="22" t="s">
        <v>346</v>
      </c>
      <c r="C44" s="26" t="s">
        <v>347</v>
      </c>
      <c r="D44" s="24">
        <v>0</v>
      </c>
      <c r="E44" s="24">
        <v>16.303531459429401</v>
      </c>
      <c r="F44" s="24">
        <v>0</v>
      </c>
      <c r="G44" s="24">
        <v>96.287542750824102</v>
      </c>
      <c r="H44" s="24">
        <v>0.47711572446349299</v>
      </c>
      <c r="I44" s="24">
        <v>79.7037442122502</v>
      </c>
      <c r="J44" s="24">
        <v>3.4131556849260301E-2</v>
      </c>
      <c r="K44" s="24">
        <v>0.34496947040803999</v>
      </c>
      <c r="L44" s="24">
        <v>3.5950328002233703E-2</v>
      </c>
      <c r="M44" s="24">
        <v>0</v>
      </c>
      <c r="N44" s="24">
        <v>4.8480887654735599E-3</v>
      </c>
      <c r="O44" s="24">
        <v>0</v>
      </c>
      <c r="P44" s="24">
        <v>0.26884313980399699</v>
      </c>
      <c r="Q44" s="24">
        <v>0.97955487208830905</v>
      </c>
      <c r="R44" s="24">
        <v>0</v>
      </c>
      <c r="S44" s="24">
        <v>2.37362537665136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0.15974827266736599</v>
      </c>
      <c r="Z44" s="24">
        <v>0.214733544927009</v>
      </c>
      <c r="AA44" s="24">
        <v>16.292661717410301</v>
      </c>
      <c r="AB44" s="24">
        <v>0</v>
      </c>
      <c r="AC44" s="24">
        <v>1.9678588788376099</v>
      </c>
      <c r="AD44" s="24">
        <v>199.322300966597</v>
      </c>
      <c r="AE44" s="24">
        <v>0.96493909152673896</v>
      </c>
      <c r="AF44" s="24">
        <v>86.150796385772907</v>
      </c>
      <c r="AG44" s="24">
        <v>4.8546737575521304</v>
      </c>
      <c r="AH44" s="24">
        <v>4393.3131177332998</v>
      </c>
      <c r="AI44" s="24">
        <v>84.740983516655604</v>
      </c>
      <c r="AJ44" s="24">
        <v>53.436043927984798</v>
      </c>
      <c r="AK44" s="24">
        <v>4491.5880161994701</v>
      </c>
      <c r="AL44" s="24">
        <v>0</v>
      </c>
      <c r="AM44" s="24">
        <v>2.07658643281064</v>
      </c>
      <c r="AN44" s="24">
        <v>0.11435286324252</v>
      </c>
      <c r="AO44" s="24">
        <v>4.9588720459285103</v>
      </c>
      <c r="AP44" s="24">
        <v>1592.2418123633199</v>
      </c>
      <c r="AQ44" s="24">
        <v>10.5053260391952</v>
      </c>
      <c r="AR44" s="24">
        <v>21.071788876272901</v>
      </c>
      <c r="AS44" s="24">
        <v>10.1554671310278</v>
      </c>
      <c r="AT44" s="24">
        <v>7.5663403003603996E-2</v>
      </c>
      <c r="AU44" s="24">
        <v>2.05436490854437</v>
      </c>
      <c r="AV44" s="24">
        <v>33.055649672454003</v>
      </c>
      <c r="AW44" s="24">
        <v>51.973446229639698</v>
      </c>
      <c r="AX44" s="24">
        <v>1.1684959375961699E-2</v>
      </c>
      <c r="AY44" s="24">
        <v>28.3126919322861</v>
      </c>
      <c r="AZ44" s="24">
        <v>0.40493626951001499</v>
      </c>
      <c r="BA44" s="24">
        <v>0.15056583300947299</v>
      </c>
      <c r="BB44" s="24">
        <v>0</v>
      </c>
      <c r="BC44" s="24">
        <v>458.31455115911302</v>
      </c>
      <c r="BD44" s="24">
        <v>4.7350059132865701</v>
      </c>
      <c r="BE44" s="24">
        <v>4.7624569108740003E-3</v>
      </c>
      <c r="BF44" s="24">
        <v>0.25006609655623002</v>
      </c>
      <c r="BG44" s="24">
        <v>18.066653411923699</v>
      </c>
      <c r="BH44" s="24">
        <v>0.23684653704099601</v>
      </c>
      <c r="BI44" s="24">
        <v>13.133596836694499</v>
      </c>
      <c r="BJ44" s="24">
        <v>4.0162439604600202</v>
      </c>
      <c r="BK44" s="24">
        <v>270.56224869558298</v>
      </c>
      <c r="BL44" s="24">
        <v>1.2523396618129601</v>
      </c>
      <c r="BM44" s="24">
        <v>0.76815340947432798</v>
      </c>
      <c r="BN44" s="24">
        <v>0</v>
      </c>
      <c r="BO44" s="24">
        <v>0</v>
      </c>
      <c r="BP44" s="43">
        <v>12058.323408070701</v>
      </c>
      <c r="BQ44" s="24">
        <v>7651.9048722064299</v>
      </c>
      <c r="BR44" s="24">
        <v>994.47507797002902</v>
      </c>
      <c r="BS44" s="43">
        <v>8646.3799501764606</v>
      </c>
      <c r="BT44" s="24">
        <v>0</v>
      </c>
      <c r="BU44" s="24">
        <v>0</v>
      </c>
      <c r="BV44" s="43">
        <v>0</v>
      </c>
      <c r="BW44" s="24">
        <v>4383.6818222461397</v>
      </c>
      <c r="BX44" s="43">
        <v>13030.061772422599</v>
      </c>
      <c r="BY44" s="54">
        <v>25088.3851804933</v>
      </c>
      <c r="BZ44" s="56"/>
      <c r="CB44" s="55"/>
    </row>
    <row r="45" spans="1:80" ht="14.25" customHeight="1">
      <c r="A45" s="27" t="s">
        <v>348</v>
      </c>
      <c r="B45" s="28" t="s">
        <v>349</v>
      </c>
      <c r="C45" s="29" t="s">
        <v>350</v>
      </c>
      <c r="D45" s="24">
        <v>0</v>
      </c>
      <c r="E45" s="24">
        <v>0</v>
      </c>
      <c r="F45" s="24">
        <v>0.38682710600758902</v>
      </c>
      <c r="G45" s="24">
        <v>35.764358811091</v>
      </c>
      <c r="H45" s="24">
        <v>9.3326660111275093</v>
      </c>
      <c r="I45" s="24">
        <v>239.529610838765</v>
      </c>
      <c r="J45" s="24">
        <v>0.750194136257052</v>
      </c>
      <c r="K45" s="24">
        <v>7.3131193112809703</v>
      </c>
      <c r="L45" s="24">
        <v>6.6921311072222096</v>
      </c>
      <c r="M45" s="24">
        <v>0</v>
      </c>
      <c r="N45" s="24">
        <v>4.3660539527544202</v>
      </c>
      <c r="O45" s="24">
        <v>1.53164171714789</v>
      </c>
      <c r="P45" s="24">
        <v>7.7670084475667096</v>
      </c>
      <c r="Q45" s="24">
        <v>14.4548880994732</v>
      </c>
      <c r="R45" s="24">
        <v>0.217952659843581</v>
      </c>
      <c r="S45" s="24">
        <v>83.947806426557506</v>
      </c>
      <c r="T45" s="24">
        <v>2.3301962719403999</v>
      </c>
      <c r="U45" s="24">
        <v>20.875729283030299</v>
      </c>
      <c r="V45" s="24">
        <v>17.641274493973199</v>
      </c>
      <c r="W45" s="24">
        <v>15.3691613233116</v>
      </c>
      <c r="X45" s="24">
        <v>1.9907150754212701E-2</v>
      </c>
      <c r="Y45" s="24">
        <v>8.6660984712455509</v>
      </c>
      <c r="Z45" s="24">
        <v>0.71526085889241897</v>
      </c>
      <c r="AA45" s="24">
        <v>724.46914962417202</v>
      </c>
      <c r="AB45" s="24">
        <v>0</v>
      </c>
      <c r="AC45" s="24">
        <v>6.38044892988448</v>
      </c>
      <c r="AD45" s="24">
        <v>935.08210349323895</v>
      </c>
      <c r="AE45" s="24">
        <v>81.939043128289001</v>
      </c>
      <c r="AF45" s="24">
        <v>443.053183845977</v>
      </c>
      <c r="AG45" s="24">
        <v>86.242677005154206</v>
      </c>
      <c r="AH45" s="24">
        <v>99.931373319162901</v>
      </c>
      <c r="AI45" s="24">
        <v>0.10314855756262201</v>
      </c>
      <c r="AJ45" s="24">
        <v>0.86892874481145399</v>
      </c>
      <c r="AK45" s="24">
        <v>552.16463822058199</v>
      </c>
      <c r="AL45" s="24">
        <v>28.742565260267899</v>
      </c>
      <c r="AM45" s="24">
        <v>56.852842837214503</v>
      </c>
      <c r="AN45" s="24">
        <v>5.3044063438620599</v>
      </c>
      <c r="AO45" s="24">
        <v>25.0864500915464</v>
      </c>
      <c r="AP45" s="24">
        <v>1910.0335908961299</v>
      </c>
      <c r="AQ45" s="24">
        <v>32.406780196785199</v>
      </c>
      <c r="AR45" s="24">
        <v>1064.2576065092301</v>
      </c>
      <c r="AS45" s="24">
        <v>413.09352811144203</v>
      </c>
      <c r="AT45" s="24">
        <v>3.0777998469097398</v>
      </c>
      <c r="AU45" s="24">
        <v>10.9492554258734</v>
      </c>
      <c r="AV45" s="24">
        <v>84.401137008566906</v>
      </c>
      <c r="AW45" s="24">
        <v>94.914941864836095</v>
      </c>
      <c r="AX45" s="24">
        <v>0.69017702496357103</v>
      </c>
      <c r="AY45" s="24">
        <v>32.349253933282</v>
      </c>
      <c r="AZ45" s="24">
        <v>3.0133168744896</v>
      </c>
      <c r="BA45" s="24">
        <v>0.43621799704393799</v>
      </c>
      <c r="BB45" s="24">
        <v>2.3051950547356501</v>
      </c>
      <c r="BC45" s="24">
        <v>176.45142738916701</v>
      </c>
      <c r="BD45" s="24">
        <v>22.838730172702899</v>
      </c>
      <c r="BE45" s="24">
        <v>266.73489963156698</v>
      </c>
      <c r="BF45" s="24">
        <v>5.3658747003888996</v>
      </c>
      <c r="BG45" s="24">
        <v>39.835778265543297</v>
      </c>
      <c r="BH45" s="24">
        <v>0.76832071927025503</v>
      </c>
      <c r="BI45" s="24">
        <v>84.524607846011094</v>
      </c>
      <c r="BJ45" s="24">
        <v>14.569659982153301</v>
      </c>
      <c r="BK45" s="24">
        <v>425.58230487895099</v>
      </c>
      <c r="BL45" s="24">
        <v>4.0567389979121398</v>
      </c>
      <c r="BM45" s="24">
        <v>77.205118501183307</v>
      </c>
      <c r="BN45" s="24">
        <v>0</v>
      </c>
      <c r="BO45" s="24">
        <v>0</v>
      </c>
      <c r="BP45" s="43">
        <v>8293.7551077091102</v>
      </c>
      <c r="BQ45" s="24">
        <v>1619.3648395303701</v>
      </c>
      <c r="BR45" s="24">
        <v>0</v>
      </c>
      <c r="BS45" s="43">
        <v>1619.3648395303701</v>
      </c>
      <c r="BT45" s="24">
        <v>0</v>
      </c>
      <c r="BU45" s="24">
        <v>0</v>
      </c>
      <c r="BV45" s="43">
        <v>0</v>
      </c>
      <c r="BW45" s="24">
        <v>716.80718999999999</v>
      </c>
      <c r="BX45" s="43">
        <v>2336.1720295303699</v>
      </c>
      <c r="BY45" s="54">
        <v>10629.9271372395</v>
      </c>
      <c r="BZ45" s="56"/>
      <c r="CB45" s="55"/>
    </row>
    <row r="46" spans="1:80" ht="14.25" customHeight="1">
      <c r="A46" s="27" t="s">
        <v>351</v>
      </c>
      <c r="B46" s="28" t="s">
        <v>352</v>
      </c>
      <c r="C46" s="29" t="s">
        <v>353</v>
      </c>
      <c r="D46" s="24">
        <v>0</v>
      </c>
      <c r="E46" s="24">
        <v>10.7330571705032</v>
      </c>
      <c r="F46" s="24">
        <v>1.3509921679671699</v>
      </c>
      <c r="G46" s="24">
        <v>0.382751345613498</v>
      </c>
      <c r="H46" s="24">
        <v>8.0124049652978702</v>
      </c>
      <c r="I46" s="24">
        <v>107.953738733609</v>
      </c>
      <c r="J46" s="24">
        <v>3.4496283963013699E-2</v>
      </c>
      <c r="K46" s="24">
        <v>0.49057557749408398</v>
      </c>
      <c r="L46" s="24">
        <v>3.41485509606252E-3</v>
      </c>
      <c r="M46" s="24">
        <v>8.4673546019942494E-2</v>
      </c>
      <c r="N46" s="24">
        <v>1.8733340643750801E-3</v>
      </c>
      <c r="O46" s="24">
        <v>1.31533043162838</v>
      </c>
      <c r="P46" s="24">
        <v>2.1873855225157401E-2</v>
      </c>
      <c r="Q46" s="24">
        <v>7.9373478101207304E-2</v>
      </c>
      <c r="R46" s="24">
        <v>1.84670000102914E-3</v>
      </c>
      <c r="S46" s="24">
        <v>7.1814084064067503</v>
      </c>
      <c r="T46" s="24">
        <v>5.4600007317915998E-2</v>
      </c>
      <c r="U46" s="24">
        <v>13.9331228188026</v>
      </c>
      <c r="V46" s="24">
        <v>0.17632597164105601</v>
      </c>
      <c r="W46" s="24">
        <v>0.15361203274736601</v>
      </c>
      <c r="X46" s="24">
        <v>2.0071060631679901E-4</v>
      </c>
      <c r="Y46" s="24">
        <v>3.8015267978024401</v>
      </c>
      <c r="Z46" s="24">
        <v>2.4735548309197499</v>
      </c>
      <c r="AA46" s="24">
        <v>21.068746699706399</v>
      </c>
      <c r="AB46" s="24">
        <v>0</v>
      </c>
      <c r="AC46" s="24">
        <v>0.66100413684264803</v>
      </c>
      <c r="AD46" s="24">
        <v>300.02065038810099</v>
      </c>
      <c r="AE46" s="24">
        <v>3.73676347102993</v>
      </c>
      <c r="AF46" s="24">
        <v>75.126990655780403</v>
      </c>
      <c r="AG46" s="24">
        <v>30.147086578392699</v>
      </c>
      <c r="AH46" s="24">
        <v>788.69255811347205</v>
      </c>
      <c r="AI46" s="24">
        <v>5.6761473413377897E-4</v>
      </c>
      <c r="AJ46" s="24">
        <v>8.8251983908609901</v>
      </c>
      <c r="AK46" s="24">
        <v>638.64051575459098</v>
      </c>
      <c r="AL46" s="24">
        <v>0.64362822996189895</v>
      </c>
      <c r="AM46" s="24">
        <v>722.15363132188099</v>
      </c>
      <c r="AN46" s="24">
        <v>0.16640109268209799</v>
      </c>
      <c r="AO46" s="24">
        <v>173.12336666376899</v>
      </c>
      <c r="AP46" s="24">
        <v>5.2951060917013102</v>
      </c>
      <c r="AQ46" s="24">
        <v>449.33594964454801</v>
      </c>
      <c r="AR46" s="24">
        <v>216.949989430274</v>
      </c>
      <c r="AS46" s="24">
        <v>112.202662772385</v>
      </c>
      <c r="AT46" s="24">
        <v>0.83597893081581998</v>
      </c>
      <c r="AU46" s="24">
        <v>0.288544425314679</v>
      </c>
      <c r="AV46" s="24">
        <v>47.270953913691599</v>
      </c>
      <c r="AW46" s="24">
        <v>200.75823989049701</v>
      </c>
      <c r="AX46" s="24">
        <v>3.2874998187968099</v>
      </c>
      <c r="AY46" s="24">
        <v>20.111601249219198</v>
      </c>
      <c r="AZ46" s="24">
        <v>25.6067895513767</v>
      </c>
      <c r="BA46" s="24">
        <v>1.0588025699493099E-3</v>
      </c>
      <c r="BB46" s="24">
        <v>0.67407823123508204</v>
      </c>
      <c r="BC46" s="24">
        <v>843.93265694947797</v>
      </c>
      <c r="BD46" s="24">
        <v>39.166011341327703</v>
      </c>
      <c r="BE46" s="24">
        <v>1666.32045973698</v>
      </c>
      <c r="BF46" s="24">
        <v>152.40637555417999</v>
      </c>
      <c r="BG46" s="24">
        <v>563.51529789500705</v>
      </c>
      <c r="BH46" s="24">
        <v>8.0776585499261593</v>
      </c>
      <c r="BI46" s="24">
        <v>318.32104715791002</v>
      </c>
      <c r="BJ46" s="24">
        <v>126.580053633934</v>
      </c>
      <c r="BK46" s="24">
        <v>585.64833910502796</v>
      </c>
      <c r="BL46" s="24">
        <v>43.674505024811502</v>
      </c>
      <c r="BM46" s="24">
        <v>0.25133113326420298</v>
      </c>
      <c r="BN46" s="24">
        <v>0</v>
      </c>
      <c r="BO46" s="24">
        <v>0</v>
      </c>
      <c r="BP46" s="43">
        <v>8351.7600519668995</v>
      </c>
      <c r="BQ46" s="24">
        <v>58012.186278952002</v>
      </c>
      <c r="BR46" s="24">
        <v>1094.0963523107901</v>
      </c>
      <c r="BS46" s="43">
        <v>59106.282631262802</v>
      </c>
      <c r="BT46" s="24">
        <v>0</v>
      </c>
      <c r="BU46" s="24">
        <v>0</v>
      </c>
      <c r="BV46" s="43">
        <v>0</v>
      </c>
      <c r="BW46" s="24">
        <v>28019.227408794901</v>
      </c>
      <c r="BX46" s="43">
        <v>87125.510040057707</v>
      </c>
      <c r="BY46" s="54">
        <v>95477.270092024599</v>
      </c>
      <c r="BZ46" s="56"/>
      <c r="CB46" s="55"/>
    </row>
    <row r="47" spans="1:80" ht="14.25" customHeight="1">
      <c r="A47" s="27" t="s">
        <v>354</v>
      </c>
      <c r="B47" s="28" t="s">
        <v>355</v>
      </c>
      <c r="C47" s="29" t="s">
        <v>356</v>
      </c>
      <c r="D47" s="24">
        <v>2.5837744070739999</v>
      </c>
      <c r="E47" s="24">
        <v>6.3529721934289199E-2</v>
      </c>
      <c r="F47" s="24">
        <v>0.24061885709115299</v>
      </c>
      <c r="G47" s="24">
        <v>7.4167390696655602</v>
      </c>
      <c r="H47" s="24">
        <v>140.196957503774</v>
      </c>
      <c r="I47" s="24">
        <v>0</v>
      </c>
      <c r="J47" s="24">
        <v>2.8315869864543101E-2</v>
      </c>
      <c r="K47" s="24">
        <v>0</v>
      </c>
      <c r="L47" s="24">
        <v>1677.6905203533099</v>
      </c>
      <c r="M47" s="24">
        <v>0</v>
      </c>
      <c r="N47" s="24">
        <v>79.074081605518501</v>
      </c>
      <c r="O47" s="24">
        <v>1.2318584689224199</v>
      </c>
      <c r="P47" s="24">
        <v>6.3049486666525295E-2</v>
      </c>
      <c r="Q47" s="24">
        <v>2.3913109967922699</v>
      </c>
      <c r="R47" s="24">
        <v>0.83784416896237701</v>
      </c>
      <c r="S47" s="24">
        <v>139.246282235499</v>
      </c>
      <c r="T47" s="24">
        <v>0.16355885736482501</v>
      </c>
      <c r="U47" s="24">
        <v>0</v>
      </c>
      <c r="V47" s="24">
        <v>0</v>
      </c>
      <c r="W47" s="24">
        <v>0</v>
      </c>
      <c r="X47" s="24">
        <v>0</v>
      </c>
      <c r="Y47" s="24">
        <v>1.53330511414785</v>
      </c>
      <c r="Z47" s="24">
        <v>0.73893796566234304</v>
      </c>
      <c r="AA47" s="24">
        <v>1.49517100602982</v>
      </c>
      <c r="AB47" s="24">
        <v>0</v>
      </c>
      <c r="AC47" s="24">
        <v>0.90174628515703903</v>
      </c>
      <c r="AD47" s="24">
        <v>58.6071815968781</v>
      </c>
      <c r="AE47" s="24">
        <v>1.59022582666418</v>
      </c>
      <c r="AF47" s="24">
        <v>133.93793625947799</v>
      </c>
      <c r="AG47" s="24">
        <v>91.747088499947694</v>
      </c>
      <c r="AH47" s="24">
        <v>44.592175702888497</v>
      </c>
      <c r="AI47" s="24">
        <v>2.6424805257354098</v>
      </c>
      <c r="AJ47" s="24">
        <v>0</v>
      </c>
      <c r="AK47" s="24">
        <v>41.010783614764399</v>
      </c>
      <c r="AL47" s="24">
        <v>21.934295360356099</v>
      </c>
      <c r="AM47" s="24">
        <v>4.4756198882523899</v>
      </c>
      <c r="AN47" s="24">
        <v>5.4282938283586502</v>
      </c>
      <c r="AO47" s="24">
        <v>42.442958867445398</v>
      </c>
      <c r="AP47" s="24">
        <v>68.269849662777204</v>
      </c>
      <c r="AQ47" s="24">
        <v>27.180025498033899</v>
      </c>
      <c r="AR47" s="24">
        <v>555.00740311959896</v>
      </c>
      <c r="AS47" s="24">
        <v>143.10099704502301</v>
      </c>
      <c r="AT47" s="24">
        <v>0.40718065778832402</v>
      </c>
      <c r="AU47" s="24">
        <v>16.923105437134701</v>
      </c>
      <c r="AV47" s="24">
        <v>33.410589096404202</v>
      </c>
      <c r="AW47" s="24">
        <v>39.406664891799501</v>
      </c>
      <c r="AX47" s="24">
        <v>3.2819823226882501</v>
      </c>
      <c r="AY47" s="24">
        <v>209.385026575133</v>
      </c>
      <c r="AZ47" s="24">
        <v>346.35157728151501</v>
      </c>
      <c r="BA47" s="24">
        <v>0.44227979991897198</v>
      </c>
      <c r="BB47" s="24">
        <v>0.31590966666329601</v>
      </c>
      <c r="BC47" s="24">
        <v>57.7024493380843</v>
      </c>
      <c r="BD47" s="24">
        <v>289.62945337391699</v>
      </c>
      <c r="BE47" s="24">
        <v>55.913109656316202</v>
      </c>
      <c r="BF47" s="24">
        <v>91.124303772748803</v>
      </c>
      <c r="BG47" s="24">
        <v>97.119114273111094</v>
      </c>
      <c r="BH47" s="24">
        <v>0.100491254943607</v>
      </c>
      <c r="BI47" s="24">
        <v>107.989411132754</v>
      </c>
      <c r="BJ47" s="24">
        <v>16.821427439844602</v>
      </c>
      <c r="BK47" s="24">
        <v>256.25638760848398</v>
      </c>
      <c r="BL47" s="24">
        <v>6.1028018182509198</v>
      </c>
      <c r="BM47" s="24">
        <v>22.4647415193635</v>
      </c>
      <c r="BN47" s="24">
        <v>0</v>
      </c>
      <c r="BO47" s="24">
        <v>0</v>
      </c>
      <c r="BP47" s="43">
        <v>4949.0129241864997</v>
      </c>
      <c r="BQ47" s="24">
        <v>1749.73945353401</v>
      </c>
      <c r="BR47" s="24">
        <v>392.71526947470198</v>
      </c>
      <c r="BS47" s="43">
        <v>2142.4547230087101</v>
      </c>
      <c r="BT47" s="24">
        <v>0</v>
      </c>
      <c r="BU47" s="24">
        <v>0</v>
      </c>
      <c r="BV47" s="43">
        <v>0</v>
      </c>
      <c r="BW47" s="24">
        <v>2847.5668810505199</v>
      </c>
      <c r="BX47" s="43">
        <v>4990.0216040592404</v>
      </c>
      <c r="BY47" s="54">
        <v>9939.0345282457401</v>
      </c>
      <c r="BZ47" s="56"/>
      <c r="CB47" s="55"/>
    </row>
    <row r="48" spans="1:80" ht="14.25" customHeight="1">
      <c r="A48" s="27" t="s">
        <v>357</v>
      </c>
      <c r="B48" s="28" t="s">
        <v>358</v>
      </c>
      <c r="C48" s="29" t="s">
        <v>359</v>
      </c>
      <c r="D48" s="24">
        <v>0</v>
      </c>
      <c r="E48" s="24">
        <v>0</v>
      </c>
      <c r="F48" s="24">
        <v>0</v>
      </c>
      <c r="G48" s="24">
        <v>0.21485114771007599</v>
      </c>
      <c r="H48" s="24">
        <v>9.5326363631100697E-2</v>
      </c>
      <c r="I48" s="24">
        <v>0.25553512634926101</v>
      </c>
      <c r="J48" s="24">
        <v>0</v>
      </c>
      <c r="K48" s="24">
        <v>1.0181084349355099E-3</v>
      </c>
      <c r="L48" s="24">
        <v>2.86881209468655E-2</v>
      </c>
      <c r="M48" s="24">
        <v>0</v>
      </c>
      <c r="N48" s="24">
        <v>4.03792490774364E-4</v>
      </c>
      <c r="O48" s="24">
        <v>0</v>
      </c>
      <c r="P48" s="24">
        <v>1.9660981395303399E-2</v>
      </c>
      <c r="Q48" s="24">
        <v>7.2935578717283102E-3</v>
      </c>
      <c r="R48" s="24">
        <v>0</v>
      </c>
      <c r="S48" s="24">
        <v>0.21117392234023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1.28943131003603E-3</v>
      </c>
      <c r="Z48" s="24">
        <v>1.11714560225421E-3</v>
      </c>
      <c r="AA48" s="24">
        <v>0.347368555113586</v>
      </c>
      <c r="AB48" s="24">
        <v>0</v>
      </c>
      <c r="AC48" s="24">
        <v>4.0354693978560102E-3</v>
      </c>
      <c r="AD48" s="24">
        <v>1.5786743651078801</v>
      </c>
      <c r="AE48" s="24">
        <v>1.40364382412852E-2</v>
      </c>
      <c r="AF48" s="24">
        <v>2.50610698001829</v>
      </c>
      <c r="AG48" s="24">
        <v>1.76720904628484</v>
      </c>
      <c r="AH48" s="24">
        <v>8.7346303816406099</v>
      </c>
      <c r="AI48" s="24">
        <v>0</v>
      </c>
      <c r="AJ48" s="24">
        <v>3.0940014752624202E-4</v>
      </c>
      <c r="AK48" s="24">
        <v>0.76749643778104304</v>
      </c>
      <c r="AL48" s="24">
        <v>0</v>
      </c>
      <c r="AM48" s="24">
        <v>0.28490389699171897</v>
      </c>
      <c r="AN48" s="24">
        <v>9.1393287564257297E-2</v>
      </c>
      <c r="AO48" s="24">
        <v>4235.6109082110997</v>
      </c>
      <c r="AP48" s="24">
        <v>6485.9637875580102</v>
      </c>
      <c r="AQ48" s="24">
        <v>0.15763229925377101</v>
      </c>
      <c r="AR48" s="24">
        <v>5.0317015314098397</v>
      </c>
      <c r="AS48" s="24">
        <v>25.975016764005399</v>
      </c>
      <c r="AT48" s="24">
        <v>0.192647815379246</v>
      </c>
      <c r="AU48" s="24">
        <v>7.2285119658404201E-2</v>
      </c>
      <c r="AV48" s="24">
        <v>0.42851844904755498</v>
      </c>
      <c r="AW48" s="24">
        <v>1.3362712757595101</v>
      </c>
      <c r="AX48" s="24">
        <v>1.4422722262346101E-4</v>
      </c>
      <c r="AY48" s="24">
        <v>822.92750354473003</v>
      </c>
      <c r="AZ48" s="24">
        <v>0.204836713028935</v>
      </c>
      <c r="BA48" s="24">
        <v>9.7695401974087106E-6</v>
      </c>
      <c r="BB48" s="24">
        <v>0</v>
      </c>
      <c r="BC48" s="24">
        <v>1.0076683973467899</v>
      </c>
      <c r="BD48" s="24">
        <v>0.32099094044814502</v>
      </c>
      <c r="BE48" s="24">
        <v>1.45805874925144E-2</v>
      </c>
      <c r="BF48" s="24">
        <v>0.55094420030344804</v>
      </c>
      <c r="BG48" s="24">
        <v>7.2179087398078101</v>
      </c>
      <c r="BH48" s="24">
        <v>7.1066083683359094E-2</v>
      </c>
      <c r="BI48" s="24">
        <v>47.596521195011199</v>
      </c>
      <c r="BJ48" s="24">
        <v>8.5941149930423499</v>
      </c>
      <c r="BK48" s="24">
        <v>14.164902494375299</v>
      </c>
      <c r="BL48" s="24">
        <v>9.7638235299263507E-2</v>
      </c>
      <c r="BM48" s="24">
        <v>1.0754947527774801E-3</v>
      </c>
      <c r="BN48" s="24">
        <v>0</v>
      </c>
      <c r="BO48" s="24">
        <v>0</v>
      </c>
      <c r="BP48" s="43">
        <v>11674.4711965961</v>
      </c>
      <c r="BQ48" s="24">
        <v>4696.8022553875899</v>
      </c>
      <c r="BR48" s="24">
        <v>2372.1340850482002</v>
      </c>
      <c r="BS48" s="43">
        <v>7068.93634043579</v>
      </c>
      <c r="BT48" s="24">
        <v>0</v>
      </c>
      <c r="BU48" s="24">
        <v>0</v>
      </c>
      <c r="BV48" s="43">
        <v>0</v>
      </c>
      <c r="BW48" s="24">
        <v>508.91299632691999</v>
      </c>
      <c r="BX48" s="43">
        <v>7577.8493367627098</v>
      </c>
      <c r="BY48" s="54">
        <v>19252.320533358801</v>
      </c>
      <c r="BZ48" s="56"/>
      <c r="CB48" s="55"/>
    </row>
    <row r="49" spans="1:80" ht="14.25" customHeight="1">
      <c r="A49" s="27" t="s">
        <v>360</v>
      </c>
      <c r="B49" s="28" t="s">
        <v>361</v>
      </c>
      <c r="C49" s="29" t="s">
        <v>362</v>
      </c>
      <c r="D49" s="24">
        <v>0</v>
      </c>
      <c r="E49" s="24">
        <v>0.55376503449346204</v>
      </c>
      <c r="F49" s="24">
        <v>4.6523458963020303</v>
      </c>
      <c r="G49" s="24">
        <v>138.870265677872</v>
      </c>
      <c r="H49" s="24">
        <v>37.372205289456502</v>
      </c>
      <c r="I49" s="24">
        <v>931.64332542100703</v>
      </c>
      <c r="J49" s="24">
        <v>2.9772275000631798</v>
      </c>
      <c r="K49" s="24">
        <v>28.668069309044899</v>
      </c>
      <c r="L49" s="24">
        <v>26.8349797026343</v>
      </c>
      <c r="M49" s="24">
        <v>0.26742355236085402</v>
      </c>
      <c r="N49" s="24">
        <v>17.508724758537301</v>
      </c>
      <c r="O49" s="24">
        <v>6.0311107411784102</v>
      </c>
      <c r="P49" s="24">
        <v>30.897773658041601</v>
      </c>
      <c r="Q49" s="24">
        <v>57.633547021137403</v>
      </c>
      <c r="R49" s="24">
        <v>0.76341460215763202</v>
      </c>
      <c r="S49" s="24">
        <v>333.344028441337</v>
      </c>
      <c r="T49" s="24">
        <v>9.2873745229918594</v>
      </c>
      <c r="U49" s="24">
        <v>83.500479265927893</v>
      </c>
      <c r="V49" s="24">
        <v>69.792657848891594</v>
      </c>
      <c r="W49" s="24">
        <v>60.803672989250799</v>
      </c>
      <c r="X49" s="24">
        <v>7.8756647535856303E-2</v>
      </c>
      <c r="Y49" s="24">
        <v>34.6266535676559</v>
      </c>
      <c r="Z49" s="24">
        <v>2.8807914811194002</v>
      </c>
      <c r="AA49" s="24">
        <v>2922.55006851805</v>
      </c>
      <c r="AB49" s="24">
        <v>0</v>
      </c>
      <c r="AC49" s="24">
        <v>23.3934181210847</v>
      </c>
      <c r="AD49" s="24">
        <v>1717.1829069196499</v>
      </c>
      <c r="AE49" s="24">
        <v>328.46851026099199</v>
      </c>
      <c r="AF49" s="24">
        <v>1756.9106821677799</v>
      </c>
      <c r="AG49" s="24">
        <v>346.49127941393101</v>
      </c>
      <c r="AH49" s="24">
        <v>369.20335030546102</v>
      </c>
      <c r="AI49" s="24">
        <v>0.28691891788146501</v>
      </c>
      <c r="AJ49" s="24">
        <v>2.0407984256572602</v>
      </c>
      <c r="AK49" s="24">
        <v>532.15807169541904</v>
      </c>
      <c r="AL49" s="24">
        <v>116.04684037412601</v>
      </c>
      <c r="AM49" s="24">
        <v>230.69563751839499</v>
      </c>
      <c r="AN49" s="24">
        <v>21.2341692434462</v>
      </c>
      <c r="AO49" s="24">
        <v>100.903950077625</v>
      </c>
      <c r="AP49" s="24">
        <v>10590.6423793176</v>
      </c>
      <c r="AQ49" s="24">
        <v>127.77380901489001</v>
      </c>
      <c r="AR49" s="24">
        <v>4302.3733792400299</v>
      </c>
      <c r="AS49" s="24">
        <v>1669.73172991504</v>
      </c>
      <c r="AT49" s="24">
        <v>12.4405402075502</v>
      </c>
      <c r="AU49" s="24">
        <v>254.87139923167601</v>
      </c>
      <c r="AV49" s="24">
        <v>337.77072265742999</v>
      </c>
      <c r="AW49" s="24">
        <v>376.79293203787699</v>
      </c>
      <c r="AX49" s="24">
        <v>1.1623046363378999</v>
      </c>
      <c r="AY49" s="24">
        <v>129.46069286759499</v>
      </c>
      <c r="AZ49" s="24">
        <v>11.6774741606574</v>
      </c>
      <c r="BA49" s="24">
        <v>1.7414572952734499</v>
      </c>
      <c r="BB49" s="24">
        <v>9.2253161536843393</v>
      </c>
      <c r="BC49" s="24">
        <v>694.98569139023903</v>
      </c>
      <c r="BD49" s="24">
        <v>92.115561861168999</v>
      </c>
      <c r="BE49" s="24">
        <v>194.401616714634</v>
      </c>
      <c r="BF49" s="24">
        <v>21.881355293418</v>
      </c>
      <c r="BG49" s="24">
        <v>161.23736504351501</v>
      </c>
      <c r="BH49" s="24">
        <v>5.7170617047673904</v>
      </c>
      <c r="BI49" s="24">
        <v>339.82022532327801</v>
      </c>
      <c r="BJ49" s="24">
        <v>59.296019709143799</v>
      </c>
      <c r="BK49" s="24">
        <v>1707.2271545876199</v>
      </c>
      <c r="BL49" s="24">
        <v>16.063815629446999</v>
      </c>
      <c r="BM49" s="24">
        <v>310.25997377813599</v>
      </c>
      <c r="BN49" s="24">
        <v>0</v>
      </c>
      <c r="BO49" s="24">
        <v>0</v>
      </c>
      <c r="BP49" s="43">
        <v>31775.225172659499</v>
      </c>
      <c r="BQ49" s="24">
        <v>27309.315276876299</v>
      </c>
      <c r="BR49" s="24">
        <v>0</v>
      </c>
      <c r="BS49" s="43">
        <v>27309.315276876299</v>
      </c>
      <c r="BT49" s="24">
        <v>0</v>
      </c>
      <c r="BU49" s="24">
        <v>0</v>
      </c>
      <c r="BV49" s="43">
        <v>0</v>
      </c>
      <c r="BW49" s="24">
        <v>20857.7467898998</v>
      </c>
      <c r="BX49" s="43">
        <v>48167.062066776103</v>
      </c>
      <c r="BY49" s="54">
        <v>79942.287239435595</v>
      </c>
      <c r="BZ49" s="56"/>
      <c r="CB49" s="55"/>
    </row>
    <row r="50" spans="1:80" ht="14.25" customHeight="1">
      <c r="A50" s="27" t="s">
        <v>363</v>
      </c>
      <c r="B50" s="28" t="s">
        <v>364</v>
      </c>
      <c r="C50" s="29" t="s">
        <v>365</v>
      </c>
      <c r="D50" s="24">
        <v>0</v>
      </c>
      <c r="E50" s="24">
        <v>0</v>
      </c>
      <c r="F50" s="24">
        <v>0</v>
      </c>
      <c r="G50" s="24">
        <v>7.0392861833230604</v>
      </c>
      <c r="H50" s="24">
        <v>2.3586139538159698</v>
      </c>
      <c r="I50" s="24">
        <v>102.44592366555101</v>
      </c>
      <c r="J50" s="24">
        <v>0.12633031579888501</v>
      </c>
      <c r="K50" s="24">
        <v>0.54465833574127298</v>
      </c>
      <c r="L50" s="24">
        <v>69.056688600069705</v>
      </c>
      <c r="M50" s="24">
        <v>1.13259816611036E-2</v>
      </c>
      <c r="N50" s="24">
        <v>0.58972922862024102</v>
      </c>
      <c r="O50" s="24">
        <v>0</v>
      </c>
      <c r="P50" s="24">
        <v>1.89021878480031E-3</v>
      </c>
      <c r="Q50" s="24">
        <v>0.90143940212982099</v>
      </c>
      <c r="R50" s="24">
        <v>0</v>
      </c>
      <c r="S50" s="24">
        <v>6.0310576217702003</v>
      </c>
      <c r="T50" s="24">
        <v>0</v>
      </c>
      <c r="U50" s="24">
        <v>0</v>
      </c>
      <c r="V50" s="24">
        <v>3.1475140192493498</v>
      </c>
      <c r="W50" s="24">
        <v>2.7421228164221301</v>
      </c>
      <c r="X50" s="24">
        <v>3.5511630646639599E-3</v>
      </c>
      <c r="Y50" s="24">
        <v>1.7480991471088201</v>
      </c>
      <c r="Z50" s="24">
        <v>7.0663491292765293E-2</v>
      </c>
      <c r="AA50" s="24">
        <v>48.180848033106599</v>
      </c>
      <c r="AB50" s="24">
        <v>0</v>
      </c>
      <c r="AC50" s="24">
        <v>6.7994100149507894E-2</v>
      </c>
      <c r="AD50" s="24">
        <v>32.135480480285601</v>
      </c>
      <c r="AE50" s="24">
        <v>0.59141941269323295</v>
      </c>
      <c r="AF50" s="24">
        <v>21.981156217882599</v>
      </c>
      <c r="AG50" s="24">
        <v>5.0932361671079596</v>
      </c>
      <c r="AH50" s="24">
        <v>4.7510549866301304</v>
      </c>
      <c r="AI50" s="24">
        <v>0</v>
      </c>
      <c r="AJ50" s="24">
        <v>0.154452228520715</v>
      </c>
      <c r="AK50" s="24">
        <v>31.799949672982802</v>
      </c>
      <c r="AL50" s="24">
        <v>0</v>
      </c>
      <c r="AM50" s="24">
        <v>9.8105684181162403</v>
      </c>
      <c r="AN50" s="24">
        <v>0.83078126310575295</v>
      </c>
      <c r="AO50" s="24">
        <v>9.5462743720474403</v>
      </c>
      <c r="AP50" s="24">
        <v>1078.95282151321</v>
      </c>
      <c r="AQ50" s="24">
        <v>967.54940112554596</v>
      </c>
      <c r="AR50" s="24">
        <v>1193.78557300994</v>
      </c>
      <c r="AS50" s="24">
        <v>445.49993782301402</v>
      </c>
      <c r="AT50" s="24">
        <v>3.3192523921880102</v>
      </c>
      <c r="AU50" s="24">
        <v>7.3235826791582603</v>
      </c>
      <c r="AV50" s="24">
        <v>27.925037421604799</v>
      </c>
      <c r="AW50" s="24">
        <v>104.717304295243</v>
      </c>
      <c r="AX50" s="24">
        <v>7.2971172355801601E-3</v>
      </c>
      <c r="AY50" s="24">
        <v>17.6671917497655</v>
      </c>
      <c r="AZ50" s="24">
        <v>0.50839579665060897</v>
      </c>
      <c r="BA50" s="24">
        <v>1.1397022461290899E-2</v>
      </c>
      <c r="BB50" s="24">
        <v>1.2105105464075601</v>
      </c>
      <c r="BC50" s="24">
        <v>52.118931313721603</v>
      </c>
      <c r="BD50" s="24">
        <v>5.7945142931533997</v>
      </c>
      <c r="BE50" s="24">
        <v>2.2059401291943202E-2</v>
      </c>
      <c r="BF50" s="24">
        <v>2.9693467339038202</v>
      </c>
      <c r="BG50" s="24">
        <v>72.440231373323002</v>
      </c>
      <c r="BH50" s="24">
        <v>0.94966262429344594</v>
      </c>
      <c r="BI50" s="24">
        <v>22.761841726394401</v>
      </c>
      <c r="BJ50" s="24">
        <v>5.7884244768704098</v>
      </c>
      <c r="BK50" s="24">
        <v>180.704875495121</v>
      </c>
      <c r="BL50" s="24">
        <v>6.7958735913746597</v>
      </c>
      <c r="BM50" s="24">
        <v>3.87228647519701E-2</v>
      </c>
      <c r="BN50" s="24">
        <v>0</v>
      </c>
      <c r="BO50" s="24">
        <v>0</v>
      </c>
      <c r="BP50" s="43">
        <v>4560.6242958836501</v>
      </c>
      <c r="BQ50" s="24">
        <v>0</v>
      </c>
      <c r="BR50" s="24">
        <v>0</v>
      </c>
      <c r="BS50" s="43">
        <v>0</v>
      </c>
      <c r="BT50" s="24">
        <v>18602.309189743301</v>
      </c>
      <c r="BU50" s="24">
        <v>0</v>
      </c>
      <c r="BV50" s="43">
        <v>18602.309189743301</v>
      </c>
      <c r="BW50" s="24">
        <v>5350.2042650761196</v>
      </c>
      <c r="BX50" s="43">
        <v>23952.5134548194</v>
      </c>
      <c r="BY50" s="54">
        <v>28513.137750703099</v>
      </c>
      <c r="BZ50" s="56"/>
      <c r="CB50" s="55"/>
    </row>
    <row r="51" spans="1:80" ht="14.25" customHeight="1">
      <c r="A51" s="27" t="s">
        <v>366</v>
      </c>
      <c r="B51" s="28" t="s">
        <v>367</v>
      </c>
      <c r="C51" s="30" t="s">
        <v>368</v>
      </c>
      <c r="D51" s="24">
        <v>240.285579942136</v>
      </c>
      <c r="E51" s="24">
        <v>4.1711737121690504</v>
      </c>
      <c r="F51" s="24">
        <v>28.600726535743199</v>
      </c>
      <c r="G51" s="24">
        <v>647.48734745614502</v>
      </c>
      <c r="H51" s="24">
        <v>751.29136026201002</v>
      </c>
      <c r="I51" s="24">
        <v>1452.83326224134</v>
      </c>
      <c r="J51" s="24">
        <v>91.177916564990795</v>
      </c>
      <c r="K51" s="24">
        <v>62.856895128154797</v>
      </c>
      <c r="L51" s="24">
        <v>99.570312044160005</v>
      </c>
      <c r="M51" s="24">
        <v>18.3850721095815</v>
      </c>
      <c r="N51" s="24">
        <v>33.606081551896999</v>
      </c>
      <c r="O51" s="24">
        <v>19.7040870318252</v>
      </c>
      <c r="P51" s="24">
        <v>62.662076683396798</v>
      </c>
      <c r="Q51" s="24">
        <v>448.44396439679701</v>
      </c>
      <c r="R51" s="24">
        <v>194.51760001501401</v>
      </c>
      <c r="S51" s="24">
        <v>631.565396799974</v>
      </c>
      <c r="T51" s="24">
        <v>6.9665141940702604</v>
      </c>
      <c r="U51" s="24">
        <v>26.000928820922301</v>
      </c>
      <c r="V51" s="24">
        <v>32.179333045759698</v>
      </c>
      <c r="W51" s="24">
        <v>30.001253188657</v>
      </c>
      <c r="X51" s="24">
        <v>5.28940215903611E-2</v>
      </c>
      <c r="Y51" s="24">
        <v>181.810031162667</v>
      </c>
      <c r="Z51" s="24">
        <v>52.539360919652303</v>
      </c>
      <c r="AA51" s="24">
        <v>1914.0850149381299</v>
      </c>
      <c r="AB51" s="24">
        <v>0</v>
      </c>
      <c r="AC51" s="24">
        <v>98.931067448748195</v>
      </c>
      <c r="AD51" s="24">
        <v>3787.75837000705</v>
      </c>
      <c r="AE51" s="24">
        <v>834.75087112647998</v>
      </c>
      <c r="AF51" s="24">
        <v>4240.1120184416704</v>
      </c>
      <c r="AG51" s="24">
        <v>3115.0077532075802</v>
      </c>
      <c r="AH51" s="24">
        <v>400.88786436817799</v>
      </c>
      <c r="AI51" s="24">
        <v>20.313178348838399</v>
      </c>
      <c r="AJ51" s="24">
        <v>21.627478630563999</v>
      </c>
      <c r="AK51" s="24">
        <v>271.445339256409</v>
      </c>
      <c r="AL51" s="24">
        <v>51.317743620675003</v>
      </c>
      <c r="AM51" s="24">
        <v>1157.77062629285</v>
      </c>
      <c r="AN51" s="24">
        <v>12.024734676383</v>
      </c>
      <c r="AO51" s="24">
        <v>99.682748203961907</v>
      </c>
      <c r="AP51" s="24">
        <v>244.603816359848</v>
      </c>
      <c r="AQ51" s="24">
        <v>78.424088164935696</v>
      </c>
      <c r="AR51" s="24">
        <v>4210.5677734856299</v>
      </c>
      <c r="AS51" s="24">
        <v>366.00630086422899</v>
      </c>
      <c r="AT51" s="24">
        <v>1.0579010814991801</v>
      </c>
      <c r="AU51" s="24">
        <v>9535.6669583320199</v>
      </c>
      <c r="AV51" s="24">
        <v>95.12632225003</v>
      </c>
      <c r="AW51" s="24">
        <v>202.92410825047301</v>
      </c>
      <c r="AX51" s="24">
        <v>0.223765019683941</v>
      </c>
      <c r="AY51" s="24">
        <v>33.490454265959102</v>
      </c>
      <c r="AZ51" s="24">
        <v>108.82390280769</v>
      </c>
      <c r="BA51" s="24">
        <v>35.3779979378386</v>
      </c>
      <c r="BB51" s="24">
        <v>1.85884953331542</v>
      </c>
      <c r="BC51" s="24">
        <v>126.483570214594</v>
      </c>
      <c r="BD51" s="24">
        <v>167.606608859929</v>
      </c>
      <c r="BE51" s="24">
        <v>903.48183479836803</v>
      </c>
      <c r="BF51" s="24">
        <v>238.35008526734401</v>
      </c>
      <c r="BG51" s="24">
        <v>335.13076579998</v>
      </c>
      <c r="BH51" s="24">
        <v>6.5612240682370802</v>
      </c>
      <c r="BI51" s="24">
        <v>92.836165750501394</v>
      </c>
      <c r="BJ51" s="24">
        <v>217.08828946659699</v>
      </c>
      <c r="BK51" s="24">
        <v>469.11317881942398</v>
      </c>
      <c r="BL51" s="24">
        <v>434.33163184840998</v>
      </c>
      <c r="BM51" s="24">
        <v>833.262663431546</v>
      </c>
      <c r="BN51" s="24">
        <v>39.935635667022098</v>
      </c>
      <c r="BO51" s="24">
        <v>0</v>
      </c>
      <c r="BP51" s="43">
        <v>39920.757868741297</v>
      </c>
      <c r="BQ51" s="24">
        <v>11202.622612753399</v>
      </c>
      <c r="BR51" s="24">
        <v>140.80504907165499</v>
      </c>
      <c r="BS51" s="43">
        <v>11343.427661825101</v>
      </c>
      <c r="BT51" s="24">
        <v>0</v>
      </c>
      <c r="BU51" s="24">
        <v>0</v>
      </c>
      <c r="BV51" s="43">
        <v>0</v>
      </c>
      <c r="BW51" s="24">
        <v>1824.3421335350499</v>
      </c>
      <c r="BX51" s="43">
        <v>13167.7697953601</v>
      </c>
      <c r="BY51" s="54">
        <v>53088.527664101399</v>
      </c>
      <c r="BZ51" s="56"/>
      <c r="CB51" s="55"/>
    </row>
    <row r="52" spans="1:80" ht="14.25" customHeight="1">
      <c r="A52" s="27" t="s">
        <v>369</v>
      </c>
      <c r="B52" s="28" t="s">
        <v>370</v>
      </c>
      <c r="C52" s="30" t="s">
        <v>371</v>
      </c>
      <c r="D52" s="24">
        <v>0</v>
      </c>
      <c r="E52" s="24">
        <v>1.07941308907635</v>
      </c>
      <c r="F52" s="24">
        <v>0</v>
      </c>
      <c r="G52" s="24">
        <v>86.492613713281401</v>
      </c>
      <c r="H52" s="24">
        <v>8.5035771974933603</v>
      </c>
      <c r="I52" s="24">
        <v>279.08588322481501</v>
      </c>
      <c r="J52" s="24">
        <v>0.36331868301915698</v>
      </c>
      <c r="K52" s="24">
        <v>7.1753136053519899</v>
      </c>
      <c r="L52" s="24">
        <v>0.47754993033511001</v>
      </c>
      <c r="M52" s="24">
        <v>0.25582695900792102</v>
      </c>
      <c r="N52" s="24">
        <v>0.34811689201685397</v>
      </c>
      <c r="O52" s="24">
        <v>1.5295002745594899</v>
      </c>
      <c r="P52" s="24">
        <v>2.9424878903515999</v>
      </c>
      <c r="Q52" s="24">
        <v>16.8577781105163</v>
      </c>
      <c r="R52" s="24">
        <v>6.2874822792892901E-2</v>
      </c>
      <c r="S52" s="24">
        <v>191.84471282364501</v>
      </c>
      <c r="T52" s="24">
        <v>0.21540804142429801</v>
      </c>
      <c r="U52" s="24">
        <v>5.4560800476384301</v>
      </c>
      <c r="V52" s="24">
        <v>0</v>
      </c>
      <c r="W52" s="24">
        <v>0</v>
      </c>
      <c r="X52" s="24">
        <v>0</v>
      </c>
      <c r="Y52" s="24">
        <v>6.1228031464431698</v>
      </c>
      <c r="Z52" s="24">
        <v>0.102884950390204</v>
      </c>
      <c r="AA52" s="24">
        <v>47.386814194095997</v>
      </c>
      <c r="AB52" s="24">
        <v>0</v>
      </c>
      <c r="AC52" s="24">
        <v>3.4564495969398301</v>
      </c>
      <c r="AD52" s="24">
        <v>793.94225914728997</v>
      </c>
      <c r="AE52" s="24">
        <v>65.273860357024105</v>
      </c>
      <c r="AF52" s="24">
        <v>739.155919646803</v>
      </c>
      <c r="AG52" s="24">
        <v>72.4504370253144</v>
      </c>
      <c r="AH52" s="24">
        <v>13.6565171942565</v>
      </c>
      <c r="AI52" s="24">
        <v>0.317492155474635</v>
      </c>
      <c r="AJ52" s="24">
        <v>1.1504114650234301</v>
      </c>
      <c r="AK52" s="24">
        <v>212.059815859807</v>
      </c>
      <c r="AL52" s="24">
        <v>3.0678993391658</v>
      </c>
      <c r="AM52" s="24">
        <v>24.1077576955308</v>
      </c>
      <c r="AN52" s="24">
        <v>0.82667513495288902</v>
      </c>
      <c r="AO52" s="24">
        <v>7.5705217089337999</v>
      </c>
      <c r="AP52" s="24">
        <v>38.996865838362503</v>
      </c>
      <c r="AQ52" s="24">
        <v>12.3177448290746</v>
      </c>
      <c r="AR52" s="24">
        <v>840.69778374869497</v>
      </c>
      <c r="AS52" s="24">
        <v>704.57474865785696</v>
      </c>
      <c r="AT52" s="24">
        <v>5.2495201327915497</v>
      </c>
      <c r="AU52" s="24">
        <v>1206.3793761398499</v>
      </c>
      <c r="AV52" s="24">
        <v>13.412871120368999</v>
      </c>
      <c r="AW52" s="24">
        <v>43.6864054852742</v>
      </c>
      <c r="AX52" s="24">
        <v>6.0256035844843796E-4</v>
      </c>
      <c r="AY52" s="24">
        <v>1.4561986153237101</v>
      </c>
      <c r="AZ52" s="24">
        <v>1.8341094053077101</v>
      </c>
      <c r="BA52" s="24">
        <v>9.5113025303751805E-2</v>
      </c>
      <c r="BB52" s="24">
        <v>0</v>
      </c>
      <c r="BC52" s="24">
        <v>16.394226730427299</v>
      </c>
      <c r="BD52" s="24">
        <v>80.005592724330697</v>
      </c>
      <c r="BE52" s="24">
        <v>17.103886075985798</v>
      </c>
      <c r="BF52" s="24">
        <v>2.9412661230502302</v>
      </c>
      <c r="BG52" s="24">
        <v>157.266938979147</v>
      </c>
      <c r="BH52" s="24">
        <v>2.05828971431735</v>
      </c>
      <c r="BI52" s="24">
        <v>38.853024101701898</v>
      </c>
      <c r="BJ52" s="24">
        <v>9.1697769152663806</v>
      </c>
      <c r="BK52" s="24">
        <v>116.0685471051</v>
      </c>
      <c r="BL52" s="24">
        <v>1.9784688292052499</v>
      </c>
      <c r="BM52" s="24">
        <v>84.085096105458305</v>
      </c>
      <c r="BN52" s="24">
        <v>0</v>
      </c>
      <c r="BO52" s="24">
        <v>0</v>
      </c>
      <c r="BP52" s="43">
        <v>5987.9654268853401</v>
      </c>
      <c r="BQ52" s="24">
        <v>7052.8434778133296</v>
      </c>
      <c r="BR52" s="24">
        <v>0</v>
      </c>
      <c r="BS52" s="43">
        <v>7052.8434778133296</v>
      </c>
      <c r="BT52" s="24">
        <v>0</v>
      </c>
      <c r="BU52" s="24">
        <v>0</v>
      </c>
      <c r="BV52" s="43">
        <v>0</v>
      </c>
      <c r="BW52" s="24">
        <v>508.55550192836102</v>
      </c>
      <c r="BX52" s="43">
        <v>7561.3989797416898</v>
      </c>
      <c r="BY52" s="54">
        <v>13549.364406627001</v>
      </c>
      <c r="BZ52" s="56"/>
      <c r="CB52" s="55"/>
    </row>
    <row r="53" spans="1:80" ht="14.25" customHeight="1">
      <c r="A53" s="27" t="s">
        <v>372</v>
      </c>
      <c r="B53" s="28" t="s">
        <v>373</v>
      </c>
      <c r="C53" s="30" t="s">
        <v>374</v>
      </c>
      <c r="D53" s="24">
        <v>0</v>
      </c>
      <c r="E53" s="24">
        <v>0.16165950058431799</v>
      </c>
      <c r="F53" s="24">
        <v>0</v>
      </c>
      <c r="G53" s="24">
        <v>12.953287673478</v>
      </c>
      <c r="H53" s="24">
        <v>1.2735146100039401</v>
      </c>
      <c r="I53" s="24">
        <v>41.796410897265602</v>
      </c>
      <c r="J53" s="24">
        <v>5.44076424754798E-2</v>
      </c>
      <c r="K53" s="24">
        <v>1.0745859852131801</v>
      </c>
      <c r="L53" s="24">
        <v>7.1516082314988197E-2</v>
      </c>
      <c r="M53" s="24">
        <v>3.8311169725324203E-2</v>
      </c>
      <c r="N53" s="24">
        <v>5.2131540725378699E-2</v>
      </c>
      <c r="O53" s="24">
        <v>0.22906547057836499</v>
      </c>
      <c r="P53" s="24">
        <v>0.44066774408895698</v>
      </c>
      <c r="Q53" s="24">
        <v>2.5246497158532302</v>
      </c>
      <c r="R53" s="24">
        <v>9.4200009967200706E-3</v>
      </c>
      <c r="S53" s="24">
        <v>28.731009406881299</v>
      </c>
      <c r="T53" s="24">
        <v>3.22621397820754E-2</v>
      </c>
      <c r="U53" s="24">
        <v>0.81710760509070102</v>
      </c>
      <c r="V53" s="24">
        <v>0</v>
      </c>
      <c r="W53" s="24">
        <v>0</v>
      </c>
      <c r="X53" s="24">
        <v>0</v>
      </c>
      <c r="Y53" s="24">
        <v>0.91695527667342702</v>
      </c>
      <c r="Z53" s="24">
        <v>1.541256420901E-2</v>
      </c>
      <c r="AA53" s="24">
        <v>7.09673913075257</v>
      </c>
      <c r="AB53" s="24">
        <v>0</v>
      </c>
      <c r="AC53" s="24">
        <v>0.51764372741418996</v>
      </c>
      <c r="AD53" s="24">
        <v>118.894573035782</v>
      </c>
      <c r="AE53" s="24">
        <v>9.7755339702858706</v>
      </c>
      <c r="AF53" s="24">
        <v>110.696599507128</v>
      </c>
      <c r="AG53" s="24">
        <v>10.8503060562399</v>
      </c>
      <c r="AH53" s="24">
        <v>2.0452228077173702</v>
      </c>
      <c r="AI53" s="24">
        <v>4.7547204831388801E-2</v>
      </c>
      <c r="AJ53" s="24">
        <v>0.17229216111205101</v>
      </c>
      <c r="AK53" s="24">
        <v>31.758463433293301</v>
      </c>
      <c r="AL53" s="24">
        <v>0.45945662751911798</v>
      </c>
      <c r="AM53" s="24">
        <v>3.6104254395084698</v>
      </c>
      <c r="AN53" s="24">
        <v>0.123804261839969</v>
      </c>
      <c r="AO53" s="24">
        <v>1.1337745554013301</v>
      </c>
      <c r="AP53" s="24">
        <v>5.8402381937555203</v>
      </c>
      <c r="AQ53" s="24">
        <v>1.8447288265522499</v>
      </c>
      <c r="AR53" s="24">
        <v>125.904438594851</v>
      </c>
      <c r="AS53" s="24">
        <v>105.518400239876</v>
      </c>
      <c r="AT53" s="24">
        <v>0.78539272041173203</v>
      </c>
      <c r="AU53" s="24">
        <v>180.669584765433</v>
      </c>
      <c r="AV53" s="24">
        <v>2.0087279571790999</v>
      </c>
      <c r="AW53" s="24">
        <v>6.54255466782943</v>
      </c>
      <c r="AX53" s="24">
        <v>9.1515775494920498E-5</v>
      </c>
      <c r="AY53" s="24">
        <v>0.21808399010717899</v>
      </c>
      <c r="AZ53" s="24">
        <v>0.27468039786345699</v>
      </c>
      <c r="BA53" s="24">
        <v>1.4239495282300599E-2</v>
      </c>
      <c r="BB53" s="24">
        <v>0</v>
      </c>
      <c r="BC53" s="24">
        <v>2.4552336444753098</v>
      </c>
      <c r="BD53" s="24">
        <v>11.9817838312595</v>
      </c>
      <c r="BE53" s="24">
        <v>2.3131978695634602E-3</v>
      </c>
      <c r="BF53" s="24">
        <v>0.43969449522195297</v>
      </c>
      <c r="BG53" s="24">
        <v>23.3613187375141</v>
      </c>
      <c r="BH53" s="24">
        <v>0.30625170231884802</v>
      </c>
      <c r="BI53" s="24">
        <v>5.8037132039996102</v>
      </c>
      <c r="BJ53" s="24">
        <v>1.1838580370468601</v>
      </c>
      <c r="BK53" s="24">
        <v>17.382645099078701</v>
      </c>
      <c r="BL53" s="24">
        <v>0.29630150239578301</v>
      </c>
      <c r="BM53" s="24">
        <v>12.5927344945895</v>
      </c>
      <c r="BN53" s="24">
        <v>0</v>
      </c>
      <c r="BO53" s="24">
        <v>0</v>
      </c>
      <c r="BP53" s="43">
        <v>893.801766255453</v>
      </c>
      <c r="BQ53" s="24">
        <v>0</v>
      </c>
      <c r="BR53" s="24">
        <v>0</v>
      </c>
      <c r="BS53" s="43">
        <v>0</v>
      </c>
      <c r="BT53" s="24">
        <v>0</v>
      </c>
      <c r="BU53" s="24">
        <v>0</v>
      </c>
      <c r="BV53" s="43">
        <v>0</v>
      </c>
      <c r="BW53" s="24">
        <v>0</v>
      </c>
      <c r="BX53" s="43">
        <v>0</v>
      </c>
      <c r="BY53" s="54">
        <v>893.801766255453</v>
      </c>
      <c r="BZ53" s="56"/>
      <c r="CB53" s="55"/>
    </row>
    <row r="54" spans="1:80" ht="14.25" customHeight="1">
      <c r="A54" s="27" t="s">
        <v>375</v>
      </c>
      <c r="B54" s="28" t="s">
        <v>376</v>
      </c>
      <c r="C54" s="30" t="s">
        <v>377</v>
      </c>
      <c r="D54" s="24">
        <v>0</v>
      </c>
      <c r="E54" s="24">
        <v>35.9603848449336</v>
      </c>
      <c r="F54" s="24">
        <v>3.9104308508471699</v>
      </c>
      <c r="G54" s="24">
        <v>44.189991583329999</v>
      </c>
      <c r="H54" s="24">
        <v>14.8905765563771</v>
      </c>
      <c r="I54" s="24">
        <v>1384.4466645493701</v>
      </c>
      <c r="J54" s="24">
        <v>1.00201936247284</v>
      </c>
      <c r="K54" s="24">
        <v>137.22983735099299</v>
      </c>
      <c r="L54" s="24">
        <v>4.9495434318907297</v>
      </c>
      <c r="M54" s="24">
        <v>9.0998004153356293E-2</v>
      </c>
      <c r="N54" s="24">
        <v>0.79551012844417801</v>
      </c>
      <c r="O54" s="24">
        <v>19.839571708426998</v>
      </c>
      <c r="P54" s="24">
        <v>5.1523610123860601</v>
      </c>
      <c r="Q54" s="24">
        <v>18.480850914694098</v>
      </c>
      <c r="R54" s="24">
        <v>0.21076733174040099</v>
      </c>
      <c r="S54" s="24">
        <v>133.689533405991</v>
      </c>
      <c r="T54" s="24">
        <v>56.356703758477302</v>
      </c>
      <c r="U54" s="24">
        <v>34.214722143366103</v>
      </c>
      <c r="V54" s="24">
        <v>123.215658602319</v>
      </c>
      <c r="W54" s="24">
        <v>107.346032002561</v>
      </c>
      <c r="X54" s="24">
        <v>0.139030313660268</v>
      </c>
      <c r="Y54" s="24">
        <v>48.772871283764999</v>
      </c>
      <c r="Z54" s="24">
        <v>0.88226646083282001</v>
      </c>
      <c r="AA54" s="24">
        <v>178.92854675377001</v>
      </c>
      <c r="AB54" s="24">
        <v>0</v>
      </c>
      <c r="AC54" s="24">
        <v>13.1888301381966</v>
      </c>
      <c r="AD54" s="24">
        <v>845.553104444572</v>
      </c>
      <c r="AE54" s="24">
        <v>96.703886953555497</v>
      </c>
      <c r="AF54" s="24">
        <v>594.55578777317396</v>
      </c>
      <c r="AG54" s="24">
        <v>434.27821444861701</v>
      </c>
      <c r="AH54" s="24">
        <v>146.35700660225601</v>
      </c>
      <c r="AI54" s="24">
        <v>1.8656548769957398E-2</v>
      </c>
      <c r="AJ54" s="24">
        <v>6.2540474324559598</v>
      </c>
      <c r="AK54" s="24">
        <v>193.60434996379701</v>
      </c>
      <c r="AL54" s="24">
        <v>34.375021589600699</v>
      </c>
      <c r="AM54" s="24">
        <v>166.26307478126299</v>
      </c>
      <c r="AN54" s="24">
        <v>11.198000640677501</v>
      </c>
      <c r="AO54" s="24">
        <v>22.948672502316398</v>
      </c>
      <c r="AP54" s="24">
        <v>709.78365931005305</v>
      </c>
      <c r="AQ54" s="24">
        <v>99.3437939957617</v>
      </c>
      <c r="AR54" s="24">
        <v>1066.73180470018</v>
      </c>
      <c r="AS54" s="24">
        <v>316.98097958840998</v>
      </c>
      <c r="AT54" s="24">
        <v>2.3617041157027101</v>
      </c>
      <c r="AU54" s="24">
        <v>907.54054134410501</v>
      </c>
      <c r="AV54" s="24">
        <v>139.30305125873301</v>
      </c>
      <c r="AW54" s="24">
        <v>319.78849276384102</v>
      </c>
      <c r="AX54" s="24">
        <v>7.4509737068493704</v>
      </c>
      <c r="AY54" s="24">
        <v>138.54935799643101</v>
      </c>
      <c r="AZ54" s="24">
        <v>33.5423937935102</v>
      </c>
      <c r="BA54" s="24">
        <v>3.6233099607096402</v>
      </c>
      <c r="BB54" s="24">
        <v>2.2197256131175198</v>
      </c>
      <c r="BC54" s="24">
        <v>199.69573664376</v>
      </c>
      <c r="BD54" s="24">
        <v>184.160675915122</v>
      </c>
      <c r="BE54" s="24">
        <v>704.61595291160597</v>
      </c>
      <c r="BF54" s="24">
        <v>22.298177967087302</v>
      </c>
      <c r="BG54" s="24">
        <v>17.937095103339601</v>
      </c>
      <c r="BH54" s="24">
        <v>3.3542623892944401</v>
      </c>
      <c r="BI54" s="24">
        <v>99.794666414579396</v>
      </c>
      <c r="BJ54" s="24">
        <v>14.1112662438761</v>
      </c>
      <c r="BK54" s="24">
        <v>66.627196607735996</v>
      </c>
      <c r="BL54" s="24">
        <v>21.900073461186601</v>
      </c>
      <c r="BM54" s="24">
        <v>743.101582312201</v>
      </c>
      <c r="BN54" s="24">
        <v>0</v>
      </c>
      <c r="BO54" s="24">
        <v>0</v>
      </c>
      <c r="BP54" s="43">
        <v>10744.8100002913</v>
      </c>
      <c r="BQ54" s="24">
        <v>105605.75936116499</v>
      </c>
      <c r="BR54" s="24">
        <v>109.898610590163</v>
      </c>
      <c r="BS54" s="43">
        <v>105715.657971755</v>
      </c>
      <c r="BT54" s="24">
        <v>0</v>
      </c>
      <c r="BU54" s="24">
        <v>0</v>
      </c>
      <c r="BV54" s="43">
        <v>0</v>
      </c>
      <c r="BW54" s="24">
        <v>0</v>
      </c>
      <c r="BX54" s="43">
        <v>105715.657971755</v>
      </c>
      <c r="BY54" s="54">
        <v>116460.467972047</v>
      </c>
      <c r="BZ54" s="56"/>
      <c r="CB54" s="55"/>
    </row>
    <row r="55" spans="1:80" ht="14.25" customHeight="1">
      <c r="A55" s="27" t="s">
        <v>378</v>
      </c>
      <c r="B55" s="28" t="s">
        <v>379</v>
      </c>
      <c r="C55" s="30" t="s">
        <v>380</v>
      </c>
      <c r="D55" s="24">
        <v>0</v>
      </c>
      <c r="E55" s="24">
        <v>13.811173421642099</v>
      </c>
      <c r="F55" s="24">
        <v>32.076904625816503</v>
      </c>
      <c r="G55" s="24">
        <v>37.7872317522678</v>
      </c>
      <c r="H55" s="24">
        <v>63.407546328859397</v>
      </c>
      <c r="I55" s="24">
        <v>386.586314282432</v>
      </c>
      <c r="J55" s="24">
        <v>9.3476783736806998E-2</v>
      </c>
      <c r="K55" s="24">
        <v>25.898358789391999</v>
      </c>
      <c r="L55" s="24">
        <v>0.995284957136641</v>
      </c>
      <c r="M55" s="24">
        <v>5.3065135257260696</v>
      </c>
      <c r="N55" s="24">
        <v>0.50826775179497696</v>
      </c>
      <c r="O55" s="24">
        <v>47.6238277054129</v>
      </c>
      <c r="P55" s="24">
        <v>0.30076965957100399</v>
      </c>
      <c r="Q55" s="24">
        <v>10.0293699975321</v>
      </c>
      <c r="R55" s="24">
        <v>5.3886134618288901E-2</v>
      </c>
      <c r="S55" s="24">
        <v>145.574471817301</v>
      </c>
      <c r="T55" s="24">
        <v>0</v>
      </c>
      <c r="U55" s="24">
        <v>14.2144243651012</v>
      </c>
      <c r="V55" s="24">
        <v>0</v>
      </c>
      <c r="W55" s="24">
        <v>0</v>
      </c>
      <c r="X55" s="24">
        <v>0</v>
      </c>
      <c r="Y55" s="24">
        <v>9.9210444776996294</v>
      </c>
      <c r="Z55" s="24">
        <v>1.46446708426057</v>
      </c>
      <c r="AA55" s="24">
        <v>694.65553843162695</v>
      </c>
      <c r="AB55" s="24">
        <v>0</v>
      </c>
      <c r="AC55" s="24">
        <v>4.1971609434839499</v>
      </c>
      <c r="AD55" s="24">
        <v>2166.5698670363499</v>
      </c>
      <c r="AE55" s="24">
        <v>407.49694650371401</v>
      </c>
      <c r="AF55" s="24">
        <v>1243.96381163209</v>
      </c>
      <c r="AG55" s="24">
        <v>2129.3630503071499</v>
      </c>
      <c r="AH55" s="24">
        <v>2276.2396924314598</v>
      </c>
      <c r="AI55" s="24">
        <v>0.11550945854648199</v>
      </c>
      <c r="AJ55" s="24">
        <v>6.3017042481154997</v>
      </c>
      <c r="AK55" s="24">
        <v>463.62455152247799</v>
      </c>
      <c r="AL55" s="24">
        <v>19.2858327855451</v>
      </c>
      <c r="AM55" s="24">
        <v>81.638748088433104</v>
      </c>
      <c r="AN55" s="24">
        <v>8.7368529604343905</v>
      </c>
      <c r="AO55" s="24">
        <v>87.220662768682701</v>
      </c>
      <c r="AP55" s="24">
        <v>643.52120951486097</v>
      </c>
      <c r="AQ55" s="24">
        <v>32.238682521165899</v>
      </c>
      <c r="AR55" s="24">
        <v>900.332038297704</v>
      </c>
      <c r="AS55" s="24">
        <v>188.234820845521</v>
      </c>
      <c r="AT55" s="24">
        <v>1.40247105540051</v>
      </c>
      <c r="AU55" s="24">
        <v>20.193053432586201</v>
      </c>
      <c r="AV55" s="24">
        <v>167.41472490903001</v>
      </c>
      <c r="AW55" s="24">
        <v>1671.9256944876599</v>
      </c>
      <c r="AX55" s="24">
        <v>3.1937168687496097E-2</v>
      </c>
      <c r="AY55" s="24">
        <v>77.372180946551495</v>
      </c>
      <c r="AZ55" s="24">
        <v>2.1658184243796001</v>
      </c>
      <c r="BA55" s="24">
        <v>2.87525832521156</v>
      </c>
      <c r="BB55" s="24">
        <v>0</v>
      </c>
      <c r="BC55" s="24">
        <v>204.611798931121</v>
      </c>
      <c r="BD55" s="24">
        <v>35.058929720516701</v>
      </c>
      <c r="BE55" s="24">
        <v>1.05856859017578E-3</v>
      </c>
      <c r="BF55" s="24">
        <v>0.11418489466128</v>
      </c>
      <c r="BG55" s="24">
        <v>4.22897196386345</v>
      </c>
      <c r="BH55" s="24">
        <v>5.5437036648589198E-2</v>
      </c>
      <c r="BI55" s="24">
        <v>138.17822684012199</v>
      </c>
      <c r="BJ55" s="24">
        <v>25.915292516494802</v>
      </c>
      <c r="BK55" s="24">
        <v>273.53687302380598</v>
      </c>
      <c r="BL55" s="24">
        <v>13.0004114828774</v>
      </c>
      <c r="BM55" s="24">
        <v>3.0474441517681501</v>
      </c>
      <c r="BN55" s="24">
        <v>0</v>
      </c>
      <c r="BO55" s="24">
        <v>0</v>
      </c>
      <c r="BP55" s="43">
        <v>14790.5197816376</v>
      </c>
      <c r="BQ55" s="24">
        <v>88.779503905242507</v>
      </c>
      <c r="BR55" s="24">
        <v>0</v>
      </c>
      <c r="BS55" s="43">
        <v>88.779503905242507</v>
      </c>
      <c r="BT55" s="24">
        <v>0</v>
      </c>
      <c r="BU55" s="24">
        <v>0</v>
      </c>
      <c r="BV55" s="43">
        <v>0</v>
      </c>
      <c r="BW55" s="24">
        <v>36077.929400593697</v>
      </c>
      <c r="BX55" s="43">
        <v>36166.708904498897</v>
      </c>
      <c r="BY55" s="54">
        <v>50957.228686136601</v>
      </c>
      <c r="BZ55" s="56"/>
      <c r="CB55" s="55"/>
    </row>
    <row r="56" spans="1:80" ht="14.25" customHeight="1">
      <c r="A56" s="27" t="s">
        <v>381</v>
      </c>
      <c r="B56" s="28" t="s">
        <v>382</v>
      </c>
      <c r="C56" s="30" t="s">
        <v>383</v>
      </c>
      <c r="D56" s="24">
        <v>0</v>
      </c>
      <c r="E56" s="24">
        <v>0</v>
      </c>
      <c r="F56" s="24">
        <v>0</v>
      </c>
      <c r="G56" s="24">
        <v>133.150210063906</v>
      </c>
      <c r="H56" s="24">
        <v>88.218345275127703</v>
      </c>
      <c r="I56" s="24">
        <v>544.36706048927704</v>
      </c>
      <c r="J56" s="24">
        <v>0.24415767247864201</v>
      </c>
      <c r="K56" s="24">
        <v>12.166452442596199</v>
      </c>
      <c r="L56" s="24">
        <v>23.9545903748465</v>
      </c>
      <c r="M56" s="24">
        <v>0</v>
      </c>
      <c r="N56" s="24">
        <v>2.05998182934427E-2</v>
      </c>
      <c r="O56" s="24">
        <v>5.1836116720067804E-3</v>
      </c>
      <c r="P56" s="24">
        <v>1.3989869692405199</v>
      </c>
      <c r="Q56" s="24">
        <v>16.203349314439802</v>
      </c>
      <c r="R56" s="24">
        <v>0</v>
      </c>
      <c r="S56" s="24">
        <v>34.0389322924838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39.734342258770397</v>
      </c>
      <c r="Z56" s="24">
        <v>0.50345825896829999</v>
      </c>
      <c r="AA56" s="24">
        <v>0</v>
      </c>
      <c r="AB56" s="24">
        <v>0</v>
      </c>
      <c r="AC56" s="24">
        <v>1.3863935331213399</v>
      </c>
      <c r="AD56" s="24">
        <v>19238.967635816702</v>
      </c>
      <c r="AE56" s="24">
        <v>138.50512380494499</v>
      </c>
      <c r="AF56" s="24">
        <v>652.96856232357095</v>
      </c>
      <c r="AG56" s="24">
        <v>21.2917366459092</v>
      </c>
      <c r="AH56" s="24">
        <v>58.160036189194102</v>
      </c>
      <c r="AI56" s="24">
        <v>0</v>
      </c>
      <c r="AJ56" s="24">
        <v>36.008886826891697</v>
      </c>
      <c r="AK56" s="24">
        <v>316.62974407835998</v>
      </c>
      <c r="AL56" s="24">
        <v>0</v>
      </c>
      <c r="AM56" s="24">
        <v>11.4237242291826</v>
      </c>
      <c r="AN56" s="24">
        <v>6.0015249908171704</v>
      </c>
      <c r="AO56" s="24">
        <v>149.64756972408</v>
      </c>
      <c r="AP56" s="24">
        <v>298.40205794416102</v>
      </c>
      <c r="AQ56" s="24">
        <v>22.8894199923675</v>
      </c>
      <c r="AR56" s="24">
        <v>5139.13679179886</v>
      </c>
      <c r="AS56" s="24">
        <v>1075.59959510267</v>
      </c>
      <c r="AT56" s="24">
        <v>7.69593449289557</v>
      </c>
      <c r="AU56" s="24">
        <v>31.506608245219301</v>
      </c>
      <c r="AV56" s="24">
        <v>218.73561719319301</v>
      </c>
      <c r="AW56" s="24">
        <v>6239.4826625320302</v>
      </c>
      <c r="AX56" s="24">
        <v>5.40246635839748E-2</v>
      </c>
      <c r="AY56" s="24">
        <v>131.207341265976</v>
      </c>
      <c r="AZ56" s="24">
        <v>83.5102197717884</v>
      </c>
      <c r="BA56" s="24">
        <v>0.31221249676327101</v>
      </c>
      <c r="BB56" s="24">
        <v>0</v>
      </c>
      <c r="BC56" s="24">
        <v>441.85498548959202</v>
      </c>
      <c r="BD56" s="24">
        <v>73.373280136761096</v>
      </c>
      <c r="BE56" s="24">
        <v>3.8377860016895701E-3</v>
      </c>
      <c r="BF56" s="24">
        <v>0.61720970182718404</v>
      </c>
      <c r="BG56" s="24">
        <v>23.7993053010761</v>
      </c>
      <c r="BH56" s="24">
        <v>0.311925517711588</v>
      </c>
      <c r="BI56" s="24">
        <v>492.50975907383503</v>
      </c>
      <c r="BJ56" s="24">
        <v>124.39570869671</v>
      </c>
      <c r="BK56" s="24">
        <v>745.93457514267402</v>
      </c>
      <c r="BL56" s="24">
        <v>16.2313278356377</v>
      </c>
      <c r="BM56" s="24">
        <v>0</v>
      </c>
      <c r="BN56" s="24">
        <v>0</v>
      </c>
      <c r="BO56" s="24">
        <v>0</v>
      </c>
      <c r="BP56" s="43">
        <v>36692.561007186203</v>
      </c>
      <c r="BQ56" s="24">
        <v>881.19046881285203</v>
      </c>
      <c r="BR56" s="24">
        <v>2030.9661429874</v>
      </c>
      <c r="BS56" s="43">
        <v>2912.1566118002502</v>
      </c>
      <c r="BT56" s="24">
        <v>18.001273216484599</v>
      </c>
      <c r="BU56" s="24">
        <v>0</v>
      </c>
      <c r="BV56" s="43">
        <v>18.001273216484599</v>
      </c>
      <c r="BW56" s="24">
        <v>7123.8002156702596</v>
      </c>
      <c r="BX56" s="43">
        <v>10053.958100686999</v>
      </c>
      <c r="BY56" s="54">
        <v>46746.519107873202</v>
      </c>
      <c r="BZ56" s="56"/>
      <c r="CB56" s="55"/>
    </row>
    <row r="57" spans="1:80" ht="14.25" customHeight="1">
      <c r="A57" s="27" t="s">
        <v>384</v>
      </c>
      <c r="B57" s="28" t="s">
        <v>385</v>
      </c>
      <c r="C57" s="30" t="s">
        <v>386</v>
      </c>
      <c r="D57" s="24">
        <v>0</v>
      </c>
      <c r="E57" s="24">
        <v>0</v>
      </c>
      <c r="F57" s="24">
        <v>0</v>
      </c>
      <c r="G57" s="24">
        <v>27.605602399179901</v>
      </c>
      <c r="H57" s="24">
        <v>2.4859328515576202E-3</v>
      </c>
      <c r="I57" s="24">
        <v>0.34204787573710299</v>
      </c>
      <c r="J57" s="24">
        <v>1.67461549626301</v>
      </c>
      <c r="K57" s="24">
        <v>3.5764125945895699E-4</v>
      </c>
      <c r="L57" s="24">
        <v>2.42341799730176E-3</v>
      </c>
      <c r="M57" s="24">
        <v>0</v>
      </c>
      <c r="N57" s="24">
        <v>2.3755105431320801E-5</v>
      </c>
      <c r="O57" s="24">
        <v>0</v>
      </c>
      <c r="P57" s="24">
        <v>3.9307744570612998E-5</v>
      </c>
      <c r="Q57" s="24">
        <v>0.12656832154074599</v>
      </c>
      <c r="R57" s="24">
        <v>0</v>
      </c>
      <c r="S57" s="24">
        <v>1.1254119832781099E-2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2.3123208514066101E-4</v>
      </c>
      <c r="Z57" s="24">
        <v>7.6719439181341799E-4</v>
      </c>
      <c r="AA57" s="24">
        <v>130.057157805977</v>
      </c>
      <c r="AB57" s="24">
        <v>0</v>
      </c>
      <c r="AC57" s="24">
        <v>1.08119666141243E-3</v>
      </c>
      <c r="AD57" s="24">
        <v>547.68434296979206</v>
      </c>
      <c r="AE57" s="24">
        <v>70.531342818798606</v>
      </c>
      <c r="AF57" s="24">
        <v>218.66010993551799</v>
      </c>
      <c r="AG57" s="24">
        <v>57.764411491338798</v>
      </c>
      <c r="AH57" s="24">
        <v>4.8458366454425798E-2</v>
      </c>
      <c r="AI57" s="24">
        <v>0</v>
      </c>
      <c r="AJ57" s="24">
        <v>2.5476678044500701E-2</v>
      </c>
      <c r="AK57" s="24">
        <v>0.28831824345225598</v>
      </c>
      <c r="AL57" s="24">
        <v>0</v>
      </c>
      <c r="AM57" s="24">
        <v>1.1000421235944999E-2</v>
      </c>
      <c r="AN57" s="24">
        <v>7.3115574563029197E-3</v>
      </c>
      <c r="AO57" s="24">
        <v>19.721648013432599</v>
      </c>
      <c r="AP57" s="24">
        <v>0.60248791585930805</v>
      </c>
      <c r="AQ57" s="24">
        <v>0.12890139955882199</v>
      </c>
      <c r="AR57" s="24">
        <v>5.6695488058369099</v>
      </c>
      <c r="AS57" s="24">
        <v>1.51142359018192</v>
      </c>
      <c r="AT57" s="24">
        <v>1.12591819927988E-2</v>
      </c>
      <c r="AU57" s="24">
        <v>2.3300210654130099E-2</v>
      </c>
      <c r="AV57" s="24">
        <v>33.414111704605403</v>
      </c>
      <c r="AW57" s="24">
        <v>32.387919744215303</v>
      </c>
      <c r="AX57" s="24">
        <v>134.580201370532</v>
      </c>
      <c r="AY57" s="24">
        <v>9.2779807460426298</v>
      </c>
      <c r="AZ57" s="24">
        <v>2.0990226847437598E-3</v>
      </c>
      <c r="BA57" s="24">
        <v>2.4574933609013698E-5</v>
      </c>
      <c r="BB57" s="24">
        <v>0</v>
      </c>
      <c r="BC57" s="24">
        <v>0.40825334353607201</v>
      </c>
      <c r="BD57" s="24">
        <v>1.65972966205603</v>
      </c>
      <c r="BE57" s="24">
        <v>34.007565722845897</v>
      </c>
      <c r="BF57" s="24">
        <v>5.3647226087040201E-3</v>
      </c>
      <c r="BG57" s="24">
        <v>0.238990191557681</v>
      </c>
      <c r="BH57" s="24">
        <v>1.81210623603189E-3</v>
      </c>
      <c r="BI57" s="24">
        <v>4.2876102382679697</v>
      </c>
      <c r="BJ57" s="24">
        <v>9.4177721870288195E-2</v>
      </c>
      <c r="BK57" s="24">
        <v>13.5972071266682</v>
      </c>
      <c r="BL57" s="24">
        <v>416.162274337268</v>
      </c>
      <c r="BM57" s="24">
        <v>1.44117793041643E-3</v>
      </c>
      <c r="BN57" s="24">
        <v>0</v>
      </c>
      <c r="BO57" s="24">
        <v>0</v>
      </c>
      <c r="BP57" s="43">
        <v>1762.6407608100899</v>
      </c>
      <c r="BQ57" s="24">
        <v>0</v>
      </c>
      <c r="BR57" s="24">
        <v>1542.27143381919</v>
      </c>
      <c r="BS57" s="43">
        <v>1542.27143381919</v>
      </c>
      <c r="BT57" s="24">
        <v>0</v>
      </c>
      <c r="BU57" s="24">
        <v>0</v>
      </c>
      <c r="BV57" s="43">
        <v>0</v>
      </c>
      <c r="BW57" s="24">
        <v>19.8309921029512</v>
      </c>
      <c r="BX57" s="43">
        <v>1562.1024259221399</v>
      </c>
      <c r="BY57" s="54">
        <v>3324.7431867322298</v>
      </c>
      <c r="BZ57" s="56"/>
      <c r="CB57" s="55"/>
    </row>
    <row r="58" spans="1:80" ht="14.25" customHeight="1">
      <c r="A58" s="27" t="s">
        <v>387</v>
      </c>
      <c r="B58" s="31" t="s">
        <v>388</v>
      </c>
      <c r="C58" s="30" t="s">
        <v>389</v>
      </c>
      <c r="D58" s="24">
        <v>0</v>
      </c>
      <c r="E58" s="24">
        <v>0</v>
      </c>
      <c r="F58" s="24">
        <v>33.778567334788299</v>
      </c>
      <c r="G58" s="24">
        <v>56.266640201783297</v>
      </c>
      <c r="H58" s="24">
        <v>175.656235945021</v>
      </c>
      <c r="I58" s="24">
        <v>262.13393315228899</v>
      </c>
      <c r="J58" s="24">
        <v>2.3176267188742701</v>
      </c>
      <c r="K58" s="24">
        <v>1.2926574872041801</v>
      </c>
      <c r="L58" s="24">
        <v>2.3874588276302902</v>
      </c>
      <c r="M58" s="24">
        <v>0</v>
      </c>
      <c r="N58" s="24">
        <v>8.6047012160355402E-2</v>
      </c>
      <c r="O58" s="24">
        <v>0</v>
      </c>
      <c r="P58" s="24">
        <v>0.14346348083639601</v>
      </c>
      <c r="Q58" s="24">
        <v>2.51745966103414</v>
      </c>
      <c r="R58" s="24">
        <v>0</v>
      </c>
      <c r="S58" s="24">
        <v>44.333868881992899</v>
      </c>
      <c r="T58" s="24">
        <v>0</v>
      </c>
      <c r="U58" s="24">
        <v>109.844013163741</v>
      </c>
      <c r="V58" s="24">
        <v>0</v>
      </c>
      <c r="W58" s="24">
        <v>0</v>
      </c>
      <c r="X58" s="24">
        <v>0</v>
      </c>
      <c r="Y58" s="24">
        <v>16.550589697370398</v>
      </c>
      <c r="Z58" s="24">
        <v>0.200507102677975</v>
      </c>
      <c r="AA58" s="24">
        <v>262.66154767560403</v>
      </c>
      <c r="AB58" s="24">
        <v>0</v>
      </c>
      <c r="AC58" s="24">
        <v>13.0452233099697</v>
      </c>
      <c r="AD58" s="24">
        <v>269.20961541487497</v>
      </c>
      <c r="AE58" s="24">
        <v>298.62572934298203</v>
      </c>
      <c r="AF58" s="24">
        <v>963.27209801530296</v>
      </c>
      <c r="AG58" s="24">
        <v>239.70270848169301</v>
      </c>
      <c r="AH58" s="24">
        <v>22.3657427456127</v>
      </c>
      <c r="AI58" s="24">
        <v>0.264528897054081</v>
      </c>
      <c r="AJ58" s="24">
        <v>13.3384081157681</v>
      </c>
      <c r="AK58" s="24">
        <v>235.721160952763</v>
      </c>
      <c r="AL58" s="24">
        <v>80.967129543934803</v>
      </c>
      <c r="AM58" s="24">
        <v>47.366830069420701</v>
      </c>
      <c r="AN58" s="24">
        <v>17.583378655120399</v>
      </c>
      <c r="AO58" s="24">
        <v>167.840339178335</v>
      </c>
      <c r="AP58" s="24">
        <v>5063.2490315444402</v>
      </c>
      <c r="AQ58" s="24">
        <v>15.380856164417599</v>
      </c>
      <c r="AR58" s="24">
        <v>1903.4459817731899</v>
      </c>
      <c r="AS58" s="24">
        <v>398.51180218590002</v>
      </c>
      <c r="AT58" s="24">
        <v>2.9691599771769099</v>
      </c>
      <c r="AU58" s="24">
        <v>180.28688715141999</v>
      </c>
      <c r="AV58" s="24">
        <v>104.58365937603899</v>
      </c>
      <c r="AW58" s="24">
        <v>183.82373149300199</v>
      </c>
      <c r="AX58" s="24">
        <v>5.17491232945358E-2</v>
      </c>
      <c r="AY58" s="24">
        <v>125.366360907846</v>
      </c>
      <c r="AZ58" s="24">
        <v>1.7877554277772001</v>
      </c>
      <c r="BA58" s="24">
        <v>1.7488670758056899</v>
      </c>
      <c r="BB58" s="24">
        <v>0</v>
      </c>
      <c r="BC58" s="24">
        <v>253.40052573840799</v>
      </c>
      <c r="BD58" s="24">
        <v>42.726659685976699</v>
      </c>
      <c r="BE58" s="24">
        <v>2.0801071871572601E-3</v>
      </c>
      <c r="BF58" s="24">
        <v>0.24822965788034601</v>
      </c>
      <c r="BG58" s="24">
        <v>9.0323511392247298</v>
      </c>
      <c r="BH58" s="24">
        <v>0.118410611117614</v>
      </c>
      <c r="BI58" s="24">
        <v>197.598530547373</v>
      </c>
      <c r="BJ58" s="24">
        <v>59.015864524163099</v>
      </c>
      <c r="BK58" s="24">
        <v>332.77543176233303</v>
      </c>
      <c r="BL58" s="24">
        <v>5.3150687158181498</v>
      </c>
      <c r="BM58" s="24">
        <v>300.77603260574898</v>
      </c>
      <c r="BN58" s="24">
        <v>0</v>
      </c>
      <c r="BO58" s="24">
        <v>0</v>
      </c>
      <c r="BP58" s="43">
        <v>12521.6885363614</v>
      </c>
      <c r="BQ58" s="24">
        <v>0</v>
      </c>
      <c r="BR58" s="24">
        <v>0</v>
      </c>
      <c r="BS58" s="43">
        <v>0</v>
      </c>
      <c r="BT58" s="24">
        <v>15.1697418467999</v>
      </c>
      <c r="BU58" s="24">
        <v>0</v>
      </c>
      <c r="BV58" s="43">
        <v>15.1697418467999</v>
      </c>
      <c r="BW58" s="24">
        <v>1391.18454587576</v>
      </c>
      <c r="BX58" s="43">
        <v>1406.35428772256</v>
      </c>
      <c r="BY58" s="54">
        <v>13928.042824083899</v>
      </c>
      <c r="BZ58" s="56"/>
      <c r="CB58" s="55"/>
    </row>
    <row r="59" spans="1:80" ht="14.25" customHeight="1">
      <c r="A59" s="27" t="s">
        <v>390</v>
      </c>
      <c r="B59" s="28" t="s">
        <v>391</v>
      </c>
      <c r="C59" s="30" t="s">
        <v>392</v>
      </c>
      <c r="D59" s="24">
        <v>385.50542101269298</v>
      </c>
      <c r="E59" s="24">
        <v>0</v>
      </c>
      <c r="F59" s="24">
        <v>0.49455862129379702</v>
      </c>
      <c r="G59" s="24">
        <v>4.4238273209171401</v>
      </c>
      <c r="H59" s="24">
        <v>2.9270816382780298</v>
      </c>
      <c r="I59" s="24">
        <v>58.097659657524297</v>
      </c>
      <c r="J59" s="24">
        <v>0.41493925600036102</v>
      </c>
      <c r="K59" s="24">
        <v>0.86638273920893505</v>
      </c>
      <c r="L59" s="24">
        <v>2.4795500547853302</v>
      </c>
      <c r="M59" s="24">
        <v>0</v>
      </c>
      <c r="N59" s="24">
        <v>0.32158337785545299</v>
      </c>
      <c r="O59" s="24">
        <v>0</v>
      </c>
      <c r="P59" s="24">
        <v>0.76632567090345205</v>
      </c>
      <c r="Q59" s="24">
        <v>3.41732159122519</v>
      </c>
      <c r="R59" s="24">
        <v>4.2490833912303697E-2</v>
      </c>
      <c r="S59" s="24">
        <v>14.266378352562599</v>
      </c>
      <c r="T59" s="24">
        <v>2.4222936664781401E-2</v>
      </c>
      <c r="U59" s="24">
        <v>12.7458405199935</v>
      </c>
      <c r="V59" s="24">
        <v>0.32909142517569501</v>
      </c>
      <c r="W59" s="24">
        <v>0.287041952416355</v>
      </c>
      <c r="X59" s="24">
        <v>3.75555485809722E-4</v>
      </c>
      <c r="Y59" s="24">
        <v>1.7541945092641</v>
      </c>
      <c r="Z59" s="24">
        <v>0.10193450316477901</v>
      </c>
      <c r="AA59" s="24">
        <v>93.801632988247604</v>
      </c>
      <c r="AB59" s="24">
        <v>0</v>
      </c>
      <c r="AC59" s="24">
        <v>1.5437170940921501</v>
      </c>
      <c r="AD59" s="24">
        <v>94.218699217029098</v>
      </c>
      <c r="AE59" s="24">
        <v>5.9035268934340897</v>
      </c>
      <c r="AF59" s="24">
        <v>8.2472926790074705</v>
      </c>
      <c r="AG59" s="24">
        <v>15.2303183963213</v>
      </c>
      <c r="AH59" s="24">
        <v>2.91050241060654</v>
      </c>
      <c r="AI59" s="24">
        <v>0</v>
      </c>
      <c r="AJ59" s="24">
        <v>0.65512294364038004</v>
      </c>
      <c r="AK59" s="24">
        <v>11.0851767163588</v>
      </c>
      <c r="AL59" s="24">
        <v>0.54148950832217302</v>
      </c>
      <c r="AM59" s="24">
        <v>8.5401541951622395</v>
      </c>
      <c r="AN59" s="24">
        <v>2.8144257268559998</v>
      </c>
      <c r="AO59" s="24">
        <v>3.3328415983898201</v>
      </c>
      <c r="AP59" s="24">
        <v>58.455630508650501</v>
      </c>
      <c r="AQ59" s="24">
        <v>0.40743502004842203</v>
      </c>
      <c r="AR59" s="24">
        <v>93.7911892432504</v>
      </c>
      <c r="AS59" s="24">
        <v>19.626727335620899</v>
      </c>
      <c r="AT59" s="24">
        <v>0.146238491336668</v>
      </c>
      <c r="AU59" s="24">
        <v>2.5730339928522001</v>
      </c>
      <c r="AV59" s="24">
        <v>12.6327958085913</v>
      </c>
      <c r="AW59" s="24">
        <v>97.104429005466102</v>
      </c>
      <c r="AX59" s="24">
        <v>1.1642049667883599E-3</v>
      </c>
      <c r="AY59" s="24">
        <v>2.9055691362860898</v>
      </c>
      <c r="AZ59" s="24">
        <v>1.7542101816686699</v>
      </c>
      <c r="BA59" s="24">
        <v>9.6723956516287402E-6</v>
      </c>
      <c r="BB59" s="24">
        <v>1.09675596988785</v>
      </c>
      <c r="BC59" s="24">
        <v>14.635422737392799</v>
      </c>
      <c r="BD59" s="24">
        <v>4.9662988331342302</v>
      </c>
      <c r="BE59" s="24">
        <v>8.8052816607103705E-5</v>
      </c>
      <c r="BF59" s="24">
        <v>1.1810871003842999E-2</v>
      </c>
      <c r="BG59" s="24">
        <v>0.42439977640329801</v>
      </c>
      <c r="BH59" s="24">
        <v>5.7089167227823302E-3</v>
      </c>
      <c r="BI59" s="24">
        <v>9.0388774790271391</v>
      </c>
      <c r="BJ59" s="24">
        <v>2.3909496534781698</v>
      </c>
      <c r="BK59" s="24">
        <v>13.6235389464001</v>
      </c>
      <c r="BL59" s="24">
        <v>3.84239068250707E-2</v>
      </c>
      <c r="BM59" s="24">
        <v>38.099235105568603</v>
      </c>
      <c r="BN59" s="24">
        <v>0</v>
      </c>
      <c r="BO59" s="24">
        <v>0</v>
      </c>
      <c r="BP59" s="43">
        <v>1111.8210647465901</v>
      </c>
      <c r="BQ59" s="24">
        <v>2548.9093174433701</v>
      </c>
      <c r="BR59" s="24">
        <v>169.80742415020899</v>
      </c>
      <c r="BS59" s="43">
        <v>2718.7167415935801</v>
      </c>
      <c r="BT59" s="24">
        <v>4.4352887376347399</v>
      </c>
      <c r="BU59" s="24">
        <v>0</v>
      </c>
      <c r="BV59" s="43">
        <v>4.4352887376347399</v>
      </c>
      <c r="BW59" s="24">
        <v>1918.5303581779499</v>
      </c>
      <c r="BX59" s="43">
        <v>4641.6823885091599</v>
      </c>
      <c r="BY59" s="54">
        <v>5753.5034532557502</v>
      </c>
      <c r="BZ59" s="56"/>
      <c r="CB59" s="55"/>
    </row>
    <row r="60" spans="1:80" ht="14.25" customHeight="1">
      <c r="A60" s="27" t="s">
        <v>393</v>
      </c>
      <c r="B60" s="28" t="s">
        <v>394</v>
      </c>
      <c r="C60" s="30" t="s">
        <v>395</v>
      </c>
      <c r="D60" s="24">
        <v>0</v>
      </c>
      <c r="E60" s="24">
        <v>0</v>
      </c>
      <c r="F60" s="24">
        <v>0</v>
      </c>
      <c r="G60" s="24">
        <v>43.973266333024398</v>
      </c>
      <c r="H60" s="24">
        <v>1.8889520247012701</v>
      </c>
      <c r="I60" s="24">
        <v>106.289121716564</v>
      </c>
      <c r="J60" s="24">
        <v>3.2113157379317601E-2</v>
      </c>
      <c r="K60" s="24">
        <v>0.28437592720834998</v>
      </c>
      <c r="L60" s="24">
        <v>0.110019078749569</v>
      </c>
      <c r="M60" s="24">
        <v>0</v>
      </c>
      <c r="N60" s="24">
        <v>1.8598008501627801E-2</v>
      </c>
      <c r="O60" s="24">
        <v>0</v>
      </c>
      <c r="P60" s="24">
        <v>0.40701700296496801</v>
      </c>
      <c r="Q60" s="24">
        <v>0.50513029890957295</v>
      </c>
      <c r="R60" s="24">
        <v>0</v>
      </c>
      <c r="S60" s="24">
        <v>39.355401674665003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0.26058521099874499</v>
      </c>
      <c r="Z60" s="24">
        <v>0.11865949823034699</v>
      </c>
      <c r="AA60" s="24">
        <v>1.7562057644021201</v>
      </c>
      <c r="AB60" s="24">
        <v>0</v>
      </c>
      <c r="AC60" s="24">
        <v>1.3050692693071699</v>
      </c>
      <c r="AD60" s="24">
        <v>207.67646589376801</v>
      </c>
      <c r="AE60" s="24">
        <v>2.7116635584110602</v>
      </c>
      <c r="AF60" s="24">
        <v>318.88800662851202</v>
      </c>
      <c r="AG60" s="24">
        <v>7.7892905913667496</v>
      </c>
      <c r="AH60" s="24">
        <v>57.637645261208398</v>
      </c>
      <c r="AI60" s="24">
        <v>0</v>
      </c>
      <c r="AJ60" s="24">
        <v>1.93197199146464</v>
      </c>
      <c r="AK60" s="24">
        <v>31.232520747914698</v>
      </c>
      <c r="AL60" s="24">
        <v>0</v>
      </c>
      <c r="AM60" s="24">
        <v>4.1234659989162203</v>
      </c>
      <c r="AN60" s="24">
        <v>0.33144783777805797</v>
      </c>
      <c r="AO60" s="24">
        <v>3.0437324890155599</v>
      </c>
      <c r="AP60" s="24">
        <v>0.54841627202093401</v>
      </c>
      <c r="AQ60" s="24">
        <v>5.2273047418085401</v>
      </c>
      <c r="AR60" s="24">
        <v>110.447007887455</v>
      </c>
      <c r="AS60" s="24">
        <v>35.894429486384503</v>
      </c>
      <c r="AT60" s="24">
        <v>0.26743324962590198</v>
      </c>
      <c r="AU60" s="24">
        <v>0.64838346259090895</v>
      </c>
      <c r="AV60" s="24">
        <v>6.4328231209237297</v>
      </c>
      <c r="AW60" s="24">
        <v>10.1143400644337</v>
      </c>
      <c r="AX60" s="24">
        <v>2.2712540559000601E-3</v>
      </c>
      <c r="AY60" s="24">
        <v>5.5098151391721402</v>
      </c>
      <c r="AZ60" s="24">
        <v>8.5748407592485004E-2</v>
      </c>
      <c r="BA60" s="24">
        <v>7.8230072796419102E-3</v>
      </c>
      <c r="BB60" s="24">
        <v>0</v>
      </c>
      <c r="BC60" s="24">
        <v>44.223739153405099</v>
      </c>
      <c r="BD60" s="24">
        <v>0.92145673799468697</v>
      </c>
      <c r="BE60" s="24">
        <v>1.77732804461857E-3</v>
      </c>
      <c r="BF60" s="24">
        <v>8.8744262911540694E-2</v>
      </c>
      <c r="BG60" s="24">
        <v>2.6895762963374901E-2</v>
      </c>
      <c r="BH60" s="24">
        <v>3.4960778257754101E-4</v>
      </c>
      <c r="BI60" s="24">
        <v>8.2464529558567801</v>
      </c>
      <c r="BJ60" s="24">
        <v>2.41135658846488</v>
      </c>
      <c r="BK60" s="24">
        <v>46.799611722359401</v>
      </c>
      <c r="BL60" s="24">
        <v>0.68583008460718697</v>
      </c>
      <c r="BM60" s="24">
        <v>0.36057066579712799</v>
      </c>
      <c r="BN60" s="24">
        <v>0</v>
      </c>
      <c r="BO60" s="24">
        <v>0</v>
      </c>
      <c r="BP60" s="43">
        <v>1110.6233069274899</v>
      </c>
      <c r="BQ60" s="24">
        <v>5968.5678282993204</v>
      </c>
      <c r="BR60" s="24">
        <v>0</v>
      </c>
      <c r="BS60" s="43">
        <v>5968.5678282993204</v>
      </c>
      <c r="BT60" s="24">
        <v>0</v>
      </c>
      <c r="BU60" s="24">
        <v>0</v>
      </c>
      <c r="BV60" s="43">
        <v>0</v>
      </c>
      <c r="BW60" s="24">
        <v>834.85296993724</v>
      </c>
      <c r="BX60" s="43">
        <v>6803.4207982365597</v>
      </c>
      <c r="BY60" s="54">
        <v>7914.0441051640501</v>
      </c>
      <c r="BZ60" s="56"/>
      <c r="CB60" s="55"/>
    </row>
    <row r="61" spans="1:80" ht="14.25" customHeight="1">
      <c r="A61" s="27" t="s">
        <v>396</v>
      </c>
      <c r="B61" s="28" t="s">
        <v>397</v>
      </c>
      <c r="C61" s="30" t="s">
        <v>398</v>
      </c>
      <c r="D61" s="24">
        <v>0</v>
      </c>
      <c r="E61" s="24">
        <v>0</v>
      </c>
      <c r="F61" s="24">
        <v>0</v>
      </c>
      <c r="G61" s="24">
        <v>17.8190961368019</v>
      </c>
      <c r="H61" s="24">
        <v>0.469444174612416</v>
      </c>
      <c r="I61" s="24">
        <v>14.595728063826201</v>
      </c>
      <c r="J61" s="24">
        <v>7.92088447283204E-4</v>
      </c>
      <c r="K61" s="24">
        <v>6.9613460719945397E-2</v>
      </c>
      <c r="L61" s="24">
        <v>0.29754244598063101</v>
      </c>
      <c r="M61" s="24">
        <v>0</v>
      </c>
      <c r="N61" s="24">
        <v>3.01650563021194E-3</v>
      </c>
      <c r="O61" s="24">
        <v>0</v>
      </c>
      <c r="P61" s="24">
        <v>7.1263239580441496E-3</v>
      </c>
      <c r="Q61" s="24">
        <v>8.9267179145458096E-3</v>
      </c>
      <c r="R61" s="24">
        <v>0</v>
      </c>
      <c r="S61" s="24">
        <v>0.3085427483341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2.0033005474899501E-2</v>
      </c>
      <c r="Z61" s="24">
        <v>7.4078582499650894E-2</v>
      </c>
      <c r="AA61" s="24">
        <v>1.47392826903551</v>
      </c>
      <c r="AB61" s="24">
        <v>0</v>
      </c>
      <c r="AC61" s="24">
        <v>0.20418600569894299</v>
      </c>
      <c r="AD61" s="24">
        <v>56.236319766410503</v>
      </c>
      <c r="AE61" s="24">
        <v>1.04167096947629</v>
      </c>
      <c r="AF61" s="24">
        <v>19.6293258717476</v>
      </c>
      <c r="AG61" s="24">
        <v>2.5572898443467098</v>
      </c>
      <c r="AH61" s="24">
        <v>8.5181356524761007</v>
      </c>
      <c r="AI61" s="24">
        <v>0</v>
      </c>
      <c r="AJ61" s="24">
        <v>5.3304962453347704</v>
      </c>
      <c r="AK61" s="24">
        <v>45.974763871494503</v>
      </c>
      <c r="AL61" s="24">
        <v>0</v>
      </c>
      <c r="AM61" s="24">
        <v>1.0724467778662901</v>
      </c>
      <c r="AN61" s="24">
        <v>0.88838757094257603</v>
      </c>
      <c r="AO61" s="24">
        <v>26.718207831676501</v>
      </c>
      <c r="AP61" s="24">
        <v>2.8708950892236098</v>
      </c>
      <c r="AQ61" s="24">
        <v>2.4863547092246199</v>
      </c>
      <c r="AR61" s="24">
        <v>20.3156148864507</v>
      </c>
      <c r="AS61" s="24">
        <v>159.18970725720999</v>
      </c>
      <c r="AT61" s="24">
        <v>1.18606496327198</v>
      </c>
      <c r="AU61" s="24">
        <v>4.5499006885779201</v>
      </c>
      <c r="AV61" s="24">
        <v>22.661045996742299</v>
      </c>
      <c r="AW61" s="24">
        <v>35.629995171586899</v>
      </c>
      <c r="AX61" s="24">
        <v>8.0095300538733094E-3</v>
      </c>
      <c r="AY61" s="24">
        <v>19.4095425568689</v>
      </c>
      <c r="AZ61" s="24">
        <v>0.35556249389198102</v>
      </c>
      <c r="BA61" s="24">
        <v>0</v>
      </c>
      <c r="BB61" s="24">
        <v>0</v>
      </c>
      <c r="BC61" s="24">
        <v>65.098034729400695</v>
      </c>
      <c r="BD61" s="24">
        <v>3.2460477493484698</v>
      </c>
      <c r="BE61" s="24">
        <v>7.1601355010412202E-4</v>
      </c>
      <c r="BF61" s="24">
        <v>8.9476330892026001E-2</v>
      </c>
      <c r="BG61" s="24">
        <v>3.4335532138868801</v>
      </c>
      <c r="BH61" s="24">
        <v>4.5014310759239201E-2</v>
      </c>
      <c r="BI61" s="24">
        <v>12.756096759987701</v>
      </c>
      <c r="BJ61" s="24">
        <v>18.6928120517615</v>
      </c>
      <c r="BK61" s="24">
        <v>110.387214155096</v>
      </c>
      <c r="BL61" s="24">
        <v>0.30972779521159199</v>
      </c>
      <c r="BM61" s="24">
        <v>0.29060047366522701</v>
      </c>
      <c r="BN61" s="24">
        <v>0</v>
      </c>
      <c r="BO61" s="24">
        <v>0</v>
      </c>
      <c r="BP61" s="43">
        <v>686.33108585736898</v>
      </c>
      <c r="BQ61" s="24">
        <v>11.5675263653077</v>
      </c>
      <c r="BR61" s="24">
        <v>0</v>
      </c>
      <c r="BS61" s="43">
        <v>11.5675263653077</v>
      </c>
      <c r="BT61" s="24">
        <v>0</v>
      </c>
      <c r="BU61" s="24">
        <v>0</v>
      </c>
      <c r="BV61" s="43">
        <v>0</v>
      </c>
      <c r="BW61" s="24">
        <v>0</v>
      </c>
      <c r="BX61" s="43">
        <v>11.5675263653077</v>
      </c>
      <c r="BY61" s="54">
        <v>697.898612222677</v>
      </c>
      <c r="BZ61" s="56"/>
      <c r="CB61" s="55"/>
    </row>
    <row r="62" spans="1:80" ht="14.25" customHeight="1">
      <c r="A62" s="27" t="s">
        <v>399</v>
      </c>
      <c r="B62" s="28" t="s">
        <v>400</v>
      </c>
      <c r="C62" s="30" t="s">
        <v>401</v>
      </c>
      <c r="D62" s="24">
        <v>0</v>
      </c>
      <c r="E62" s="24">
        <v>0</v>
      </c>
      <c r="F62" s="24">
        <v>1.6898712608169601E-2</v>
      </c>
      <c r="G62" s="24">
        <v>39.441739439189497</v>
      </c>
      <c r="H62" s="24">
        <v>3.44871349583675</v>
      </c>
      <c r="I62" s="24">
        <v>136.576378084558</v>
      </c>
      <c r="J62" s="24">
        <v>0.34117556451722503</v>
      </c>
      <c r="K62" s="24">
        <v>20.405074939358499</v>
      </c>
      <c r="L62" s="24">
        <v>4.4111511324626297E-2</v>
      </c>
      <c r="M62" s="24">
        <v>0</v>
      </c>
      <c r="N62" s="24">
        <v>5.69673715256774E-2</v>
      </c>
      <c r="O62" s="24">
        <v>0.18167424946001101</v>
      </c>
      <c r="P62" s="24">
        <v>3.0618912766223998</v>
      </c>
      <c r="Q62" s="24">
        <v>11.0056283593213</v>
      </c>
      <c r="R62" s="24">
        <v>0.879507621942755</v>
      </c>
      <c r="S62" s="24">
        <v>3.6812134196607298</v>
      </c>
      <c r="T62" s="24">
        <v>0.68730798149149497</v>
      </c>
      <c r="U62" s="24">
        <v>70.155543161666401</v>
      </c>
      <c r="V62" s="24">
        <v>10.4448585864045</v>
      </c>
      <c r="W62" s="24">
        <v>9.0996104662203194</v>
      </c>
      <c r="X62" s="24">
        <v>1.1788855963607899E-2</v>
      </c>
      <c r="Y62" s="24">
        <v>3.72458281452026</v>
      </c>
      <c r="Z62" s="24">
        <v>0.96179840603972799</v>
      </c>
      <c r="AA62" s="24">
        <v>78.939797921547097</v>
      </c>
      <c r="AB62" s="24">
        <v>0</v>
      </c>
      <c r="AC62" s="24">
        <v>0.95040477940173596</v>
      </c>
      <c r="AD62" s="24">
        <v>266.507297182885</v>
      </c>
      <c r="AE62" s="24">
        <v>24.318083931303502</v>
      </c>
      <c r="AF62" s="24">
        <v>60.736715223223001</v>
      </c>
      <c r="AG62" s="24">
        <v>5.2349006106084799</v>
      </c>
      <c r="AH62" s="24">
        <v>227.57313062194899</v>
      </c>
      <c r="AI62" s="24">
        <v>0.56161456946347599</v>
      </c>
      <c r="AJ62" s="24">
        <v>19.444370479544901</v>
      </c>
      <c r="AK62" s="24">
        <v>140.48046964985099</v>
      </c>
      <c r="AL62" s="24">
        <v>34.192794399701903</v>
      </c>
      <c r="AM62" s="24">
        <v>2.2989613591289499</v>
      </c>
      <c r="AN62" s="24">
        <v>6.2090709713750497E-2</v>
      </c>
      <c r="AO62" s="24">
        <v>3.9209147270890998</v>
      </c>
      <c r="AP62" s="24">
        <v>261.61520298719302</v>
      </c>
      <c r="AQ62" s="24">
        <v>20.635627924921302</v>
      </c>
      <c r="AR62" s="24">
        <v>6.4973162313241799</v>
      </c>
      <c r="AS62" s="24">
        <v>3.5700526100555501</v>
      </c>
      <c r="AT62" s="24">
        <v>2.6598017087266099E-2</v>
      </c>
      <c r="AU62" s="24">
        <v>5.4140725248750998</v>
      </c>
      <c r="AV62" s="24">
        <v>44.040983291162803</v>
      </c>
      <c r="AW62" s="24">
        <v>87.849545976391298</v>
      </c>
      <c r="AX62" s="24">
        <v>6.9763382585084303E-3</v>
      </c>
      <c r="AY62" s="24">
        <v>16.897871931859498</v>
      </c>
      <c r="AZ62" s="24">
        <v>0.52411289245996795</v>
      </c>
      <c r="BA62" s="24">
        <v>0.191813051122742</v>
      </c>
      <c r="BB62" s="24">
        <v>0.88693812860466203</v>
      </c>
      <c r="BC62" s="24">
        <v>269.428060856439</v>
      </c>
      <c r="BD62" s="24">
        <v>46.920130782829297</v>
      </c>
      <c r="BE62" s="24">
        <v>1.8772696940835901E-3</v>
      </c>
      <c r="BF62" s="24">
        <v>9.3646384584062506E-2</v>
      </c>
      <c r="BG62" s="24">
        <v>6.4036395974520399</v>
      </c>
      <c r="BH62" s="24">
        <v>8.3945267761430103E-2</v>
      </c>
      <c r="BI62" s="24">
        <v>7.9782570374038704</v>
      </c>
      <c r="BJ62" s="24">
        <v>3.0798227009139101</v>
      </c>
      <c r="BK62" s="24">
        <v>101.393562492824</v>
      </c>
      <c r="BL62" s="24">
        <v>0.60037712797279497</v>
      </c>
      <c r="BM62" s="24">
        <v>0.27532207258333002</v>
      </c>
      <c r="BN62" s="24">
        <v>0</v>
      </c>
      <c r="BO62" s="24">
        <v>0</v>
      </c>
      <c r="BP62" s="43">
        <v>2063.8637639794201</v>
      </c>
      <c r="BQ62" s="24">
        <v>5291.4998420723896</v>
      </c>
      <c r="BR62" s="24">
        <v>0</v>
      </c>
      <c r="BS62" s="43">
        <v>5291.4998420723896</v>
      </c>
      <c r="BT62" s="24">
        <v>0</v>
      </c>
      <c r="BU62" s="24">
        <v>0</v>
      </c>
      <c r="BV62" s="43">
        <v>0</v>
      </c>
      <c r="BW62" s="24">
        <v>8654.68166316311</v>
      </c>
      <c r="BX62" s="43">
        <v>13946.1815052355</v>
      </c>
      <c r="BY62" s="54">
        <v>16010.045269214899</v>
      </c>
      <c r="BZ62" s="56"/>
      <c r="CB62" s="55"/>
    </row>
    <row r="63" spans="1:80" ht="14.25" customHeight="1">
      <c r="A63" s="27" t="s">
        <v>402</v>
      </c>
      <c r="B63" s="28" t="s">
        <v>403</v>
      </c>
      <c r="C63" s="30" t="s">
        <v>404</v>
      </c>
      <c r="D63" s="24">
        <v>0.255281748600449</v>
      </c>
      <c r="E63" s="24">
        <v>0</v>
      </c>
      <c r="F63" s="24">
        <v>0</v>
      </c>
      <c r="G63" s="24">
        <v>123.51310316004199</v>
      </c>
      <c r="H63" s="24">
        <v>35.807184870499903</v>
      </c>
      <c r="I63" s="24">
        <v>880.810684292975</v>
      </c>
      <c r="J63" s="24">
        <v>3.4847653795267499</v>
      </c>
      <c r="K63" s="24">
        <v>19.6363650969136</v>
      </c>
      <c r="L63" s="24">
        <v>21.420813647362699</v>
      </c>
      <c r="M63" s="24">
        <v>0</v>
      </c>
      <c r="N63" s="24">
        <v>2.6829577413471002</v>
      </c>
      <c r="O63" s="24">
        <v>66.704471275391597</v>
      </c>
      <c r="P63" s="24">
        <v>20.155618345797802</v>
      </c>
      <c r="Q63" s="24">
        <v>37.748911281272498</v>
      </c>
      <c r="R63" s="24">
        <v>0.30507783974332697</v>
      </c>
      <c r="S63" s="24">
        <v>312.924258682794</v>
      </c>
      <c r="T63" s="24">
        <v>1.3159569156745601</v>
      </c>
      <c r="U63" s="24">
        <v>96.802903217332201</v>
      </c>
      <c r="V63" s="24">
        <v>2.60473478698575</v>
      </c>
      <c r="W63" s="24">
        <v>2.2692500799322102</v>
      </c>
      <c r="X63" s="24">
        <v>2.9446371694178399E-3</v>
      </c>
      <c r="Y63" s="24">
        <v>20.0375725818657</v>
      </c>
      <c r="Z63" s="24">
        <v>5.2123708745053099</v>
      </c>
      <c r="AA63" s="24">
        <v>1514.8090764870301</v>
      </c>
      <c r="AB63" s="24">
        <v>0</v>
      </c>
      <c r="AC63" s="24">
        <v>70.222009773770694</v>
      </c>
      <c r="AD63" s="24">
        <v>4872.9184776329803</v>
      </c>
      <c r="AE63" s="24">
        <v>87.820053458130701</v>
      </c>
      <c r="AF63" s="24">
        <v>939.40668427260198</v>
      </c>
      <c r="AG63" s="24">
        <v>307.75535282070399</v>
      </c>
      <c r="AH63" s="24">
        <v>6545.6299880481802</v>
      </c>
      <c r="AI63" s="24">
        <v>2.5880036765884299E-2</v>
      </c>
      <c r="AJ63" s="24">
        <v>4.8172166541894503</v>
      </c>
      <c r="AK63" s="24">
        <v>295.07099718638699</v>
      </c>
      <c r="AL63" s="24">
        <v>13.588025372460899</v>
      </c>
      <c r="AM63" s="24">
        <v>198.604167164438</v>
      </c>
      <c r="AN63" s="24">
        <v>59.674932387951102</v>
      </c>
      <c r="AO63" s="24">
        <v>123.023557442571</v>
      </c>
      <c r="AP63" s="24">
        <v>3979.26905033705</v>
      </c>
      <c r="AQ63" s="24">
        <v>10.3067867483139</v>
      </c>
      <c r="AR63" s="24">
        <v>1165.16550381722</v>
      </c>
      <c r="AS63" s="24">
        <v>217.46404994030499</v>
      </c>
      <c r="AT63" s="24">
        <v>1.61048029947891</v>
      </c>
      <c r="AU63" s="24">
        <v>73.643528019950097</v>
      </c>
      <c r="AV63" s="24">
        <v>255.957145888947</v>
      </c>
      <c r="AW63" s="24">
        <v>2423.3553985984399</v>
      </c>
      <c r="AX63" s="24">
        <v>8.3407812148308693</v>
      </c>
      <c r="AY63" s="24">
        <v>90.137938162691697</v>
      </c>
      <c r="AZ63" s="24">
        <v>27.306263498987601</v>
      </c>
      <c r="BA63" s="24">
        <v>2.8977680148767701E-5</v>
      </c>
      <c r="BB63" s="24">
        <v>8.0404653651518903</v>
      </c>
      <c r="BC63" s="24">
        <v>266.32095166120303</v>
      </c>
      <c r="BD63" s="24">
        <v>319.67898216490698</v>
      </c>
      <c r="BE63" s="24">
        <v>7133.6263014286396</v>
      </c>
      <c r="BF63" s="24">
        <v>211.304441463838</v>
      </c>
      <c r="BG63" s="24">
        <v>1612.27765698437</v>
      </c>
      <c r="BH63" s="24">
        <v>41.993063133620701</v>
      </c>
      <c r="BI63" s="24">
        <v>230.12334381451799</v>
      </c>
      <c r="BJ63" s="24">
        <v>36.111707311959599</v>
      </c>
      <c r="BK63" s="24">
        <v>279.65969060045597</v>
      </c>
      <c r="BL63" s="24">
        <v>5.1418335617101203</v>
      </c>
      <c r="BM63" s="24">
        <v>307.92400288208199</v>
      </c>
      <c r="BN63" s="24">
        <v>0</v>
      </c>
      <c r="BO63" s="24">
        <v>0</v>
      </c>
      <c r="BP63" s="43">
        <v>35391.821041070201</v>
      </c>
      <c r="BQ63" s="24">
        <v>2938.1475014677198</v>
      </c>
      <c r="BR63" s="24">
        <v>785.02126880083995</v>
      </c>
      <c r="BS63" s="43">
        <v>3723.1687702685599</v>
      </c>
      <c r="BT63" s="24">
        <v>0</v>
      </c>
      <c r="BU63" s="24">
        <v>0</v>
      </c>
      <c r="BV63" s="43">
        <v>0</v>
      </c>
      <c r="BW63" s="24">
        <v>32794.253887536099</v>
      </c>
      <c r="BX63" s="43">
        <v>36517.422657804702</v>
      </c>
      <c r="BY63" s="54">
        <v>71909.243698874896</v>
      </c>
      <c r="BZ63" s="56"/>
      <c r="CB63" s="55"/>
    </row>
    <row r="64" spans="1:80" ht="14.25" customHeight="1">
      <c r="A64" s="27" t="s">
        <v>405</v>
      </c>
      <c r="B64" s="28" t="s">
        <v>406</v>
      </c>
      <c r="C64" s="30" t="s">
        <v>407</v>
      </c>
      <c r="D64" s="24">
        <v>0</v>
      </c>
      <c r="E64" s="24">
        <v>2.80910428044543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1.42675840952037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0.14010198342527799</v>
      </c>
      <c r="AA64" s="24">
        <v>0</v>
      </c>
      <c r="AB64" s="24">
        <v>0</v>
      </c>
      <c r="AC64" s="24">
        <v>235.46910158387001</v>
      </c>
      <c r="AD64" s="24">
        <v>106.76658480293101</v>
      </c>
      <c r="AE64" s="24">
        <v>0</v>
      </c>
      <c r="AF64" s="24">
        <v>145.88734079393899</v>
      </c>
      <c r="AG64" s="24">
        <v>0</v>
      </c>
      <c r="AH64" s="24">
        <v>32.048018008242998</v>
      </c>
      <c r="AI64" s="24">
        <v>0</v>
      </c>
      <c r="AJ64" s="24">
        <v>0</v>
      </c>
      <c r="AK64" s="24">
        <v>8.4023209902693399</v>
      </c>
      <c r="AL64" s="24">
        <v>0</v>
      </c>
      <c r="AM64" s="24">
        <v>3.9806218008162002</v>
      </c>
      <c r="AN64" s="24">
        <v>0</v>
      </c>
      <c r="AO64" s="24">
        <v>0.73325605221427403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661.28208789607504</v>
      </c>
      <c r="AX64" s="24">
        <v>33.072710034436199</v>
      </c>
      <c r="AY64" s="24">
        <v>0</v>
      </c>
      <c r="AZ64" s="24">
        <v>7.2267313408549096</v>
      </c>
      <c r="BA64" s="24">
        <v>0</v>
      </c>
      <c r="BB64" s="24">
        <v>0</v>
      </c>
      <c r="BC64" s="24">
        <v>0</v>
      </c>
      <c r="BD64" s="24">
        <v>28.398965204234401</v>
      </c>
      <c r="BE64" s="24">
        <v>4941.3321670370497</v>
      </c>
      <c r="BF64" s="24">
        <v>211.903407073083</v>
      </c>
      <c r="BG64" s="24">
        <v>1023.6494776414499</v>
      </c>
      <c r="BH64" s="24">
        <v>67.1636526723195</v>
      </c>
      <c r="BI64" s="24">
        <v>215.37181854455099</v>
      </c>
      <c r="BJ64" s="24">
        <v>173.54750844669601</v>
      </c>
      <c r="BK64" s="24">
        <v>10.201912960603099</v>
      </c>
      <c r="BL64" s="24">
        <v>0</v>
      </c>
      <c r="BM64" s="24">
        <v>27.330648618597198</v>
      </c>
      <c r="BN64" s="24">
        <v>0</v>
      </c>
      <c r="BO64" s="24">
        <v>0</v>
      </c>
      <c r="BP64" s="43">
        <v>7938.1442961756202</v>
      </c>
      <c r="BQ64" s="24">
        <v>56.784140159232201</v>
      </c>
      <c r="BR64" s="24">
        <v>116279.251568501</v>
      </c>
      <c r="BS64" s="43">
        <v>116336.03570866</v>
      </c>
      <c r="BT64" s="24">
        <v>0</v>
      </c>
      <c r="BU64" s="24">
        <v>0</v>
      </c>
      <c r="BV64" s="43">
        <v>0</v>
      </c>
      <c r="BW64" s="24">
        <v>7500.0893633220303</v>
      </c>
      <c r="BX64" s="43">
        <v>123836.12507198199</v>
      </c>
      <c r="BY64" s="54">
        <v>131774.26936815801</v>
      </c>
      <c r="BZ64" s="56"/>
      <c r="CB64" s="55"/>
    </row>
    <row r="65" spans="1:80" ht="14.25" customHeight="1">
      <c r="A65" s="27" t="s">
        <v>408</v>
      </c>
      <c r="B65" s="28" t="s">
        <v>409</v>
      </c>
      <c r="C65" s="30" t="s">
        <v>410</v>
      </c>
      <c r="D65" s="24">
        <v>0</v>
      </c>
      <c r="E65" s="24">
        <v>0</v>
      </c>
      <c r="F65" s="24">
        <v>0</v>
      </c>
      <c r="G65" s="24">
        <v>34.332068594628403</v>
      </c>
      <c r="H65" s="24">
        <v>0.26030861475983202</v>
      </c>
      <c r="I65" s="24">
        <v>22.163314052925401</v>
      </c>
      <c r="J65" s="24">
        <v>5.0426155665417999E-3</v>
      </c>
      <c r="K65" s="24">
        <v>3.1425308114441199E-2</v>
      </c>
      <c r="L65" s="24">
        <v>1.27918040974385E-2</v>
      </c>
      <c r="M65" s="24">
        <v>0</v>
      </c>
      <c r="N65" s="24">
        <v>4.5898676681264301E-3</v>
      </c>
      <c r="O65" s="24">
        <v>0</v>
      </c>
      <c r="P65" s="24">
        <v>3.0855847066069901E-3</v>
      </c>
      <c r="Q65" s="24">
        <v>4.1487868430746602E-2</v>
      </c>
      <c r="R65" s="24">
        <v>0</v>
      </c>
      <c r="S65" s="24">
        <v>0.483896251056882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3.3486258356062101E-2</v>
      </c>
      <c r="Z65" s="24">
        <v>1.7294878350382801</v>
      </c>
      <c r="AA65" s="24">
        <v>0.56126934374137805</v>
      </c>
      <c r="AB65" s="24">
        <v>0</v>
      </c>
      <c r="AC65" s="24">
        <v>0.52049812642589</v>
      </c>
      <c r="AD65" s="24">
        <v>96.188645504682697</v>
      </c>
      <c r="AE65" s="24">
        <v>0.48492408802504899</v>
      </c>
      <c r="AF65" s="24">
        <v>12.7354067714296</v>
      </c>
      <c r="AG65" s="24">
        <v>2.2051391675201502</v>
      </c>
      <c r="AH65" s="24">
        <v>46.479797805466802</v>
      </c>
      <c r="AI65" s="24">
        <v>0</v>
      </c>
      <c r="AJ65" s="24">
        <v>1.6577239409972799E-2</v>
      </c>
      <c r="AK65" s="24">
        <v>21.996168597719699</v>
      </c>
      <c r="AL65" s="24">
        <v>0</v>
      </c>
      <c r="AM65" s="24">
        <v>2.5374727950296099</v>
      </c>
      <c r="AN65" s="24">
        <v>3.8626011546545699E-2</v>
      </c>
      <c r="AO65" s="24">
        <v>14.979219092203101</v>
      </c>
      <c r="AP65" s="24">
        <v>0.74753277287165198</v>
      </c>
      <c r="AQ65" s="24">
        <v>0.74548552140804303</v>
      </c>
      <c r="AR65" s="24">
        <v>302.44168025082001</v>
      </c>
      <c r="AS65" s="24">
        <v>0.507775014327288</v>
      </c>
      <c r="AT65" s="24">
        <v>3.77949671064386E-3</v>
      </c>
      <c r="AU65" s="24">
        <v>0.51335763237326404</v>
      </c>
      <c r="AV65" s="24">
        <v>49.677917847166597</v>
      </c>
      <c r="AW65" s="24">
        <v>78.379315446450804</v>
      </c>
      <c r="AX65" s="24">
        <v>1.75602328226897E-2</v>
      </c>
      <c r="AY65" s="24">
        <v>42.549928999520603</v>
      </c>
      <c r="AZ65" s="24">
        <v>0.63462695909887301</v>
      </c>
      <c r="BA65" s="24">
        <v>8.2439317279833606E-3</v>
      </c>
      <c r="BB65" s="24">
        <v>0</v>
      </c>
      <c r="BC65" s="24">
        <v>31.1455013250531</v>
      </c>
      <c r="BD65" s="24">
        <v>7.1160390824693804</v>
      </c>
      <c r="BE65" s="24">
        <v>51.929108967245199</v>
      </c>
      <c r="BF65" s="24">
        <v>3497.18431670565</v>
      </c>
      <c r="BG65" s="24">
        <v>9.2309722665946605</v>
      </c>
      <c r="BH65" s="24">
        <v>0.150986552720803</v>
      </c>
      <c r="BI65" s="24">
        <v>41.105713254870501</v>
      </c>
      <c r="BJ65" s="24">
        <v>10.515471795722201</v>
      </c>
      <c r="BK65" s="24">
        <v>8.7658216430865394</v>
      </c>
      <c r="BL65" s="24">
        <v>0.11164143259311</v>
      </c>
      <c r="BM65" s="24">
        <v>0.13845510873804701</v>
      </c>
      <c r="BN65" s="24">
        <v>0</v>
      </c>
      <c r="BO65" s="24">
        <v>0</v>
      </c>
      <c r="BP65" s="43">
        <v>4391.4659614385901</v>
      </c>
      <c r="BQ65" s="24">
        <v>23436.968856768301</v>
      </c>
      <c r="BR65" s="24">
        <v>38458.156514107701</v>
      </c>
      <c r="BS65" s="43">
        <v>61895.125370875998</v>
      </c>
      <c r="BT65" s="24">
        <v>0</v>
      </c>
      <c r="BU65" s="24">
        <v>0</v>
      </c>
      <c r="BV65" s="43">
        <v>0</v>
      </c>
      <c r="BW65" s="24">
        <v>1046.65076126503</v>
      </c>
      <c r="BX65" s="43">
        <v>62941.776132141</v>
      </c>
      <c r="BY65" s="54">
        <v>67333.242093579596</v>
      </c>
      <c r="BZ65" s="56"/>
      <c r="CB65" s="55"/>
    </row>
    <row r="66" spans="1:80" ht="14.25" customHeight="1">
      <c r="A66" s="27" t="s">
        <v>411</v>
      </c>
      <c r="B66" s="28" t="s">
        <v>412</v>
      </c>
      <c r="C66" s="30" t="s">
        <v>413</v>
      </c>
      <c r="D66" s="24">
        <v>0</v>
      </c>
      <c r="E66" s="24">
        <v>0</v>
      </c>
      <c r="F66" s="24">
        <v>0</v>
      </c>
      <c r="G66" s="24">
        <v>10.6880366258971</v>
      </c>
      <c r="H66" s="24">
        <v>8.1049648085216794E-2</v>
      </c>
      <c r="I66" s="24">
        <v>6.9276921349723803</v>
      </c>
      <c r="J66" s="24">
        <v>1.5746010078130401E-3</v>
      </c>
      <c r="K66" s="24">
        <v>9.7828822522727805E-3</v>
      </c>
      <c r="L66" s="24">
        <v>3.7927747574214498E-3</v>
      </c>
      <c r="M66" s="24">
        <v>0</v>
      </c>
      <c r="N66" s="24">
        <v>1.4258118197990001E-3</v>
      </c>
      <c r="O66" s="24">
        <v>0</v>
      </c>
      <c r="P66" s="24">
        <v>1.0133910845326699E-3</v>
      </c>
      <c r="Q66" s="24">
        <v>1.30249110731003E-2</v>
      </c>
      <c r="R66" s="24">
        <v>0</v>
      </c>
      <c r="S66" s="24">
        <v>0.155877603398345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1.0624688980240301E-2</v>
      </c>
      <c r="Z66" s="24">
        <v>0.53882826448894905</v>
      </c>
      <c r="AA66" s="24">
        <v>0.17389759836484101</v>
      </c>
      <c r="AB66" s="24">
        <v>0</v>
      </c>
      <c r="AC66" s="24">
        <v>0.15037539883815901</v>
      </c>
      <c r="AD66" s="24">
        <v>29.854783581431299</v>
      </c>
      <c r="AE66" s="24">
        <v>0.15078359562574101</v>
      </c>
      <c r="AF66" s="24">
        <v>3.9787082228978599</v>
      </c>
      <c r="AG66" s="24">
        <v>0.686417140414192</v>
      </c>
      <c r="AH66" s="24">
        <v>14.5214950517463</v>
      </c>
      <c r="AI66" s="24">
        <v>0</v>
      </c>
      <c r="AJ66" s="24">
        <v>4.9868410923372096E-3</v>
      </c>
      <c r="AK66" s="24">
        <v>7.09679476772894</v>
      </c>
      <c r="AL66" s="24">
        <v>0</v>
      </c>
      <c r="AM66" s="24">
        <v>0.79013745701178795</v>
      </c>
      <c r="AN66" s="24">
        <v>1.14847400065285E-2</v>
      </c>
      <c r="AO66" s="24">
        <v>8.5672421658283007</v>
      </c>
      <c r="AP66" s="24">
        <v>0.23009090674027799</v>
      </c>
      <c r="AQ66" s="24">
        <v>0.273515130395318</v>
      </c>
      <c r="AR66" s="24">
        <v>0.13931243661876799</v>
      </c>
      <c r="AS66" s="24">
        <v>8.4078601104445594E-2</v>
      </c>
      <c r="AT66" s="24">
        <v>6.2212703413449795E-4</v>
      </c>
      <c r="AU66" s="24">
        <v>0.15558722317842</v>
      </c>
      <c r="AV66" s="24">
        <v>15.462851337364301</v>
      </c>
      <c r="AW66" s="24">
        <v>24.3122538900009</v>
      </c>
      <c r="AX66" s="24">
        <v>5.4650818750549297E-3</v>
      </c>
      <c r="AY66" s="24">
        <v>13.244170751761001</v>
      </c>
      <c r="AZ66" s="24">
        <v>0.210668222275358</v>
      </c>
      <c r="BA66" s="24">
        <v>2.5738585807582098E-3</v>
      </c>
      <c r="BB66" s="24">
        <v>0</v>
      </c>
      <c r="BC66" s="24">
        <v>10.048710705191001</v>
      </c>
      <c r="BD66" s="24">
        <v>2.2149532140555199</v>
      </c>
      <c r="BE66" s="24">
        <v>17.0104880025192</v>
      </c>
      <c r="BF66" s="24">
        <v>0.34079921775161298</v>
      </c>
      <c r="BG66" s="24">
        <v>157.30126180296801</v>
      </c>
      <c r="BH66" s="24">
        <v>8.5673512257696399E-2</v>
      </c>
      <c r="BI66" s="24">
        <v>23.5616165328317</v>
      </c>
      <c r="BJ66" s="24">
        <v>5.9943142349979999</v>
      </c>
      <c r="BK66" s="24">
        <v>4.0622684806202001</v>
      </c>
      <c r="BL66" s="24">
        <v>3.9455496655452303E-2</v>
      </c>
      <c r="BM66" s="24">
        <v>4.2848363456295002E-2</v>
      </c>
      <c r="BN66" s="24">
        <v>0</v>
      </c>
      <c r="BO66" s="24">
        <v>0</v>
      </c>
      <c r="BP66" s="43">
        <v>359.243409029036</v>
      </c>
      <c r="BQ66" s="24">
        <v>28448.927121313201</v>
      </c>
      <c r="BR66" s="24">
        <v>36910.143861481702</v>
      </c>
      <c r="BS66" s="43">
        <v>65359.070982794903</v>
      </c>
      <c r="BT66" s="24">
        <v>0</v>
      </c>
      <c r="BU66" s="24">
        <v>0</v>
      </c>
      <c r="BV66" s="43">
        <v>0</v>
      </c>
      <c r="BW66" s="24">
        <v>8154.2743193420802</v>
      </c>
      <c r="BX66" s="43">
        <v>73513.345302136993</v>
      </c>
      <c r="BY66" s="54">
        <v>73872.5887111661</v>
      </c>
      <c r="BZ66" s="56"/>
      <c r="CB66" s="55"/>
    </row>
    <row r="67" spans="1:80" ht="14.25" customHeight="1">
      <c r="A67" s="27" t="s">
        <v>414</v>
      </c>
      <c r="B67" s="28" t="s">
        <v>415</v>
      </c>
      <c r="C67" s="30" t="s">
        <v>416</v>
      </c>
      <c r="D67" s="24">
        <v>0</v>
      </c>
      <c r="E67" s="24">
        <v>0</v>
      </c>
      <c r="F67" s="24">
        <v>0</v>
      </c>
      <c r="G67" s="24">
        <v>0.26374052277693599</v>
      </c>
      <c r="H67" s="24">
        <v>1.99833360138932E-3</v>
      </c>
      <c r="I67" s="24">
        <v>0.170200813781787</v>
      </c>
      <c r="J67" s="24">
        <v>4.1235291547370299E-5</v>
      </c>
      <c r="K67" s="24">
        <v>2.3737274147361001E-4</v>
      </c>
      <c r="L67" s="24">
        <v>9.2352045433506498E-5</v>
      </c>
      <c r="M67" s="24">
        <v>0</v>
      </c>
      <c r="N67" s="24">
        <v>2.8380020011572199E-5</v>
      </c>
      <c r="O67" s="24">
        <v>0</v>
      </c>
      <c r="P67" s="24">
        <v>2.0871388505870399E-5</v>
      </c>
      <c r="Q67" s="24">
        <v>3.13291379758143E-4</v>
      </c>
      <c r="R67" s="24">
        <v>0</v>
      </c>
      <c r="S67" s="24">
        <v>3.7223069770507601E-3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2.5566470095783199E-4</v>
      </c>
      <c r="Z67" s="24">
        <v>1.33036096820293E-2</v>
      </c>
      <c r="AA67" s="24">
        <v>4.2811066402515096E-3</v>
      </c>
      <c r="AB67" s="24">
        <v>0</v>
      </c>
      <c r="AC67" s="24">
        <v>3.6827983972928099E-3</v>
      </c>
      <c r="AD67" s="24">
        <v>0.73672838429752396</v>
      </c>
      <c r="AE67" s="24">
        <v>3.7122109403682399E-3</v>
      </c>
      <c r="AF67" s="24">
        <v>9.7519471094706101E-2</v>
      </c>
      <c r="AG67" s="24">
        <v>1.69045278416915E-2</v>
      </c>
      <c r="AH67" s="24">
        <v>0.35744898574756101</v>
      </c>
      <c r="AI67" s="24">
        <v>0</v>
      </c>
      <c r="AJ67" s="24">
        <v>0</v>
      </c>
      <c r="AK67" s="24">
        <v>0.16816026164933601</v>
      </c>
      <c r="AL67" s="24">
        <v>0</v>
      </c>
      <c r="AM67" s="24">
        <v>1.95078017682161E-2</v>
      </c>
      <c r="AN67" s="24">
        <v>2.7415215176121498E-4</v>
      </c>
      <c r="AO67" s="24">
        <v>0.21076367193596299</v>
      </c>
      <c r="AP67" s="24">
        <v>5.6842756348333499E-3</v>
      </c>
      <c r="AQ67" s="24">
        <v>5.6721529364115201E-3</v>
      </c>
      <c r="AR67" s="24">
        <v>0</v>
      </c>
      <c r="AS67" s="24">
        <v>0</v>
      </c>
      <c r="AT67" s="24">
        <v>0</v>
      </c>
      <c r="AU67" s="24">
        <v>3.8469069551289002E-3</v>
      </c>
      <c r="AV67" s="24">
        <v>0.381724371736259</v>
      </c>
      <c r="AW67" s="24">
        <v>0.60017857086215898</v>
      </c>
      <c r="AX67" s="24">
        <v>1.3071088125282999E-4</v>
      </c>
      <c r="AY67" s="24">
        <v>0.32695474554704901</v>
      </c>
      <c r="AZ67" s="24">
        <v>5.1994013950227101E-3</v>
      </c>
      <c r="BA67" s="24">
        <v>5.8718923359296503E-5</v>
      </c>
      <c r="BB67" s="24">
        <v>0</v>
      </c>
      <c r="BC67" s="24">
        <v>0.238103497716766</v>
      </c>
      <c r="BD67" s="24">
        <v>5.4675405032137102E-2</v>
      </c>
      <c r="BE67" s="24">
        <v>4.2179506143810198E-4</v>
      </c>
      <c r="BF67" s="24">
        <v>8.28475326159063E-3</v>
      </c>
      <c r="BG67" s="24">
        <v>0.15403028095877799</v>
      </c>
      <c r="BH67" s="24">
        <v>1.9042610987523101</v>
      </c>
      <c r="BI67" s="24">
        <v>8.7244475957958194</v>
      </c>
      <c r="BJ67" s="24">
        <v>0.14747333358791301</v>
      </c>
      <c r="BK67" s="24">
        <v>19.6996762935212</v>
      </c>
      <c r="BL67" s="24">
        <v>8.4622883631113295E-4</v>
      </c>
      <c r="BM67" s="24">
        <v>1.05722281493479E-3</v>
      </c>
      <c r="BN67" s="24">
        <v>0</v>
      </c>
      <c r="BO67" s="24">
        <v>0</v>
      </c>
      <c r="BP67" s="43">
        <v>34.335665487062201</v>
      </c>
      <c r="BQ67" s="24">
        <v>768.31238193701802</v>
      </c>
      <c r="BR67" s="24">
        <v>1625.9543183600799</v>
      </c>
      <c r="BS67" s="43">
        <v>2394.2667002971002</v>
      </c>
      <c r="BT67" s="24">
        <v>0</v>
      </c>
      <c r="BU67" s="24">
        <v>0</v>
      </c>
      <c r="BV67" s="43">
        <v>0</v>
      </c>
      <c r="BW67" s="24">
        <v>0</v>
      </c>
      <c r="BX67" s="43">
        <v>2394.2667002971002</v>
      </c>
      <c r="BY67" s="54">
        <v>2428.6023657841602</v>
      </c>
      <c r="BZ67" s="56"/>
      <c r="CB67" s="55"/>
    </row>
    <row r="68" spans="1:80" ht="14.25" customHeight="1">
      <c r="A68" s="27" t="s">
        <v>417</v>
      </c>
      <c r="B68" s="57" t="s">
        <v>418</v>
      </c>
      <c r="C68" s="58" t="s">
        <v>419</v>
      </c>
      <c r="D68" s="24">
        <v>6.5227367789654406E-2</v>
      </c>
      <c r="E68" s="24">
        <v>1.17287853372028E-3</v>
      </c>
      <c r="F68" s="24">
        <v>0</v>
      </c>
      <c r="G68" s="24">
        <v>7.5995070859139497E-3</v>
      </c>
      <c r="H68" s="24">
        <v>8.4691013744565904E-3</v>
      </c>
      <c r="I68" s="24">
        <v>0.69182045420220495</v>
      </c>
      <c r="J68" s="24">
        <v>0.51053984672241703</v>
      </c>
      <c r="K68" s="24">
        <v>6.3334923065079605E-4</v>
      </c>
      <c r="L68" s="24">
        <v>4.3585484119167101E-4</v>
      </c>
      <c r="M68" s="24">
        <v>0</v>
      </c>
      <c r="N68" s="24">
        <v>1.23490142700824E-4</v>
      </c>
      <c r="O68" s="24">
        <v>0</v>
      </c>
      <c r="P68" s="24">
        <v>0</v>
      </c>
      <c r="Q68" s="24">
        <v>4.4042704405716299E-4</v>
      </c>
      <c r="R68" s="24">
        <v>4.9516326614210002E-2</v>
      </c>
      <c r="S68" s="24">
        <v>2.3365098857900299E-3</v>
      </c>
      <c r="T68" s="24">
        <v>0</v>
      </c>
      <c r="U68" s="24">
        <v>0</v>
      </c>
      <c r="V68" s="24">
        <v>2.6923077976496502E-4</v>
      </c>
      <c r="W68" s="24">
        <v>2.3752792102395899E-4</v>
      </c>
      <c r="X68" s="24">
        <v>0</v>
      </c>
      <c r="Y68" s="24">
        <v>3.75993813807394E-2</v>
      </c>
      <c r="Z68" s="24">
        <v>2.9689094924067599E-5</v>
      </c>
      <c r="AA68" s="24">
        <v>4.85308291436648E-3</v>
      </c>
      <c r="AB68" s="24">
        <v>0</v>
      </c>
      <c r="AC68" s="24">
        <v>3.9597196616909499E-4</v>
      </c>
      <c r="AD68" s="24">
        <v>3.5123130801416998E-2</v>
      </c>
      <c r="AE68" s="24">
        <v>4.13157731453624E-4</v>
      </c>
      <c r="AF68" s="24">
        <v>7.9362987427749904E-3</v>
      </c>
      <c r="AG68" s="24">
        <v>1.04456074593469E-3</v>
      </c>
      <c r="AH68" s="24">
        <v>4.1739653104152204E-3</v>
      </c>
      <c r="AI68" s="24">
        <v>0</v>
      </c>
      <c r="AJ68" s="24">
        <v>2.40224721379143E-3</v>
      </c>
      <c r="AK68" s="24">
        <v>1.2061153104201401</v>
      </c>
      <c r="AL68" s="24">
        <v>7.1763792686606195E-2</v>
      </c>
      <c r="AM68" s="24">
        <v>0.28456981795902903</v>
      </c>
      <c r="AN68" s="24">
        <v>5.2817553376782601E-2</v>
      </c>
      <c r="AO68" s="24">
        <v>1.4705102398299901</v>
      </c>
      <c r="AP68" s="24">
        <v>0.128205815345975</v>
      </c>
      <c r="AQ68" s="24">
        <v>3.5390838142322898E-3</v>
      </c>
      <c r="AR68" s="24">
        <v>0.79855551722816398</v>
      </c>
      <c r="AS68" s="24">
        <v>3.8809535833989002</v>
      </c>
      <c r="AT68" s="24">
        <v>2.8915849184655201E-2</v>
      </c>
      <c r="AU68" s="24">
        <v>2.5790879407053199E-3</v>
      </c>
      <c r="AV68" s="24">
        <v>3.5502341765140902E-2</v>
      </c>
      <c r="AW68" s="24">
        <v>1.05179528615633</v>
      </c>
      <c r="AX68" s="24">
        <v>1.7500400061387299E-5</v>
      </c>
      <c r="AY68" s="24">
        <v>8.0575992881866208E-3</v>
      </c>
      <c r="AZ68" s="24">
        <v>6.9440043037090702E-3</v>
      </c>
      <c r="BA68" s="24">
        <v>0</v>
      </c>
      <c r="BB68" s="24">
        <v>0</v>
      </c>
      <c r="BC68" s="24">
        <v>7.1811701929447802E-2</v>
      </c>
      <c r="BD68" s="24">
        <v>1.5188791235685999E-3</v>
      </c>
      <c r="BE68" s="24">
        <v>1.16379026426207E-3</v>
      </c>
      <c r="BF68" s="24">
        <v>5.2997232773416197E-2</v>
      </c>
      <c r="BG68" s="24">
        <v>0.98002394751876098</v>
      </c>
      <c r="BH68" s="24">
        <v>1.2382569923276099E-2</v>
      </c>
      <c r="BI68" s="24">
        <v>41.956413234216797</v>
      </c>
      <c r="BJ68" s="24">
        <v>1.00137700860029</v>
      </c>
      <c r="BK68" s="24">
        <v>0.70182950074240102</v>
      </c>
      <c r="BL68" s="24">
        <v>5.63198802019118E-4</v>
      </c>
      <c r="BM68" s="24">
        <v>0</v>
      </c>
      <c r="BN68" s="24">
        <v>0</v>
      </c>
      <c r="BO68" s="24">
        <v>0</v>
      </c>
      <c r="BP68" s="43">
        <v>55.243716805062597</v>
      </c>
      <c r="BQ68" s="24">
        <v>6394.1644826518304</v>
      </c>
      <c r="BR68" s="24">
        <v>3613.1227279329</v>
      </c>
      <c r="BS68" s="43">
        <v>10007.2872105847</v>
      </c>
      <c r="BT68" s="24">
        <v>0</v>
      </c>
      <c r="BU68" s="24">
        <v>0</v>
      </c>
      <c r="BV68" s="43">
        <v>0</v>
      </c>
      <c r="BW68" s="24">
        <v>934.55036920514794</v>
      </c>
      <c r="BX68" s="43">
        <v>10941.837579789901</v>
      </c>
      <c r="BY68" s="54">
        <v>10997.081296594901</v>
      </c>
      <c r="BZ68" s="56"/>
      <c r="CB68" s="55"/>
    </row>
    <row r="69" spans="1:80" ht="14.25" customHeight="1">
      <c r="A69" s="27" t="s">
        <v>420</v>
      </c>
      <c r="B69" s="28" t="s">
        <v>421</v>
      </c>
      <c r="C69" s="30" t="s">
        <v>422</v>
      </c>
      <c r="D69" s="24">
        <v>0</v>
      </c>
      <c r="E69" s="24">
        <v>0</v>
      </c>
      <c r="F69" s="24">
        <v>0</v>
      </c>
      <c r="G69" s="24">
        <v>0.36160293554246797</v>
      </c>
      <c r="H69" s="24">
        <v>1.58548949427872E-2</v>
      </c>
      <c r="I69" s="24">
        <v>0.91182710480856399</v>
      </c>
      <c r="J69" s="24">
        <v>2.65346421550938E-4</v>
      </c>
      <c r="K69" s="24">
        <v>2.4573934457253E-3</v>
      </c>
      <c r="L69" s="24">
        <v>1.0331318993552099E-3</v>
      </c>
      <c r="M69" s="24">
        <v>0</v>
      </c>
      <c r="N69" s="24">
        <v>1.4984499247654501E-4</v>
      </c>
      <c r="O69" s="24">
        <v>0</v>
      </c>
      <c r="P69" s="24">
        <v>3.4403005830659899E-3</v>
      </c>
      <c r="Q69" s="24">
        <v>4.3318361635939799E-3</v>
      </c>
      <c r="R69" s="24">
        <v>0</v>
      </c>
      <c r="S69" s="24">
        <v>0.33038165071112202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2.1455280149578E-3</v>
      </c>
      <c r="Z69" s="24">
        <v>1.0830088206135399E-3</v>
      </c>
      <c r="AA69" s="24">
        <v>1.4942465550652701E-2</v>
      </c>
      <c r="AB69" s="24">
        <v>0</v>
      </c>
      <c r="AC69" s="24">
        <v>1.07115686456743E-2</v>
      </c>
      <c r="AD69" s="24">
        <v>1.7150487807764601</v>
      </c>
      <c r="AE69" s="24">
        <v>2.37222761873946E-2</v>
      </c>
      <c r="AF69" s="24">
        <v>0.50605402345556305</v>
      </c>
      <c r="AG69" s="24">
        <v>6.4619552165090799E-2</v>
      </c>
      <c r="AH69" s="24">
        <v>0.49499708974796203</v>
      </c>
      <c r="AI69" s="24">
        <v>0</v>
      </c>
      <c r="AJ69" s="24">
        <v>1.74032631020253E-2</v>
      </c>
      <c r="AK69" s="24">
        <v>0.37216870592215501</v>
      </c>
      <c r="AL69" s="24">
        <v>0</v>
      </c>
      <c r="AM69" s="24">
        <v>3.3809883597206103E-2</v>
      </c>
      <c r="AN69" s="24">
        <v>3.0977934971282602E-3</v>
      </c>
      <c r="AO69" s="24">
        <v>6.0844453132945899</v>
      </c>
      <c r="AP69" s="24">
        <v>4.3805679743605897E-3</v>
      </c>
      <c r="AQ69" s="24">
        <v>5.3033671636668701E-2</v>
      </c>
      <c r="AR69" s="24">
        <v>3.1596209981594101</v>
      </c>
      <c r="AS69" s="24">
        <v>16.121445602179001</v>
      </c>
      <c r="AT69" s="24">
        <v>0.120114561400205</v>
      </c>
      <c r="AU69" s="24">
        <v>5.1055514062170503E-3</v>
      </c>
      <c r="AV69" s="24">
        <v>5.32933361796862E-2</v>
      </c>
      <c r="AW69" s="24">
        <v>8.3787738214070998E-2</v>
      </c>
      <c r="AX69" s="24">
        <v>1.72536620921571E-5</v>
      </c>
      <c r="AY69" s="24">
        <v>4.5638450464763398E-2</v>
      </c>
      <c r="AZ69" s="24">
        <v>2.10923281831338E-2</v>
      </c>
      <c r="BA69" s="24">
        <v>9.4947540260151904E-4</v>
      </c>
      <c r="BB69" s="24">
        <v>0</v>
      </c>
      <c r="BC69" s="24">
        <v>0.52697390331123395</v>
      </c>
      <c r="BD69" s="24">
        <v>7.6269742721435099E-3</v>
      </c>
      <c r="BE69" s="24">
        <v>1.09151612300928E-2</v>
      </c>
      <c r="BF69" s="24">
        <v>0.21863365449938199</v>
      </c>
      <c r="BG69" s="24">
        <v>4.2346004611219996</v>
      </c>
      <c r="BH69" s="24">
        <v>5.5512489449223199E-2</v>
      </c>
      <c r="BI69" s="24">
        <v>16.774882587246001</v>
      </c>
      <c r="BJ69" s="24">
        <v>1887.7032193181701</v>
      </c>
      <c r="BK69" s="24">
        <v>3.0016093729631699</v>
      </c>
      <c r="BL69" s="24">
        <v>6.7799956888355698E-3</v>
      </c>
      <c r="BM69" s="24">
        <v>2.92062404873999E-3</v>
      </c>
      <c r="BN69" s="24">
        <v>0</v>
      </c>
      <c r="BO69" s="24">
        <v>0</v>
      </c>
      <c r="BP69" s="43">
        <v>1943.1877477691501</v>
      </c>
      <c r="BQ69" s="24">
        <v>2955.33720571514</v>
      </c>
      <c r="BR69" s="24">
        <v>1408.6695172618699</v>
      </c>
      <c r="BS69" s="43">
        <v>4364.0067229770002</v>
      </c>
      <c r="BT69" s="24">
        <v>0</v>
      </c>
      <c r="BU69" s="24">
        <v>0</v>
      </c>
      <c r="BV69" s="43">
        <v>0</v>
      </c>
      <c r="BW69" s="24">
        <v>5620.0952625130603</v>
      </c>
      <c r="BX69" s="43">
        <v>9984.1019854900605</v>
      </c>
      <c r="BY69" s="54">
        <v>11927.2897332592</v>
      </c>
      <c r="BZ69" s="56"/>
      <c r="CB69" s="55"/>
    </row>
    <row r="70" spans="1:80" ht="14.25" customHeight="1">
      <c r="A70" s="27" t="s">
        <v>423</v>
      </c>
      <c r="B70" s="28" t="s">
        <v>424</v>
      </c>
      <c r="C70" s="30" t="s">
        <v>425</v>
      </c>
      <c r="D70" s="24">
        <v>0</v>
      </c>
      <c r="E70" s="24">
        <v>0</v>
      </c>
      <c r="F70" s="24">
        <v>0</v>
      </c>
      <c r="G70" s="24">
        <v>9.5742408043460406E-3</v>
      </c>
      <c r="H70" s="24">
        <v>47.217819437629402</v>
      </c>
      <c r="I70" s="24">
        <v>63.554509407011899</v>
      </c>
      <c r="J70" s="24">
        <v>5.7039864816422403E-3</v>
      </c>
      <c r="K70" s="24">
        <v>1.79412601460142E-3</v>
      </c>
      <c r="L70" s="24">
        <v>2.5176719062100598E-4</v>
      </c>
      <c r="M70" s="24">
        <v>0</v>
      </c>
      <c r="N70" s="24">
        <v>3.8015732725167899E-3</v>
      </c>
      <c r="O70" s="24">
        <v>0</v>
      </c>
      <c r="P70" s="24">
        <v>0</v>
      </c>
      <c r="Q70" s="24">
        <v>3.5323265743499102E-2</v>
      </c>
      <c r="R70" s="24">
        <v>0</v>
      </c>
      <c r="S70" s="24">
        <v>6.5180829766755696E-2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2.37356764752634E-4</v>
      </c>
      <c r="Z70" s="24">
        <v>4.97550378837959E-5</v>
      </c>
      <c r="AA70" s="24">
        <v>7.9156684555765704E-4</v>
      </c>
      <c r="AB70" s="24">
        <v>0</v>
      </c>
      <c r="AC70" s="24">
        <v>4.7491314496499001E-2</v>
      </c>
      <c r="AD70" s="24">
        <v>14.9970390997156</v>
      </c>
      <c r="AE70" s="24">
        <v>5.5391863263016205E-4</v>
      </c>
      <c r="AF70" s="24">
        <v>489.60737085944902</v>
      </c>
      <c r="AG70" s="24">
        <v>2.2150403465388</v>
      </c>
      <c r="AH70" s="24">
        <v>4.5537577869048098E-3</v>
      </c>
      <c r="AI70" s="24">
        <v>0</v>
      </c>
      <c r="AJ70" s="24">
        <v>2.8458046681219202E-3</v>
      </c>
      <c r="AK70" s="24">
        <v>2.4586488948310201E-2</v>
      </c>
      <c r="AL70" s="24">
        <v>0</v>
      </c>
      <c r="AM70" s="24">
        <v>27.191434305067698</v>
      </c>
      <c r="AN70" s="24">
        <v>7.5406642337098601E-4</v>
      </c>
      <c r="AO70" s="24">
        <v>0.185226575361367</v>
      </c>
      <c r="AP70" s="24">
        <v>1.5385615046940701E-3</v>
      </c>
      <c r="AQ70" s="24">
        <v>1.3294862322697099E-3</v>
      </c>
      <c r="AR70" s="24">
        <v>0.40675315352683999</v>
      </c>
      <c r="AS70" s="24">
        <v>8.5121777778303903E-2</v>
      </c>
      <c r="AT70" s="24">
        <v>6.3100425094765795E-4</v>
      </c>
      <c r="AU70" s="24">
        <v>0.62013348044403604</v>
      </c>
      <c r="AV70" s="24">
        <v>8.1096985406421004E-2</v>
      </c>
      <c r="AW70" s="24">
        <v>0.127497444030861</v>
      </c>
      <c r="AX70" s="24">
        <v>2.6395542310622699E-5</v>
      </c>
      <c r="AY70" s="24">
        <v>6.9452237086750801E-2</v>
      </c>
      <c r="AZ70" s="24">
        <v>1.58003929635342E-3</v>
      </c>
      <c r="BA70" s="24">
        <v>0</v>
      </c>
      <c r="BB70" s="24">
        <v>0</v>
      </c>
      <c r="BC70" s="24">
        <v>3.4804740964499897E-2</v>
      </c>
      <c r="BD70" s="24">
        <v>1.1619792911793899E-2</v>
      </c>
      <c r="BE70" s="24">
        <v>0.117038600861118</v>
      </c>
      <c r="BF70" s="24">
        <v>4.56173946303833E-2</v>
      </c>
      <c r="BG70" s="24">
        <v>1.45141029400721</v>
      </c>
      <c r="BH70" s="24">
        <v>2.0401926194975498E-2</v>
      </c>
      <c r="BI70" s="24">
        <v>0.51027966448863704</v>
      </c>
      <c r="BJ70" s="24">
        <v>0.20363394262029499</v>
      </c>
      <c r="BK70" s="24">
        <v>0.65507141632914601</v>
      </c>
      <c r="BL70" s="24">
        <v>3.00242854252907E-2</v>
      </c>
      <c r="BM70" s="24">
        <v>8.2327295899600403E-2</v>
      </c>
      <c r="BN70" s="24">
        <v>0</v>
      </c>
      <c r="BO70" s="24">
        <v>0</v>
      </c>
      <c r="BP70" s="43">
        <v>649.729323769085</v>
      </c>
      <c r="BQ70" s="24">
        <v>1928.0021904789801</v>
      </c>
      <c r="BR70" s="24">
        <v>8436.7358058836908</v>
      </c>
      <c r="BS70" s="43">
        <v>10364.737996362701</v>
      </c>
      <c r="BT70" s="24">
        <v>0</v>
      </c>
      <c r="BU70" s="24">
        <v>0</v>
      </c>
      <c r="BV70" s="43">
        <v>0</v>
      </c>
      <c r="BW70" s="24">
        <v>0</v>
      </c>
      <c r="BX70" s="43">
        <v>10364.737996362701</v>
      </c>
      <c r="BY70" s="54">
        <v>11014.4673201318</v>
      </c>
      <c r="BZ70" s="56"/>
      <c r="CB70" s="55"/>
    </row>
    <row r="71" spans="1:80" ht="14.25" customHeight="1">
      <c r="A71" s="27" t="s">
        <v>426</v>
      </c>
      <c r="B71" s="28" t="s">
        <v>427</v>
      </c>
      <c r="C71" s="30" t="s">
        <v>428</v>
      </c>
      <c r="D71" s="24">
        <v>0</v>
      </c>
      <c r="E71" s="24">
        <v>0</v>
      </c>
      <c r="F71" s="24">
        <v>0</v>
      </c>
      <c r="G71" s="24">
        <v>7.6579715337199594E-2</v>
      </c>
      <c r="H71" s="24">
        <v>13.0933974899253</v>
      </c>
      <c r="I71" s="24">
        <v>0.94534281107753804</v>
      </c>
      <c r="J71" s="24">
        <v>8.2566694609568494E-5</v>
      </c>
      <c r="K71" s="24">
        <v>2.4443935870855201E-4</v>
      </c>
      <c r="L71" s="24">
        <v>8.5155358685791698E-3</v>
      </c>
      <c r="M71" s="24">
        <v>0</v>
      </c>
      <c r="N71" s="24">
        <v>1.70478565135187E-4</v>
      </c>
      <c r="O71" s="24">
        <v>0</v>
      </c>
      <c r="P71" s="24">
        <v>1.35822128632269E-4</v>
      </c>
      <c r="Q71" s="24">
        <v>3.6279600753176002E-3</v>
      </c>
      <c r="R71" s="24">
        <v>0</v>
      </c>
      <c r="S71" s="24">
        <v>0.146286932824021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2.4500558357767998E-3</v>
      </c>
      <c r="Z71" s="24">
        <v>4.58814350015009E-3</v>
      </c>
      <c r="AA71" s="24">
        <v>7.0277160602584196E-2</v>
      </c>
      <c r="AB71" s="24">
        <v>0</v>
      </c>
      <c r="AC71" s="24">
        <v>3.2197519107516701E-3</v>
      </c>
      <c r="AD71" s="24">
        <v>1.9459965352859401</v>
      </c>
      <c r="AE71" s="24">
        <v>5.0039779136358598E-2</v>
      </c>
      <c r="AF71" s="24">
        <v>237.59474160520699</v>
      </c>
      <c r="AG71" s="24">
        <v>221.92000814444501</v>
      </c>
      <c r="AH71" s="24">
        <v>0.172798777336682</v>
      </c>
      <c r="AI71" s="24">
        <v>0</v>
      </c>
      <c r="AJ71" s="24">
        <v>0</v>
      </c>
      <c r="AK71" s="24">
        <v>1.0616344795672099</v>
      </c>
      <c r="AL71" s="24">
        <v>0</v>
      </c>
      <c r="AM71" s="24">
        <v>9.9207366828102994E-2</v>
      </c>
      <c r="AN71" s="24">
        <v>2.6680537255574701E-2</v>
      </c>
      <c r="AO71" s="24">
        <v>0.15941699078423199</v>
      </c>
      <c r="AP71" s="24">
        <v>0.405889357944138</v>
      </c>
      <c r="AQ71" s="24">
        <v>40.502801779985901</v>
      </c>
      <c r="AR71" s="24">
        <v>35.077085330025703</v>
      </c>
      <c r="AS71" s="24">
        <v>12.940557093162299</v>
      </c>
      <c r="AT71" s="24">
        <v>9.6413641432871497E-2</v>
      </c>
      <c r="AU71" s="24">
        <v>2.6852626984498602E-2</v>
      </c>
      <c r="AV71" s="24">
        <v>0.54401077726543901</v>
      </c>
      <c r="AW71" s="24">
        <v>0.85535868839643803</v>
      </c>
      <c r="AX71" s="24">
        <v>1.9193271120470799E-4</v>
      </c>
      <c r="AY71" s="24">
        <v>0.465952874645785</v>
      </c>
      <c r="AZ71" s="24">
        <v>6.8117238778302898E-3</v>
      </c>
      <c r="BA71" s="24">
        <v>3.42926235191454E-4</v>
      </c>
      <c r="BB71" s="24">
        <v>0</v>
      </c>
      <c r="BC71" s="24">
        <v>1.5032263281842999</v>
      </c>
      <c r="BD71" s="24">
        <v>7.7923427546369495E-2</v>
      </c>
      <c r="BE71" s="24">
        <v>4.8121033774967798E-4</v>
      </c>
      <c r="BF71" s="24">
        <v>8.7408796635968206E-2</v>
      </c>
      <c r="BG71" s="24">
        <v>2.1076975420514001</v>
      </c>
      <c r="BH71" s="24">
        <v>2.7747385705603402E-2</v>
      </c>
      <c r="BI71" s="24">
        <v>0.33359522108039302</v>
      </c>
      <c r="BJ71" s="24">
        <v>8.8763697410544504E-2</v>
      </c>
      <c r="BK71" s="24">
        <v>5.3188972903028002</v>
      </c>
      <c r="BL71" s="24">
        <v>0.22086698921292899</v>
      </c>
      <c r="BM71" s="24">
        <v>4.8991341373351696E-3</v>
      </c>
      <c r="BN71" s="24">
        <v>0</v>
      </c>
      <c r="BO71" s="24">
        <v>0</v>
      </c>
      <c r="BP71" s="43">
        <v>578.07921885482301</v>
      </c>
      <c r="BQ71" s="24">
        <v>6860.0963089809802</v>
      </c>
      <c r="BR71" s="24">
        <v>0</v>
      </c>
      <c r="BS71" s="43">
        <v>6860.0963089809802</v>
      </c>
      <c r="BT71" s="24">
        <v>0</v>
      </c>
      <c r="BU71" s="24">
        <v>0</v>
      </c>
      <c r="BV71" s="43">
        <v>0</v>
      </c>
      <c r="BW71" s="24">
        <v>0</v>
      </c>
      <c r="BX71" s="43">
        <v>6860.0963089809802</v>
      </c>
      <c r="BY71" s="54">
        <v>7438.1755278357996</v>
      </c>
      <c r="BZ71" s="56"/>
      <c r="CB71" s="55"/>
    </row>
    <row r="72" spans="1:80" ht="14.25" customHeight="1">
      <c r="A72" s="27" t="s">
        <v>429</v>
      </c>
      <c r="B72" s="28" t="s">
        <v>430</v>
      </c>
      <c r="C72" s="30" t="s">
        <v>431</v>
      </c>
      <c r="D72" s="24">
        <v>0</v>
      </c>
      <c r="E72" s="24">
        <v>0</v>
      </c>
      <c r="F72" s="24">
        <v>0</v>
      </c>
      <c r="G72" s="24">
        <v>2.41851903328325E-2</v>
      </c>
      <c r="H72" s="24">
        <v>2.7149099550217499E-4</v>
      </c>
      <c r="I72" s="24">
        <v>1.22367770065307E-2</v>
      </c>
      <c r="J72" s="24">
        <v>0</v>
      </c>
      <c r="K72" s="24">
        <v>1.34898506766216E-5</v>
      </c>
      <c r="L72" s="24">
        <v>0</v>
      </c>
      <c r="M72" s="24">
        <v>0</v>
      </c>
      <c r="N72" s="24">
        <v>0</v>
      </c>
      <c r="O72" s="24">
        <v>0</v>
      </c>
      <c r="P72" s="24">
        <v>3.1135579030744799E-5</v>
      </c>
      <c r="Q72" s="24">
        <v>7.2700864662507398E-5</v>
      </c>
      <c r="R72" s="24">
        <v>0</v>
      </c>
      <c r="S72" s="24">
        <v>1.51926517190666E-3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43.334711698672599</v>
      </c>
      <c r="Z72" s="24">
        <v>1.1761800195431199E-4</v>
      </c>
      <c r="AA72" s="24">
        <v>5.3977435529635898E-4</v>
      </c>
      <c r="AB72" s="24">
        <v>0</v>
      </c>
      <c r="AC72" s="24">
        <v>6.1667814374670202E-5</v>
      </c>
      <c r="AD72" s="24">
        <v>2.0222005895935102E-2</v>
      </c>
      <c r="AE72" s="24">
        <v>2.5331259831416899E-4</v>
      </c>
      <c r="AF72" s="24">
        <v>8.7943074094651696E-3</v>
      </c>
      <c r="AG72" s="24">
        <v>1.9987864693700001E-3</v>
      </c>
      <c r="AH72" s="24">
        <v>2.9712797350721399E-2</v>
      </c>
      <c r="AI72" s="24">
        <v>0</v>
      </c>
      <c r="AJ72" s="24">
        <v>3.4484236875655101E-3</v>
      </c>
      <c r="AK72" s="24">
        <v>0.10563013029196699</v>
      </c>
      <c r="AL72" s="24">
        <v>0</v>
      </c>
      <c r="AM72" s="24">
        <v>3.03313399690087E-4</v>
      </c>
      <c r="AN72" s="24">
        <v>1.8803470025752998E-5</v>
      </c>
      <c r="AO72" s="24">
        <v>2.20956125459899E-2</v>
      </c>
      <c r="AP72" s="24">
        <v>6.8000764964112995E-5</v>
      </c>
      <c r="AQ72" s="24">
        <v>1.8106705046360701E-2</v>
      </c>
      <c r="AR72" s="24">
        <v>5.2871067142120497E-2</v>
      </c>
      <c r="AS72" s="24">
        <v>4.6230017945376699E-2</v>
      </c>
      <c r="AT72" s="24">
        <v>3.4529101258902299E-4</v>
      </c>
      <c r="AU72" s="24">
        <v>5.0481526835982798E-5</v>
      </c>
      <c r="AV72" s="24">
        <v>2.93580545819442E-3</v>
      </c>
      <c r="AW72" s="24">
        <v>4.62468565096384E-3</v>
      </c>
      <c r="AX72" s="24">
        <v>0</v>
      </c>
      <c r="AY72" s="24">
        <v>2.5211586845071202E-3</v>
      </c>
      <c r="AZ72" s="24">
        <v>1.0633107189016299E-4</v>
      </c>
      <c r="BA72" s="24">
        <v>6.09472679243344E-2</v>
      </c>
      <c r="BB72" s="24">
        <v>0</v>
      </c>
      <c r="BC72" s="24">
        <v>0.14957710879653799</v>
      </c>
      <c r="BD72" s="24">
        <v>4.2178890452816502E-4</v>
      </c>
      <c r="BE72" s="24">
        <v>3.9021806562777197E-5</v>
      </c>
      <c r="BF72" s="24">
        <v>2.1794270272218002E-3</v>
      </c>
      <c r="BG72" s="24">
        <v>0.101494936329517</v>
      </c>
      <c r="BH72" s="24">
        <v>1.3287028579145601E-3</v>
      </c>
      <c r="BI72" s="24">
        <v>6.0904748419655798E-2</v>
      </c>
      <c r="BJ72" s="24">
        <v>1.54106033836422E-2</v>
      </c>
      <c r="BK72" s="24">
        <v>0.240820672247642</v>
      </c>
      <c r="BL72" s="24">
        <v>2.0746248495975002E-3</v>
      </c>
      <c r="BM72" s="24">
        <v>0.31685130432471798</v>
      </c>
      <c r="BN72" s="24">
        <v>0</v>
      </c>
      <c r="BO72" s="24">
        <v>0</v>
      </c>
      <c r="BP72" s="43">
        <v>44.646148052939999</v>
      </c>
      <c r="BQ72" s="24">
        <v>11050.1684714239</v>
      </c>
      <c r="BR72" s="24">
        <v>33.191696342509999</v>
      </c>
      <c r="BS72" s="43">
        <v>11083.360167766399</v>
      </c>
      <c r="BT72" s="24">
        <v>0</v>
      </c>
      <c r="BU72" s="24">
        <v>0</v>
      </c>
      <c r="BV72" s="43">
        <v>0</v>
      </c>
      <c r="BW72" s="24">
        <v>5768.0919208873202</v>
      </c>
      <c r="BX72" s="43">
        <v>16851.452088653699</v>
      </c>
      <c r="BY72" s="54">
        <v>16896.098236706701</v>
      </c>
      <c r="BZ72" s="56"/>
      <c r="CB72" s="55"/>
    </row>
    <row r="73" spans="1:80" ht="14.25" customHeight="1">
      <c r="A73" s="27" t="s">
        <v>432</v>
      </c>
      <c r="B73" s="28" t="s">
        <v>433</v>
      </c>
      <c r="C73" s="30" t="s">
        <v>434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43">
        <v>0</v>
      </c>
      <c r="BQ73" s="24">
        <v>105.493894555636</v>
      </c>
      <c r="BR73" s="24">
        <v>0</v>
      </c>
      <c r="BS73" s="43">
        <v>105.493894555636</v>
      </c>
      <c r="BT73" s="24">
        <v>0</v>
      </c>
      <c r="BU73" s="24">
        <v>0</v>
      </c>
      <c r="BV73" s="43">
        <v>0</v>
      </c>
      <c r="BW73" s="24">
        <v>106.39717247038</v>
      </c>
      <c r="BX73" s="43">
        <v>211.891067026016</v>
      </c>
      <c r="BY73" s="54">
        <v>211.891067026016</v>
      </c>
      <c r="BZ73" s="56"/>
      <c r="CB73" s="55"/>
    </row>
    <row r="74" spans="1:80" ht="14.25" customHeight="1">
      <c r="A74" s="27" t="s">
        <v>435</v>
      </c>
      <c r="B74" s="28" t="s">
        <v>436</v>
      </c>
      <c r="C74" s="30" t="s">
        <v>437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24">
        <v>0</v>
      </c>
      <c r="BS74" s="43">
        <v>0</v>
      </c>
      <c r="BT74" s="24">
        <v>0</v>
      </c>
      <c r="BU74" s="24">
        <v>0</v>
      </c>
      <c r="BV74" s="43">
        <v>0</v>
      </c>
      <c r="BW74" s="24">
        <v>0</v>
      </c>
      <c r="BX74" s="43">
        <v>0</v>
      </c>
      <c r="BY74" s="54">
        <v>0</v>
      </c>
      <c r="BZ74" s="56"/>
      <c r="CB74" s="55"/>
    </row>
    <row r="75" spans="1:80" s="1" customFormat="1" ht="14.25" customHeight="1">
      <c r="A75" s="59" t="s">
        <v>482</v>
      </c>
      <c r="B75" s="60" t="s">
        <v>483</v>
      </c>
      <c r="C75" s="61" t="s">
        <v>484</v>
      </c>
      <c r="D75" s="62">
        <v>117135.496924341</v>
      </c>
      <c r="E75" s="62">
        <v>1767.1465109410599</v>
      </c>
      <c r="F75" s="62">
        <v>5709.2913408222103</v>
      </c>
      <c r="G75" s="62">
        <v>26308.318076667802</v>
      </c>
      <c r="H75" s="62">
        <v>59070.5038133505</v>
      </c>
      <c r="I75" s="62">
        <v>18961.5614052077</v>
      </c>
      <c r="J75" s="62">
        <v>5670.5174693487397</v>
      </c>
      <c r="K75" s="62">
        <v>4427.1733425550001</v>
      </c>
      <c r="L75" s="62">
        <v>4539.1418305297802</v>
      </c>
      <c r="M75" s="62">
        <v>997.97743078897497</v>
      </c>
      <c r="N75" s="62">
        <v>2737.22509851636</v>
      </c>
      <c r="O75" s="62">
        <v>3481.9974814708999</v>
      </c>
      <c r="P75" s="62">
        <v>4194.6622889774198</v>
      </c>
      <c r="Q75" s="62">
        <v>30287.1293385018</v>
      </c>
      <c r="R75" s="62">
        <v>22446.168232787099</v>
      </c>
      <c r="S75" s="62">
        <v>15323.9942673436</v>
      </c>
      <c r="T75" s="62">
        <v>92.148784565512003</v>
      </c>
      <c r="U75" s="62">
        <v>876.87168813005201</v>
      </c>
      <c r="V75" s="62">
        <v>368.08396066837798</v>
      </c>
      <c r="W75" s="62">
        <v>1392.2876446272801</v>
      </c>
      <c r="X75" s="62">
        <v>2.2387472302657301</v>
      </c>
      <c r="Y75" s="62">
        <v>7821.2054904559</v>
      </c>
      <c r="Z75" s="62">
        <v>1459.6912106336499</v>
      </c>
      <c r="AA75" s="62">
        <v>14516.3919595977</v>
      </c>
      <c r="AB75" s="62">
        <v>5564.8545132770596</v>
      </c>
      <c r="AC75" s="62">
        <v>10734.625968824201</v>
      </c>
      <c r="AD75" s="62">
        <v>190999.73053958701</v>
      </c>
      <c r="AE75" s="62">
        <v>14496.529263353101</v>
      </c>
      <c r="AF75" s="62">
        <v>44501.622261906101</v>
      </c>
      <c r="AG75" s="62">
        <v>28686.998397554002</v>
      </c>
      <c r="AH75" s="62">
        <v>25811.9347952352</v>
      </c>
      <c r="AI75" s="62">
        <v>1362.04502183163</v>
      </c>
      <c r="AJ75" s="62">
        <v>2685.17700020858</v>
      </c>
      <c r="AK75" s="62">
        <v>13538.0614773702</v>
      </c>
      <c r="AL75" s="62">
        <v>2709.0145431430401</v>
      </c>
      <c r="AM75" s="62">
        <v>27573.3345343988</v>
      </c>
      <c r="AN75" s="62">
        <v>1249.3439753048799</v>
      </c>
      <c r="AO75" s="62">
        <v>10880.0966984224</v>
      </c>
      <c r="AP75" s="62">
        <v>60808.213585070902</v>
      </c>
      <c r="AQ75" s="62">
        <v>10527.732445784401</v>
      </c>
      <c r="AR75" s="62">
        <v>26143.794409859802</v>
      </c>
      <c r="AS75" s="62">
        <v>8079.45236279245</v>
      </c>
      <c r="AT75" s="62">
        <v>61.190021092527203</v>
      </c>
      <c r="AU75" s="62">
        <v>19015.316087306099</v>
      </c>
      <c r="AV75" s="62">
        <v>14252.2211469618</v>
      </c>
      <c r="AW75" s="62">
        <v>24720.006928725699</v>
      </c>
      <c r="AX75" s="62">
        <v>215.15620680613</v>
      </c>
      <c r="AY75" s="62">
        <v>3967.2207827314601</v>
      </c>
      <c r="AZ75" s="62">
        <v>1657.4970726266999</v>
      </c>
      <c r="BA75" s="62">
        <v>1332.32339686972</v>
      </c>
      <c r="BB75" s="62">
        <v>90.696588285318498</v>
      </c>
      <c r="BC75" s="62">
        <v>8919.7525821198396</v>
      </c>
      <c r="BD75" s="62">
        <v>11803.3168429241</v>
      </c>
      <c r="BE75" s="62">
        <v>36045.982159906998</v>
      </c>
      <c r="BF75" s="62">
        <v>8958.0223010624704</v>
      </c>
      <c r="BG75" s="62">
        <v>23688.812387551901</v>
      </c>
      <c r="BH75" s="62">
        <v>695.10561195340904</v>
      </c>
      <c r="BI75" s="62">
        <v>4052.6429193819699</v>
      </c>
      <c r="BJ75" s="62">
        <v>3688.0412079095399</v>
      </c>
      <c r="BK75" s="62">
        <v>9154.7272273561994</v>
      </c>
      <c r="BL75" s="62">
        <v>4457.4533558384101</v>
      </c>
      <c r="BM75" s="62">
        <v>4820.6116247441596</v>
      </c>
      <c r="BN75" s="62">
        <v>39.935635667022098</v>
      </c>
      <c r="BO75" s="62">
        <v>0</v>
      </c>
      <c r="BP75" s="62">
        <v>1017575.8182198</v>
      </c>
      <c r="BQ75" s="73">
        <v>1206500.8768039001</v>
      </c>
      <c r="BR75" s="73">
        <v>241012.221420388</v>
      </c>
      <c r="BS75" s="73">
        <v>1447513.0982242799</v>
      </c>
      <c r="BT75" s="73">
        <v>417531.53422124498</v>
      </c>
      <c r="BU75" s="73">
        <v>17811.904124073</v>
      </c>
      <c r="BV75" s="73">
        <v>435343.43834531802</v>
      </c>
      <c r="BW75" s="73">
        <v>382792.53737412603</v>
      </c>
      <c r="BX75" s="73">
        <v>2265649.07394373</v>
      </c>
      <c r="BY75" s="78">
        <v>3283224.89216353</v>
      </c>
      <c r="BZ75" s="56"/>
      <c r="CA75" s="4"/>
      <c r="CB75" s="55"/>
    </row>
    <row r="76" spans="1:80" s="1" customFormat="1" ht="14.25" customHeight="1">
      <c r="A76" s="59" t="s">
        <v>485</v>
      </c>
      <c r="B76" s="60" t="s">
        <v>486</v>
      </c>
      <c r="C76" s="61" t="s">
        <v>487</v>
      </c>
      <c r="D76" s="62">
        <v>307948.30613565899</v>
      </c>
      <c r="E76" s="62">
        <v>3829.4098390589402</v>
      </c>
      <c r="F76" s="62">
        <v>3572.54283917779</v>
      </c>
      <c r="G76" s="62">
        <v>24453.494103332199</v>
      </c>
      <c r="H76" s="62">
        <v>24945.666706649499</v>
      </c>
      <c r="I76" s="62">
        <v>34544.683044792298</v>
      </c>
      <c r="J76" s="62">
        <v>3797.2859906512599</v>
      </c>
      <c r="K76" s="62">
        <v>2619.5898274450001</v>
      </c>
      <c r="L76" s="62">
        <v>5153.8256594702198</v>
      </c>
      <c r="M76" s="62">
        <v>249.135569211025</v>
      </c>
      <c r="N76" s="62">
        <v>1257.09802148364</v>
      </c>
      <c r="O76" s="62">
        <v>1765.7764285291</v>
      </c>
      <c r="P76" s="62">
        <v>2306.3740110225799</v>
      </c>
      <c r="Q76" s="62">
        <v>13501.3420314982</v>
      </c>
      <c r="R76" s="62">
        <v>6749.9260872128898</v>
      </c>
      <c r="S76" s="62">
        <v>8573.9446326563793</v>
      </c>
      <c r="T76" s="62">
        <v>425.34921543448797</v>
      </c>
      <c r="U76" s="62">
        <v>1203.26631186995</v>
      </c>
      <c r="V76" s="62">
        <v>721.504189331622</v>
      </c>
      <c r="W76" s="62">
        <v>312.09835537272198</v>
      </c>
      <c r="X76" s="62">
        <v>10.6652527697343</v>
      </c>
      <c r="Y76" s="62">
        <v>5173.0413695441002</v>
      </c>
      <c r="Z76" s="62">
        <v>1690.1320093663501</v>
      </c>
      <c r="AA76" s="62">
        <v>33372.995290402301</v>
      </c>
      <c r="AB76" s="62">
        <v>7157.8765767229397</v>
      </c>
      <c r="AC76" s="62">
        <v>3758.8852311758301</v>
      </c>
      <c r="AD76" s="62">
        <v>192821.14564041299</v>
      </c>
      <c r="AE76" s="62">
        <v>17463.588536646901</v>
      </c>
      <c r="AF76" s="62">
        <v>98675.130248093905</v>
      </c>
      <c r="AG76" s="62">
        <v>81671.352332446098</v>
      </c>
      <c r="AH76" s="62">
        <v>19640.853114764799</v>
      </c>
      <c r="AI76" s="62">
        <v>1414.8059681683701</v>
      </c>
      <c r="AJ76" s="62">
        <v>1091.4129997914199</v>
      </c>
      <c r="AK76" s="62">
        <v>12822.312412629801</v>
      </c>
      <c r="AL76" s="62">
        <v>6656.2037368569599</v>
      </c>
      <c r="AM76" s="62">
        <v>30834.622945601201</v>
      </c>
      <c r="AN76" s="62">
        <v>1438.8867546951201</v>
      </c>
      <c r="AO76" s="62">
        <v>7590.2178915776003</v>
      </c>
      <c r="AP76" s="62">
        <v>14612.4752049291</v>
      </c>
      <c r="AQ76" s="62">
        <v>13873.063584215601</v>
      </c>
      <c r="AR76" s="62">
        <v>23077.353330140199</v>
      </c>
      <c r="AS76" s="62">
        <v>2742.5324872075498</v>
      </c>
      <c r="AT76" s="62">
        <v>791.70897890747301</v>
      </c>
      <c r="AU76" s="62">
        <v>95938.524382693897</v>
      </c>
      <c r="AV76" s="62">
        <v>24337.646123038201</v>
      </c>
      <c r="AW76" s="62">
        <v>17528.3560112743</v>
      </c>
      <c r="AX76" s="62">
        <v>432.32872319387002</v>
      </c>
      <c r="AY76" s="62">
        <v>5958.72558726854</v>
      </c>
      <c r="AZ76" s="62">
        <v>3432.0860473733001</v>
      </c>
      <c r="BA76" s="62">
        <v>2109.1304731302798</v>
      </c>
      <c r="BB76" s="62">
        <v>698.05900171468102</v>
      </c>
      <c r="BC76" s="62">
        <v>4342.0498978801597</v>
      </c>
      <c r="BD76" s="62">
        <v>45867.535937075903</v>
      </c>
      <c r="BE76" s="62">
        <v>91988.569980093002</v>
      </c>
      <c r="BF76" s="62">
        <v>56097.3971389375</v>
      </c>
      <c r="BG76" s="62">
        <v>47537.641412448102</v>
      </c>
      <c r="BH76" s="62">
        <v>1060.35715804659</v>
      </c>
      <c r="BI76" s="62">
        <v>3687.6032106180301</v>
      </c>
      <c r="BJ76" s="62">
        <v>2991.7638920904601</v>
      </c>
      <c r="BK76" s="62">
        <v>6664.3985626437998</v>
      </c>
      <c r="BL76" s="62">
        <v>3763.9799741615898</v>
      </c>
      <c r="BM76" s="62">
        <v>5534.6324352558404</v>
      </c>
      <c r="BN76" s="62">
        <v>85.064364332977902</v>
      </c>
      <c r="BO76" s="62">
        <v>0</v>
      </c>
      <c r="BP76" s="74">
        <v>1446367.7312102001</v>
      </c>
      <c r="BQ76" s="296"/>
      <c r="BR76" s="296"/>
      <c r="BS76" s="296"/>
      <c r="BT76" s="296"/>
      <c r="BU76" s="296"/>
      <c r="BV76" s="296"/>
      <c r="BW76" s="296"/>
      <c r="BX76" s="296"/>
      <c r="BY76" s="297"/>
      <c r="BZ76" s="56"/>
      <c r="CA76" s="4"/>
      <c r="CB76" s="55"/>
    </row>
    <row r="77" spans="1:80" s="1" customFormat="1" ht="14.25" customHeight="1">
      <c r="A77" s="27" t="s">
        <v>488</v>
      </c>
      <c r="B77" s="57" t="s">
        <v>489</v>
      </c>
      <c r="C77" s="58" t="s">
        <v>490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74">
        <v>0</v>
      </c>
      <c r="BQ77" s="296"/>
      <c r="BR77" s="296"/>
      <c r="BS77" s="296"/>
      <c r="BT77" s="296"/>
      <c r="BU77" s="296"/>
      <c r="BV77" s="296"/>
      <c r="BW77" s="296"/>
      <c r="BX77" s="296"/>
      <c r="BY77" s="297"/>
      <c r="CA77" s="79"/>
    </row>
    <row r="78" spans="1:80" s="1" customFormat="1" ht="14.25" customHeight="1">
      <c r="A78" s="27" t="s">
        <v>491</v>
      </c>
      <c r="B78" s="28" t="s">
        <v>492</v>
      </c>
      <c r="C78" s="30" t="s">
        <v>493</v>
      </c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74">
        <v>0</v>
      </c>
      <c r="BQ78" s="296"/>
      <c r="BR78" s="296"/>
      <c r="BS78" s="296"/>
      <c r="BT78" s="296"/>
      <c r="BU78" s="296"/>
      <c r="BV78" s="296"/>
      <c r="BW78" s="296"/>
      <c r="BX78" s="296"/>
      <c r="BY78" s="297"/>
      <c r="CA78" s="79"/>
    </row>
    <row r="79" spans="1:80" s="1" customFormat="1" ht="14.25" customHeight="1">
      <c r="A79" s="27" t="s">
        <v>494</v>
      </c>
      <c r="B79" s="28" t="s">
        <v>495</v>
      </c>
      <c r="C79" s="30" t="s">
        <v>496</v>
      </c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74">
        <v>0</v>
      </c>
      <c r="BQ79" s="296"/>
      <c r="BR79" s="296"/>
      <c r="BS79" s="296"/>
      <c r="BT79" s="296"/>
      <c r="BU79" s="296"/>
      <c r="BV79" s="296"/>
      <c r="BW79" s="296"/>
      <c r="BX79" s="296"/>
      <c r="BY79" s="297"/>
      <c r="CA79" s="79"/>
    </row>
    <row r="80" spans="1:80" s="1" customFormat="1" ht="14.25" customHeight="1">
      <c r="A80" s="63" t="s">
        <v>239</v>
      </c>
      <c r="B80" s="64"/>
      <c r="C80" s="65"/>
      <c r="D80" s="62">
        <v>0</v>
      </c>
      <c r="E80" s="62">
        <v>0</v>
      </c>
      <c r="F80" s="62">
        <v>0</v>
      </c>
      <c r="G80" s="62">
        <v>0</v>
      </c>
      <c r="H80" s="62">
        <v>0</v>
      </c>
      <c r="I80" s="62">
        <v>0</v>
      </c>
      <c r="J80" s="62">
        <v>0</v>
      </c>
      <c r="K80" s="62">
        <v>0</v>
      </c>
      <c r="L80" s="62">
        <v>0</v>
      </c>
      <c r="M80" s="62">
        <v>0</v>
      </c>
      <c r="N80" s="62">
        <v>0</v>
      </c>
      <c r="O80" s="62">
        <v>0</v>
      </c>
      <c r="P80" s="62">
        <v>0</v>
      </c>
      <c r="Q80" s="62">
        <v>0</v>
      </c>
      <c r="R80" s="62">
        <v>0</v>
      </c>
      <c r="S80" s="62">
        <v>0</v>
      </c>
      <c r="T80" s="62">
        <v>0</v>
      </c>
      <c r="U80" s="62">
        <v>0</v>
      </c>
      <c r="V80" s="62">
        <v>0</v>
      </c>
      <c r="W80" s="62">
        <v>0</v>
      </c>
      <c r="X80" s="62">
        <v>0</v>
      </c>
      <c r="Y80" s="62">
        <v>0</v>
      </c>
      <c r="Z80" s="62">
        <v>0</v>
      </c>
      <c r="AA80" s="62">
        <v>0</v>
      </c>
      <c r="AB80" s="62">
        <v>0</v>
      </c>
      <c r="AC80" s="62">
        <v>0</v>
      </c>
      <c r="AD80" s="62">
        <v>0</v>
      </c>
      <c r="AE80" s="62">
        <v>0</v>
      </c>
      <c r="AF80" s="62">
        <v>0</v>
      </c>
      <c r="AG80" s="62">
        <v>0</v>
      </c>
      <c r="AH80" s="62">
        <v>0</v>
      </c>
      <c r="AI80" s="62">
        <v>0</v>
      </c>
      <c r="AJ80" s="62">
        <v>0</v>
      </c>
      <c r="AK80" s="62">
        <v>0</v>
      </c>
      <c r="AL80" s="62">
        <v>0</v>
      </c>
      <c r="AM80" s="62">
        <v>0</v>
      </c>
      <c r="AN80" s="62">
        <v>0</v>
      </c>
      <c r="AO80" s="62">
        <v>0</v>
      </c>
      <c r="AP80" s="62">
        <v>0</v>
      </c>
      <c r="AQ80" s="62">
        <v>0</v>
      </c>
      <c r="AR80" s="62">
        <v>0</v>
      </c>
      <c r="AS80" s="62">
        <v>0</v>
      </c>
      <c r="AT80" s="62">
        <v>0</v>
      </c>
      <c r="AU80" s="62">
        <v>0</v>
      </c>
      <c r="AV80" s="62">
        <v>0</v>
      </c>
      <c r="AW80" s="62">
        <v>0</v>
      </c>
      <c r="AX80" s="62">
        <v>0</v>
      </c>
      <c r="AY80" s="62">
        <v>0</v>
      </c>
      <c r="AZ80" s="62">
        <v>0</v>
      </c>
      <c r="BA80" s="62">
        <v>0</v>
      </c>
      <c r="BB80" s="62">
        <v>0</v>
      </c>
      <c r="BC80" s="62">
        <v>0</v>
      </c>
      <c r="BD80" s="62">
        <v>0</v>
      </c>
      <c r="BE80" s="62">
        <v>0</v>
      </c>
      <c r="BF80" s="62">
        <v>0</v>
      </c>
      <c r="BG80" s="62">
        <v>0</v>
      </c>
      <c r="BH80" s="62">
        <v>0</v>
      </c>
      <c r="BI80" s="62">
        <v>0</v>
      </c>
      <c r="BJ80" s="62">
        <v>0</v>
      </c>
      <c r="BK80" s="62">
        <v>0</v>
      </c>
      <c r="BL80" s="62">
        <v>0</v>
      </c>
      <c r="BM80" s="62">
        <v>0</v>
      </c>
      <c r="BN80" s="62">
        <v>0</v>
      </c>
      <c r="BO80" s="62">
        <v>0</v>
      </c>
      <c r="BP80" s="74">
        <v>0</v>
      </c>
      <c r="BQ80" s="296"/>
      <c r="BR80" s="296"/>
      <c r="BS80" s="296"/>
      <c r="BT80" s="296"/>
      <c r="BU80" s="296"/>
      <c r="BV80" s="296"/>
      <c r="BW80" s="296"/>
      <c r="BX80" s="296"/>
      <c r="BY80" s="297"/>
      <c r="CA80" s="79"/>
    </row>
    <row r="81" spans="1:79" s="1" customFormat="1" ht="14.25" customHeight="1">
      <c r="A81" s="66" t="s">
        <v>497</v>
      </c>
      <c r="B81" s="67"/>
      <c r="C81" s="68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75"/>
      <c r="BQ81" s="298"/>
      <c r="BR81" s="298"/>
      <c r="BS81" s="298"/>
      <c r="BT81" s="298"/>
      <c r="BU81" s="298"/>
      <c r="BV81" s="298"/>
      <c r="BW81" s="298"/>
      <c r="BX81" s="298"/>
      <c r="BY81" s="299"/>
      <c r="CA81" s="79"/>
    </row>
    <row r="82" spans="1:79" s="1" customFormat="1">
      <c r="A82" s="70"/>
      <c r="B82" s="70"/>
      <c r="C82" s="70"/>
      <c r="BJ82" s="72"/>
      <c r="BP82" s="71"/>
      <c r="BQ82" s="76"/>
      <c r="BR82" s="71"/>
      <c r="BS82" s="76"/>
      <c r="BT82" s="76"/>
      <c r="BU82" s="76"/>
      <c r="BV82" s="76"/>
      <c r="BW82" s="76"/>
      <c r="BX82" s="76"/>
      <c r="BY82" s="76"/>
      <c r="CA82" s="79"/>
    </row>
    <row r="83" spans="1:79" s="1" customFormat="1">
      <c r="A83" s="70"/>
      <c r="B83" s="70"/>
      <c r="C83" s="70"/>
      <c r="BJ83" s="72"/>
      <c r="BP83" s="76"/>
      <c r="CA83" s="79"/>
    </row>
    <row r="84" spans="1:79" s="1" customFormat="1">
      <c r="A84" s="70"/>
      <c r="B84" s="70"/>
      <c r="C84" s="70"/>
      <c r="BJ84" s="72"/>
      <c r="BQ84" s="72"/>
      <c r="BR84" s="72"/>
      <c r="BT84" s="72"/>
      <c r="BU84" s="72"/>
      <c r="BW84" s="72"/>
      <c r="CA84" s="79"/>
    </row>
    <row r="85" spans="1:79" s="1" customFormat="1">
      <c r="A85" s="70"/>
      <c r="B85" s="70"/>
      <c r="C85" s="70"/>
      <c r="BJ85" s="72"/>
      <c r="BP85" s="77"/>
      <c r="BQ85" s="71"/>
      <c r="BR85" s="71"/>
      <c r="BS85" s="71"/>
      <c r="BT85" s="71"/>
      <c r="BU85" s="71"/>
      <c r="BV85" s="71"/>
      <c r="BW85" s="71"/>
      <c r="CA85" s="79"/>
    </row>
    <row r="86" spans="1:79" s="1" customFormat="1">
      <c r="A86" s="70"/>
      <c r="B86" s="70"/>
      <c r="C86" s="70"/>
      <c r="BJ86" s="72"/>
      <c r="BP86" s="77"/>
      <c r="CA86" s="79"/>
    </row>
    <row r="87" spans="1:79" s="1" customFormat="1">
      <c r="A87" s="70"/>
      <c r="B87" s="70"/>
      <c r="C87" s="70"/>
      <c r="BJ87" s="72"/>
      <c r="BP87" s="77"/>
      <c r="CA87" s="79"/>
    </row>
    <row r="88" spans="1:79" s="1" customFormat="1">
      <c r="A88" s="70"/>
      <c r="B88" s="70"/>
      <c r="C88" s="70"/>
      <c r="BJ88" s="72"/>
      <c r="CA88" s="79"/>
    </row>
    <row r="89" spans="1:79" s="1" customFormat="1">
      <c r="A89" s="70"/>
      <c r="B89" s="70"/>
      <c r="C89" s="70"/>
      <c r="BJ89" s="72"/>
      <c r="CA89" s="79"/>
    </row>
    <row r="90" spans="1:79" s="1" customFormat="1">
      <c r="A90" s="70"/>
      <c r="B90" s="70"/>
      <c r="C90" s="70"/>
      <c r="BJ90" s="72"/>
      <c r="CA90" s="79"/>
    </row>
    <row r="91" spans="1:79" s="1" customFormat="1">
      <c r="A91" s="70"/>
      <c r="B91" s="70"/>
      <c r="C91" s="70"/>
      <c r="BJ91" s="72"/>
      <c r="CA91" s="79"/>
    </row>
    <row r="92" spans="1:79" s="1" customFormat="1">
      <c r="A92" s="70"/>
      <c r="B92" s="70"/>
      <c r="C92" s="70"/>
      <c r="BJ92" s="72"/>
      <c r="CA92" s="79"/>
    </row>
    <row r="93" spans="1:79" s="1" customFormat="1">
      <c r="A93" s="70"/>
      <c r="B93" s="70"/>
      <c r="C93" s="70"/>
      <c r="BJ93" s="72"/>
      <c r="CA93" s="79"/>
    </row>
    <row r="94" spans="1:79" s="1" customFormat="1">
      <c r="A94" s="70"/>
      <c r="B94" s="70"/>
      <c r="C94" s="70"/>
      <c r="BJ94" s="72"/>
      <c r="CA94" s="79"/>
    </row>
    <row r="95" spans="1:79" s="1" customFormat="1">
      <c r="A95" s="70"/>
      <c r="B95" s="70"/>
      <c r="C95" s="70"/>
      <c r="BJ95" s="72"/>
      <c r="CA95" s="79"/>
    </row>
    <row r="96" spans="1:79" s="1" customFormat="1">
      <c r="A96" s="70"/>
      <c r="B96" s="70"/>
      <c r="C96" s="70"/>
      <c r="BJ96" s="72"/>
      <c r="CA96" s="79"/>
    </row>
    <row r="97" spans="1:79" s="1" customFormat="1">
      <c r="A97" s="70"/>
      <c r="B97" s="70"/>
      <c r="C97" s="70"/>
      <c r="BJ97" s="72"/>
      <c r="CA97" s="79"/>
    </row>
    <row r="98" spans="1:79" s="1" customFormat="1">
      <c r="A98" s="70"/>
      <c r="B98" s="70"/>
      <c r="C98" s="70"/>
      <c r="BJ98" s="72"/>
      <c r="CA98" s="79"/>
    </row>
    <row r="99" spans="1:79" s="1" customFormat="1">
      <c r="A99" s="70"/>
      <c r="B99" s="70"/>
      <c r="C99" s="70"/>
      <c r="BJ99" s="72"/>
      <c r="CA99" s="79"/>
    </row>
    <row r="100" spans="1:79" s="1" customFormat="1">
      <c r="A100" s="70"/>
      <c r="B100" s="70"/>
      <c r="C100" s="70"/>
      <c r="BJ100" s="72"/>
      <c r="CA100" s="79"/>
    </row>
    <row r="101" spans="1:79" s="1" customFormat="1">
      <c r="A101" s="70"/>
      <c r="B101" s="70"/>
      <c r="C101" s="70"/>
      <c r="BJ101" s="72"/>
      <c r="CA101" s="79"/>
    </row>
    <row r="102" spans="1:79" s="1" customFormat="1">
      <c r="A102" s="70"/>
      <c r="B102" s="70"/>
      <c r="C102" s="70"/>
      <c r="BJ102" s="72"/>
      <c r="CA102" s="79"/>
    </row>
    <row r="103" spans="1:79" s="1" customFormat="1">
      <c r="A103" s="70"/>
      <c r="B103" s="70"/>
      <c r="C103" s="70"/>
      <c r="BJ103" s="72"/>
      <c r="CA103" s="79"/>
    </row>
    <row r="104" spans="1:79" s="1" customFormat="1">
      <c r="A104" s="70"/>
      <c r="B104" s="70"/>
      <c r="C104" s="70"/>
      <c r="BJ104" s="72"/>
      <c r="CA104" s="79"/>
    </row>
    <row r="105" spans="1:79" s="1" customFormat="1">
      <c r="A105" s="70"/>
      <c r="B105" s="70"/>
      <c r="C105" s="70"/>
      <c r="BJ105" s="72"/>
      <c r="CA105" s="79"/>
    </row>
    <row r="106" spans="1:79" s="1" customFormat="1">
      <c r="A106" s="70"/>
      <c r="B106" s="70"/>
      <c r="C106" s="70"/>
      <c r="BJ106" s="72"/>
      <c r="CA106" s="79"/>
    </row>
    <row r="107" spans="1:79" s="1" customFormat="1">
      <c r="A107" s="70"/>
      <c r="B107" s="70"/>
      <c r="C107" s="70"/>
      <c r="BJ107" s="72"/>
      <c r="CA107" s="79"/>
    </row>
    <row r="108" spans="1:79" s="1" customFormat="1">
      <c r="A108" s="70"/>
      <c r="B108" s="70"/>
      <c r="C108" s="70"/>
      <c r="BJ108" s="72"/>
      <c r="CA108" s="79"/>
    </row>
    <row r="109" spans="1:79" s="1" customFormat="1">
      <c r="A109" s="70"/>
      <c r="B109" s="70"/>
      <c r="C109" s="70"/>
      <c r="BJ109" s="72"/>
      <c r="CA109" s="79"/>
    </row>
    <row r="110" spans="1:79" s="1" customFormat="1">
      <c r="A110" s="70"/>
      <c r="B110" s="70"/>
      <c r="C110" s="70"/>
      <c r="BJ110" s="72"/>
      <c r="CA110" s="79"/>
    </row>
    <row r="111" spans="1:79" s="1" customFormat="1">
      <c r="A111" s="70"/>
      <c r="B111" s="70"/>
      <c r="C111" s="70"/>
      <c r="BJ111" s="72"/>
      <c r="CA111" s="79"/>
    </row>
    <row r="112" spans="1:79" s="1" customFormat="1">
      <c r="A112" s="70"/>
      <c r="B112" s="70"/>
      <c r="C112" s="70"/>
      <c r="CA112" s="79"/>
    </row>
    <row r="113" spans="1:79" s="1" customFormat="1">
      <c r="A113" s="70"/>
      <c r="B113" s="70"/>
      <c r="C113" s="70"/>
      <c r="CA113" s="79"/>
    </row>
    <row r="114" spans="1:79" s="1" customFormat="1">
      <c r="A114" s="70"/>
      <c r="B114" s="70"/>
      <c r="C114" s="70"/>
      <c r="CA114" s="79"/>
    </row>
    <row r="115" spans="1:79" s="1" customFormat="1">
      <c r="A115" s="70"/>
      <c r="B115" s="70"/>
      <c r="C115" s="70"/>
      <c r="CA115" s="79"/>
    </row>
    <row r="116" spans="1:79" s="1" customFormat="1">
      <c r="A116" s="70"/>
      <c r="B116" s="70"/>
      <c r="C116" s="70"/>
      <c r="CA116" s="79"/>
    </row>
    <row r="117" spans="1:79" s="1" customFormat="1">
      <c r="A117" s="70"/>
      <c r="B117" s="70"/>
      <c r="C117" s="70"/>
      <c r="CA117" s="79"/>
    </row>
    <row r="118" spans="1:79" s="1" customFormat="1">
      <c r="A118" s="70"/>
      <c r="B118" s="70"/>
      <c r="C118" s="70"/>
      <c r="CA118" s="79"/>
    </row>
    <row r="119" spans="1:79" s="1" customFormat="1">
      <c r="A119" s="70"/>
      <c r="B119" s="70"/>
      <c r="C119" s="70"/>
      <c r="CA119" s="79"/>
    </row>
    <row r="120" spans="1:79" s="1" customFormat="1">
      <c r="A120" s="70"/>
      <c r="B120" s="70"/>
      <c r="C120" s="70"/>
      <c r="CA120" s="79"/>
    </row>
    <row r="121" spans="1:79" s="1" customFormat="1">
      <c r="A121" s="70"/>
      <c r="B121" s="70"/>
      <c r="C121" s="70"/>
      <c r="CA121" s="79"/>
    </row>
    <row r="122" spans="1:79" s="1" customFormat="1">
      <c r="A122" s="70"/>
      <c r="B122" s="70"/>
      <c r="C122" s="70"/>
      <c r="CA122" s="79"/>
    </row>
    <row r="123" spans="1:79" s="1" customFormat="1">
      <c r="A123" s="70"/>
      <c r="B123" s="70"/>
      <c r="C123" s="70"/>
      <c r="CA123" s="79"/>
    </row>
    <row r="124" spans="1:79" s="1" customFormat="1">
      <c r="A124" s="70"/>
      <c r="B124" s="70"/>
      <c r="C124" s="70"/>
      <c r="CA124" s="79"/>
    </row>
    <row r="125" spans="1:79" s="1" customFormat="1">
      <c r="A125" s="70"/>
      <c r="B125" s="70"/>
      <c r="C125" s="70"/>
      <c r="CA125" s="79"/>
    </row>
    <row r="126" spans="1:79" s="1" customFormat="1">
      <c r="A126" s="70"/>
      <c r="B126" s="70"/>
      <c r="C126" s="70"/>
      <c r="CA126" s="79"/>
    </row>
    <row r="127" spans="1:79" s="1" customFormat="1">
      <c r="A127" s="70"/>
      <c r="B127" s="70"/>
      <c r="C127" s="70"/>
      <c r="CA127" s="79"/>
    </row>
    <row r="128" spans="1:79" s="1" customFormat="1">
      <c r="A128" s="70"/>
      <c r="B128" s="70"/>
      <c r="C128" s="70"/>
      <c r="CA128" s="79"/>
    </row>
    <row r="129" spans="1:79" s="1" customFormat="1">
      <c r="A129" s="70"/>
      <c r="B129" s="70"/>
      <c r="C129" s="70"/>
      <c r="CA129" s="79"/>
    </row>
    <row r="130" spans="1:79" s="1" customFormat="1">
      <c r="A130" s="70"/>
      <c r="B130" s="70"/>
      <c r="C130" s="70"/>
      <c r="CA130" s="79"/>
    </row>
    <row r="131" spans="1:79" s="1" customFormat="1">
      <c r="A131" s="70"/>
      <c r="B131" s="70"/>
      <c r="C131" s="70"/>
      <c r="CA131" s="79"/>
    </row>
    <row r="132" spans="1:79" s="1" customFormat="1">
      <c r="A132" s="70"/>
      <c r="B132" s="70"/>
      <c r="C132" s="70"/>
      <c r="CA132" s="79"/>
    </row>
    <row r="133" spans="1:79" s="1" customFormat="1">
      <c r="A133" s="70"/>
      <c r="B133" s="70"/>
      <c r="C133" s="70"/>
      <c r="CA133" s="79"/>
    </row>
    <row r="134" spans="1:79" s="1" customFormat="1">
      <c r="A134" s="70"/>
      <c r="B134" s="70"/>
      <c r="C134" s="70"/>
      <c r="CA134" s="79"/>
    </row>
    <row r="135" spans="1:79" s="1" customFormat="1">
      <c r="A135" s="70"/>
      <c r="B135" s="70"/>
      <c r="C135" s="70"/>
      <c r="CA135" s="79"/>
    </row>
    <row r="136" spans="1:79" s="1" customFormat="1">
      <c r="A136" s="70"/>
      <c r="B136" s="70"/>
      <c r="C136" s="70"/>
      <c r="CA136" s="79"/>
    </row>
    <row r="137" spans="1:79" s="1" customFormat="1">
      <c r="A137" s="70"/>
      <c r="B137" s="70"/>
      <c r="C137" s="70"/>
      <c r="CA137" s="79"/>
    </row>
    <row r="138" spans="1:79" s="1" customFormat="1">
      <c r="A138" s="70"/>
      <c r="B138" s="70"/>
      <c r="C138" s="70"/>
      <c r="CA138" s="79"/>
    </row>
    <row r="139" spans="1:79" s="1" customFormat="1">
      <c r="A139" s="70"/>
      <c r="B139" s="70"/>
      <c r="C139" s="70"/>
      <c r="CA139" s="79"/>
    </row>
    <row r="140" spans="1:79" s="1" customFormat="1">
      <c r="A140" s="70"/>
      <c r="B140" s="70"/>
      <c r="C140" s="70"/>
      <c r="CA140" s="79"/>
    </row>
    <row r="141" spans="1:79" s="1" customFormat="1">
      <c r="A141" s="70"/>
      <c r="B141" s="70"/>
      <c r="C141" s="70"/>
      <c r="CA141" s="79"/>
    </row>
    <row r="142" spans="1:79" s="1" customFormat="1">
      <c r="A142" s="70"/>
      <c r="B142" s="70"/>
      <c r="C142" s="70"/>
      <c r="CA142" s="79"/>
    </row>
    <row r="143" spans="1:79" s="1" customFormat="1">
      <c r="A143" s="70"/>
      <c r="B143" s="70"/>
      <c r="C143" s="70"/>
      <c r="CA143" s="79"/>
    </row>
    <row r="144" spans="1:79" s="1" customFormat="1">
      <c r="A144" s="70"/>
      <c r="B144" s="70"/>
      <c r="C144" s="70"/>
      <c r="CA144" s="79"/>
    </row>
    <row r="145" spans="1:79" s="1" customFormat="1">
      <c r="A145" s="70"/>
      <c r="B145" s="70"/>
      <c r="C145" s="70"/>
      <c r="CA145" s="79"/>
    </row>
    <row r="146" spans="1:79" s="1" customFormat="1">
      <c r="A146" s="70"/>
      <c r="B146" s="70"/>
      <c r="C146" s="70"/>
      <c r="CA146" s="79"/>
    </row>
    <row r="147" spans="1:79" s="1" customFormat="1">
      <c r="A147" s="70"/>
      <c r="B147" s="70"/>
      <c r="C147" s="70"/>
      <c r="CA147" s="79"/>
    </row>
    <row r="148" spans="1:79" s="1" customFormat="1">
      <c r="A148" s="70"/>
      <c r="B148" s="70"/>
      <c r="C148" s="70"/>
      <c r="CA148" s="79"/>
    </row>
    <row r="149" spans="1:79" s="1" customFormat="1">
      <c r="A149" s="70"/>
      <c r="B149" s="70"/>
      <c r="C149" s="70"/>
      <c r="CA149" s="79"/>
    </row>
    <row r="150" spans="1:79" s="1" customFormat="1">
      <c r="A150" s="70"/>
      <c r="B150" s="70"/>
      <c r="C150" s="70"/>
      <c r="CA150" s="79"/>
    </row>
    <row r="151" spans="1:79" s="1" customFormat="1">
      <c r="A151" s="70"/>
      <c r="B151" s="70"/>
      <c r="C151" s="70"/>
      <c r="CA151" s="79"/>
    </row>
    <row r="152" spans="1:79" s="1" customFormat="1">
      <c r="A152" s="70"/>
      <c r="B152" s="70"/>
      <c r="C152" s="70"/>
      <c r="CA152" s="79"/>
    </row>
    <row r="153" spans="1:79" s="1" customFormat="1">
      <c r="A153" s="70"/>
      <c r="B153" s="70"/>
      <c r="C153" s="70"/>
      <c r="CA153" s="79"/>
    </row>
    <row r="154" spans="1:79" s="1" customFormat="1">
      <c r="A154" s="70"/>
      <c r="B154" s="70"/>
      <c r="C154" s="70"/>
      <c r="CA154" s="79"/>
    </row>
    <row r="155" spans="1:79" s="1" customFormat="1">
      <c r="A155" s="70"/>
      <c r="B155" s="70"/>
      <c r="C155" s="70"/>
      <c r="CA155" s="79"/>
    </row>
    <row r="156" spans="1:79" s="1" customFormat="1">
      <c r="A156" s="70"/>
      <c r="B156" s="70"/>
      <c r="C156" s="70"/>
      <c r="CA156" s="79"/>
    </row>
    <row r="157" spans="1:79" s="1" customFormat="1">
      <c r="A157" s="70"/>
      <c r="B157" s="70"/>
      <c r="C157" s="70"/>
      <c r="CA157" s="79"/>
    </row>
    <row r="158" spans="1:79" s="1" customFormat="1">
      <c r="A158" s="70"/>
      <c r="B158" s="70"/>
      <c r="C158" s="70"/>
      <c r="CA158" s="79"/>
    </row>
    <row r="159" spans="1:79" s="1" customFormat="1">
      <c r="A159" s="70"/>
      <c r="B159" s="70"/>
      <c r="C159" s="70"/>
      <c r="CA159" s="79"/>
    </row>
    <row r="160" spans="1:79" s="1" customFormat="1">
      <c r="A160" s="70"/>
      <c r="B160" s="70"/>
      <c r="C160" s="70"/>
      <c r="CA160" s="79"/>
    </row>
    <row r="161" spans="1:79" s="1" customFormat="1">
      <c r="A161" s="70"/>
      <c r="B161" s="70"/>
      <c r="C161" s="70"/>
      <c r="CA161" s="79"/>
    </row>
    <row r="162" spans="1:79" s="1" customFormat="1">
      <c r="A162" s="70"/>
      <c r="B162" s="70"/>
      <c r="C162" s="70"/>
      <c r="CA162" s="79"/>
    </row>
    <row r="163" spans="1:79" s="1" customFormat="1">
      <c r="A163" s="70"/>
      <c r="B163" s="70"/>
      <c r="C163" s="70"/>
      <c r="CA163" s="79"/>
    </row>
    <row r="164" spans="1:79" s="1" customFormat="1">
      <c r="A164" s="70"/>
      <c r="B164" s="70"/>
      <c r="C164" s="70"/>
      <c r="CA164" s="79"/>
    </row>
    <row r="165" spans="1:79" s="1" customFormat="1">
      <c r="A165" s="70"/>
      <c r="B165" s="70"/>
      <c r="C165" s="70"/>
      <c r="CA165" s="79"/>
    </row>
    <row r="166" spans="1:79" s="1" customFormat="1">
      <c r="A166" s="70"/>
      <c r="B166" s="70"/>
      <c r="C166" s="70"/>
      <c r="CA166" s="79"/>
    </row>
    <row r="167" spans="1:79" s="1" customFormat="1">
      <c r="A167" s="70"/>
      <c r="B167" s="70"/>
      <c r="C167" s="70"/>
      <c r="CA167" s="79"/>
    </row>
    <row r="168" spans="1:79" s="1" customFormat="1">
      <c r="A168" s="70"/>
      <c r="B168" s="70"/>
      <c r="C168" s="70"/>
      <c r="CA168" s="79"/>
    </row>
    <row r="169" spans="1:79" s="1" customFormat="1">
      <c r="A169" s="70"/>
      <c r="B169" s="70"/>
      <c r="C169" s="70"/>
      <c r="CA169" s="79"/>
    </row>
    <row r="170" spans="1:79" s="1" customFormat="1">
      <c r="A170" s="70"/>
      <c r="B170" s="70"/>
      <c r="C170" s="70"/>
      <c r="CA170" s="79"/>
    </row>
    <row r="171" spans="1:79" s="1" customFormat="1">
      <c r="A171" s="70"/>
      <c r="B171" s="70"/>
      <c r="C171" s="70"/>
      <c r="CA171" s="79"/>
    </row>
    <row r="172" spans="1:79" s="1" customFormat="1">
      <c r="A172" s="70"/>
      <c r="B172" s="70"/>
      <c r="C172" s="70"/>
      <c r="CA172" s="79"/>
    </row>
    <row r="173" spans="1:79" s="1" customFormat="1">
      <c r="A173" s="70"/>
      <c r="B173" s="70"/>
      <c r="C173" s="70"/>
      <c r="CA173" s="79"/>
    </row>
    <row r="174" spans="1:79" s="1" customFormat="1">
      <c r="A174" s="70"/>
      <c r="B174" s="70"/>
      <c r="C174" s="70"/>
      <c r="CA174" s="79"/>
    </row>
    <row r="175" spans="1:79" s="1" customFormat="1">
      <c r="A175" s="70"/>
      <c r="B175" s="70"/>
      <c r="C175" s="70"/>
      <c r="CA175" s="79"/>
    </row>
    <row r="176" spans="1:79" s="1" customFormat="1">
      <c r="A176" s="70"/>
      <c r="B176" s="70"/>
      <c r="C176" s="70"/>
      <c r="CA176" s="79"/>
    </row>
    <row r="177" spans="1:79" s="1" customFormat="1">
      <c r="A177" s="70"/>
      <c r="B177" s="70"/>
      <c r="C177" s="70"/>
      <c r="CA177" s="79"/>
    </row>
    <row r="178" spans="1:79" s="1" customFormat="1">
      <c r="A178" s="70"/>
      <c r="B178" s="70"/>
      <c r="C178" s="70"/>
      <c r="CA178" s="79"/>
    </row>
    <row r="179" spans="1:79" s="1" customFormat="1">
      <c r="A179" s="70"/>
      <c r="B179" s="70"/>
      <c r="C179" s="70"/>
      <c r="CA179" s="79"/>
    </row>
    <row r="180" spans="1:79" s="1" customFormat="1">
      <c r="A180" s="70"/>
      <c r="B180" s="70"/>
      <c r="C180" s="70"/>
      <c r="CA180" s="79"/>
    </row>
    <row r="181" spans="1:79" s="1" customFormat="1">
      <c r="A181" s="70"/>
      <c r="B181" s="70"/>
      <c r="C181" s="70"/>
      <c r="CA181" s="79"/>
    </row>
    <row r="182" spans="1:79" s="1" customFormat="1">
      <c r="A182" s="70"/>
      <c r="B182" s="70"/>
      <c r="C182" s="70"/>
      <c r="CA182" s="79"/>
    </row>
    <row r="183" spans="1:79" s="1" customFormat="1">
      <c r="A183" s="70"/>
      <c r="B183" s="70"/>
      <c r="C183" s="70"/>
      <c r="CA183" s="79"/>
    </row>
    <row r="184" spans="1:79" s="1" customFormat="1">
      <c r="A184" s="70"/>
      <c r="B184" s="70"/>
      <c r="C184" s="70"/>
      <c r="CA184" s="79"/>
    </row>
    <row r="185" spans="1:79" s="1" customFormat="1">
      <c r="A185" s="70"/>
      <c r="B185" s="70"/>
      <c r="C185" s="70"/>
      <c r="CA185" s="79"/>
    </row>
    <row r="186" spans="1:79" s="1" customFormat="1">
      <c r="A186" s="70"/>
      <c r="B186" s="70"/>
      <c r="C186" s="70"/>
      <c r="CA186" s="79"/>
    </row>
    <row r="187" spans="1:79" s="1" customFormat="1">
      <c r="A187" s="70"/>
      <c r="B187" s="70"/>
      <c r="C187" s="70"/>
      <c r="CA187" s="79"/>
    </row>
    <row r="188" spans="1:79" s="1" customFormat="1">
      <c r="A188" s="70"/>
      <c r="B188" s="70"/>
      <c r="C188" s="70"/>
      <c r="CA188" s="79"/>
    </row>
    <row r="189" spans="1:79" s="1" customFormat="1">
      <c r="A189" s="70"/>
      <c r="B189" s="70"/>
      <c r="C189" s="70"/>
      <c r="CA189" s="79"/>
    </row>
    <row r="190" spans="1:79" s="1" customFormat="1">
      <c r="A190" s="70"/>
      <c r="B190" s="70"/>
      <c r="C190" s="70"/>
      <c r="CA190" s="79"/>
    </row>
    <row r="191" spans="1:79" s="1" customFormat="1">
      <c r="A191" s="70"/>
      <c r="B191" s="70"/>
      <c r="C191" s="70"/>
      <c r="CA191" s="79"/>
    </row>
    <row r="192" spans="1:79" s="1" customFormat="1">
      <c r="A192" s="70"/>
      <c r="B192" s="70"/>
      <c r="C192" s="70"/>
      <c r="CA192" s="79"/>
    </row>
    <row r="193" spans="1:79" s="1" customFormat="1">
      <c r="A193" s="70"/>
      <c r="B193" s="70"/>
      <c r="C193" s="70"/>
      <c r="CA193" s="79"/>
    </row>
  </sheetData>
  <sheetProtection selectLockedCells="1" selectUnlockedCells="1"/>
  <mergeCells count="10">
    <mergeCell ref="AK5:AU5"/>
    <mergeCell ref="BD5:BL5"/>
    <mergeCell ref="BQ5:BY5"/>
    <mergeCell ref="A6:B9"/>
    <mergeCell ref="BQ76:BY81"/>
    <mergeCell ref="A2:B2"/>
    <mergeCell ref="A4:B4"/>
    <mergeCell ref="D5:N5"/>
    <mergeCell ref="O5:Y5"/>
    <mergeCell ref="Z5:AJ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Y198"/>
  <sheetViews>
    <sheetView showGridLines="0" zoomScale="80" zoomScaleNormal="80" workbookViewId="0">
      <pane xSplit="2" ySplit="10" topLeftCell="AY44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46" width="10.7109375" style="3" customWidth="1"/>
    <col min="47" max="47" width="10.7109375" style="119" customWidth="1"/>
    <col min="48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0" t="s">
        <v>23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</row>
    <row r="2" spans="1:77" ht="15" customHeight="1">
      <c r="A2" s="274" t="s">
        <v>506</v>
      </c>
      <c r="B2" s="274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0" t="s">
        <v>25</v>
      </c>
      <c r="B3" s="80"/>
      <c r="C3" s="80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</row>
    <row r="4" spans="1:77">
      <c r="A4" s="274" t="s">
        <v>507</v>
      </c>
      <c r="B4" s="274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27</v>
      </c>
      <c r="BT4" s="45"/>
      <c r="BU4" s="45"/>
    </row>
    <row r="5" spans="1:77" ht="15" customHeight="1">
      <c r="A5" s="10"/>
      <c r="B5" s="11"/>
      <c r="C5" s="11"/>
      <c r="D5" s="268" t="s">
        <v>28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86"/>
      <c r="Q5" s="268" t="s">
        <v>28</v>
      </c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8" t="s">
        <v>28</v>
      </c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86"/>
      <c r="AP5" s="86"/>
      <c r="AQ5" s="281" t="s">
        <v>29</v>
      </c>
      <c r="AR5" s="282"/>
      <c r="AS5" s="282"/>
      <c r="AT5" s="282"/>
      <c r="AU5" s="282"/>
      <c r="AV5" s="282"/>
      <c r="AW5" s="283"/>
      <c r="AX5" s="284"/>
      <c r="AY5" s="285"/>
      <c r="AZ5" s="285"/>
      <c r="BA5" s="285"/>
      <c r="BB5" s="285"/>
      <c r="BC5" s="285"/>
      <c r="BD5" s="284" t="s">
        <v>30</v>
      </c>
      <c r="BE5" s="285"/>
      <c r="BF5" s="285"/>
      <c r="BG5" s="285"/>
      <c r="BH5" s="285"/>
      <c r="BI5" s="285"/>
      <c r="BJ5" s="285"/>
      <c r="BK5" s="285"/>
      <c r="BL5" s="286"/>
      <c r="BM5" s="87"/>
      <c r="BN5" s="88"/>
      <c r="BO5" s="88"/>
      <c r="BP5" s="89"/>
      <c r="BQ5" s="88"/>
      <c r="BR5" s="88"/>
      <c r="BS5" s="287" t="s">
        <v>31</v>
      </c>
      <c r="BT5" s="288"/>
      <c r="BU5" s="98"/>
    </row>
    <row r="6" spans="1:77" ht="52.5" customHeight="1">
      <c r="A6" s="270" t="s">
        <v>32</v>
      </c>
      <c r="B6" s="271"/>
      <c r="C6" s="12" t="s">
        <v>33</v>
      </c>
      <c r="D6" s="13" t="s">
        <v>34</v>
      </c>
      <c r="E6" s="13" t="s">
        <v>35</v>
      </c>
      <c r="F6" s="13" t="s">
        <v>36</v>
      </c>
      <c r="G6" s="13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3" t="s">
        <v>42</v>
      </c>
      <c r="M6" s="13" t="s">
        <v>43</v>
      </c>
      <c r="N6" s="13" t="s">
        <v>44</v>
      </c>
      <c r="O6" s="13" t="s">
        <v>45</v>
      </c>
      <c r="P6" s="13" t="s">
        <v>46</v>
      </c>
      <c r="Q6" s="13" t="s">
        <v>47</v>
      </c>
      <c r="R6" s="13" t="s">
        <v>48</v>
      </c>
      <c r="S6" s="13" t="s">
        <v>49</v>
      </c>
      <c r="T6" s="13" t="s">
        <v>50</v>
      </c>
      <c r="U6" s="13" t="s">
        <v>51</v>
      </c>
      <c r="V6" s="13" t="s">
        <v>52</v>
      </c>
      <c r="W6" s="13" t="s">
        <v>53</v>
      </c>
      <c r="X6" s="13" t="s">
        <v>54</v>
      </c>
      <c r="Y6" s="13" t="s">
        <v>55</v>
      </c>
      <c r="Z6" s="13" t="s">
        <v>56</v>
      </c>
      <c r="AA6" s="13" t="s">
        <v>57</v>
      </c>
      <c r="AB6" s="13" t="s">
        <v>58</v>
      </c>
      <c r="AC6" s="13" t="s">
        <v>59</v>
      </c>
      <c r="AD6" s="13" t="s">
        <v>60</v>
      </c>
      <c r="AE6" s="13" t="s">
        <v>61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13" t="s">
        <v>68</v>
      </c>
      <c r="AM6" s="13" t="s">
        <v>69</v>
      </c>
      <c r="AN6" s="13" t="s">
        <v>70</v>
      </c>
      <c r="AO6" s="13" t="s">
        <v>71</v>
      </c>
      <c r="AP6" s="13" t="s">
        <v>72</v>
      </c>
      <c r="AQ6" s="13" t="s">
        <v>73</v>
      </c>
      <c r="AR6" s="13" t="s">
        <v>74</v>
      </c>
      <c r="AS6" s="13" t="s">
        <v>75</v>
      </c>
      <c r="AT6" s="13" t="s">
        <v>76</v>
      </c>
      <c r="AU6" s="120" t="s">
        <v>77</v>
      </c>
      <c r="AV6" s="13" t="s">
        <v>78</v>
      </c>
      <c r="AW6" s="13" t="s">
        <v>79</v>
      </c>
      <c r="AX6" s="13" t="s">
        <v>80</v>
      </c>
      <c r="AY6" s="13" t="s">
        <v>81</v>
      </c>
      <c r="AZ6" s="13" t="s">
        <v>82</v>
      </c>
      <c r="BA6" s="13" t="s">
        <v>83</v>
      </c>
      <c r="BB6" s="13" t="s">
        <v>84</v>
      </c>
      <c r="BC6" s="13" t="s">
        <v>85</v>
      </c>
      <c r="BD6" s="13" t="s">
        <v>86</v>
      </c>
      <c r="BE6" s="13" t="s">
        <v>87</v>
      </c>
      <c r="BF6" s="13" t="s">
        <v>88</v>
      </c>
      <c r="BG6" s="13" t="s">
        <v>89</v>
      </c>
      <c r="BH6" s="13" t="s">
        <v>90</v>
      </c>
      <c r="BI6" s="13" t="s">
        <v>91</v>
      </c>
      <c r="BJ6" s="13" t="s">
        <v>92</v>
      </c>
      <c r="BK6" s="13" t="s">
        <v>93</v>
      </c>
      <c r="BL6" s="13" t="s">
        <v>94</v>
      </c>
      <c r="BM6" s="13" t="s">
        <v>95</v>
      </c>
      <c r="BN6" s="13" t="s">
        <v>96</v>
      </c>
      <c r="BO6" s="13" t="s">
        <v>97</v>
      </c>
      <c r="BP6" s="90" t="s">
        <v>98</v>
      </c>
      <c r="BQ6" s="32" t="s">
        <v>99</v>
      </c>
      <c r="BR6" s="36" t="s">
        <v>100</v>
      </c>
      <c r="BS6" s="13" t="s">
        <v>101</v>
      </c>
      <c r="BT6" s="32" t="s">
        <v>102</v>
      </c>
      <c r="BU6" s="47" t="s">
        <v>103</v>
      </c>
    </row>
    <row r="7" spans="1:77" ht="15.75" customHeight="1">
      <c r="A7" s="270"/>
      <c r="B7" s="271"/>
      <c r="C7" s="14" t="s">
        <v>104</v>
      </c>
      <c r="D7" s="15" t="s">
        <v>105</v>
      </c>
      <c r="E7" s="15" t="s">
        <v>106</v>
      </c>
      <c r="F7" s="15" t="s">
        <v>107</v>
      </c>
      <c r="G7" s="15" t="s">
        <v>108</v>
      </c>
      <c r="H7" s="15" t="s">
        <v>109</v>
      </c>
      <c r="I7" s="15" t="s">
        <v>110</v>
      </c>
      <c r="J7" s="15" t="s">
        <v>111</v>
      </c>
      <c r="K7" s="15" t="s">
        <v>112</v>
      </c>
      <c r="L7" s="15" t="s">
        <v>113</v>
      </c>
      <c r="M7" s="15" t="s">
        <v>114</v>
      </c>
      <c r="N7" s="15" t="s">
        <v>115</v>
      </c>
      <c r="O7" s="15" t="s">
        <v>116</v>
      </c>
      <c r="P7" s="15" t="s">
        <v>117</v>
      </c>
      <c r="Q7" s="15" t="s">
        <v>118</v>
      </c>
      <c r="R7" s="15" t="s">
        <v>119</v>
      </c>
      <c r="S7" s="15" t="s">
        <v>120</v>
      </c>
      <c r="T7" s="15" t="s">
        <v>121</v>
      </c>
      <c r="U7" s="15" t="s">
        <v>122</v>
      </c>
      <c r="V7" s="15" t="s">
        <v>123</v>
      </c>
      <c r="W7" s="15" t="s">
        <v>124</v>
      </c>
      <c r="X7" s="15" t="s">
        <v>125</v>
      </c>
      <c r="Y7" s="15" t="s">
        <v>126</v>
      </c>
      <c r="Z7" s="15" t="s">
        <v>127</v>
      </c>
      <c r="AA7" s="15" t="s">
        <v>128</v>
      </c>
      <c r="AB7" s="15" t="s">
        <v>129</v>
      </c>
      <c r="AC7" s="15" t="s">
        <v>130</v>
      </c>
      <c r="AD7" s="15" t="s">
        <v>131</v>
      </c>
      <c r="AE7" s="15" t="s">
        <v>132</v>
      </c>
      <c r="AF7" s="15" t="s">
        <v>133</v>
      </c>
      <c r="AG7" s="15" t="s">
        <v>134</v>
      </c>
      <c r="AH7" s="15" t="s">
        <v>135</v>
      </c>
      <c r="AI7" s="15" t="s">
        <v>136</v>
      </c>
      <c r="AJ7" s="15" t="s">
        <v>137</v>
      </c>
      <c r="AK7" s="15" t="s">
        <v>138</v>
      </c>
      <c r="AL7" s="15" t="s">
        <v>139</v>
      </c>
      <c r="AM7" s="15" t="s">
        <v>140</v>
      </c>
      <c r="AN7" s="15" t="s">
        <v>141</v>
      </c>
      <c r="AO7" s="15" t="s">
        <v>142</v>
      </c>
      <c r="AP7" s="15" t="s">
        <v>143</v>
      </c>
      <c r="AQ7" s="15" t="s">
        <v>144</v>
      </c>
      <c r="AR7" s="15" t="s">
        <v>145</v>
      </c>
      <c r="AS7" s="15" t="s">
        <v>146</v>
      </c>
      <c r="AT7" s="15" t="s">
        <v>147</v>
      </c>
      <c r="AU7" s="121" t="s">
        <v>148</v>
      </c>
      <c r="AV7" s="15" t="s">
        <v>149</v>
      </c>
      <c r="AW7" s="15" t="s">
        <v>150</v>
      </c>
      <c r="AX7" s="15" t="s">
        <v>151</v>
      </c>
      <c r="AY7" s="15" t="s">
        <v>152</v>
      </c>
      <c r="AZ7" s="15" t="s">
        <v>153</v>
      </c>
      <c r="BA7" s="15" t="s">
        <v>154</v>
      </c>
      <c r="BB7" s="15" t="s">
        <v>155</v>
      </c>
      <c r="BC7" s="15" t="s">
        <v>156</v>
      </c>
      <c r="BD7" s="15" t="s">
        <v>157</v>
      </c>
      <c r="BE7" s="15" t="s">
        <v>158</v>
      </c>
      <c r="BF7" s="15" t="s">
        <v>159</v>
      </c>
      <c r="BG7" s="15" t="s">
        <v>160</v>
      </c>
      <c r="BH7" s="15" t="s">
        <v>161</v>
      </c>
      <c r="BI7" s="15" t="s">
        <v>162</v>
      </c>
      <c r="BJ7" s="15" t="s">
        <v>163</v>
      </c>
      <c r="BK7" s="15" t="s">
        <v>164</v>
      </c>
      <c r="BL7" s="15" t="s">
        <v>165</v>
      </c>
      <c r="BM7" s="15" t="s">
        <v>166</v>
      </c>
      <c r="BN7" s="15" t="s">
        <v>167</v>
      </c>
      <c r="BO7" s="15" t="s">
        <v>168</v>
      </c>
      <c r="BP7" s="91"/>
      <c r="BQ7" s="48" t="s">
        <v>169</v>
      </c>
      <c r="BR7" s="92" t="s">
        <v>170</v>
      </c>
      <c r="BS7" s="93" t="s">
        <v>171</v>
      </c>
      <c r="BT7" s="94" t="s">
        <v>172</v>
      </c>
      <c r="BU7" s="99" t="s">
        <v>173</v>
      </c>
    </row>
    <row r="8" spans="1:77" ht="52.5" customHeight="1">
      <c r="A8" s="270"/>
      <c r="B8" s="271"/>
      <c r="C8" s="16" t="s">
        <v>174</v>
      </c>
      <c r="D8" s="13" t="s">
        <v>175</v>
      </c>
      <c r="E8" s="13" t="s">
        <v>176</v>
      </c>
      <c r="F8" s="13" t="s">
        <v>177</v>
      </c>
      <c r="G8" s="13" t="s">
        <v>178</v>
      </c>
      <c r="H8" s="13" t="s">
        <v>179</v>
      </c>
      <c r="I8" s="13" t="s">
        <v>180</v>
      </c>
      <c r="J8" s="13" t="s">
        <v>181</v>
      </c>
      <c r="K8" s="13" t="s">
        <v>182</v>
      </c>
      <c r="L8" s="13" t="s">
        <v>183</v>
      </c>
      <c r="M8" s="13" t="s">
        <v>184</v>
      </c>
      <c r="N8" s="13" t="s">
        <v>185</v>
      </c>
      <c r="O8" s="13" t="s">
        <v>186</v>
      </c>
      <c r="P8" s="13" t="s">
        <v>187</v>
      </c>
      <c r="Q8" s="13" t="s">
        <v>188</v>
      </c>
      <c r="R8" s="13" t="s">
        <v>189</v>
      </c>
      <c r="S8" s="13" t="s">
        <v>190</v>
      </c>
      <c r="T8" s="13" t="s">
        <v>191</v>
      </c>
      <c r="U8" s="13" t="s">
        <v>192</v>
      </c>
      <c r="V8" s="13" t="s">
        <v>193</v>
      </c>
      <c r="W8" s="13" t="s">
        <v>194</v>
      </c>
      <c r="X8" s="13" t="s">
        <v>195</v>
      </c>
      <c r="Y8" s="13" t="s">
        <v>196</v>
      </c>
      <c r="Z8" s="13" t="s">
        <v>197</v>
      </c>
      <c r="AA8" s="13" t="s">
        <v>198</v>
      </c>
      <c r="AB8" s="13" t="s">
        <v>199</v>
      </c>
      <c r="AC8" s="13" t="s">
        <v>200</v>
      </c>
      <c r="AD8" s="13" t="s">
        <v>201</v>
      </c>
      <c r="AE8" s="13" t="s">
        <v>202</v>
      </c>
      <c r="AF8" s="13" t="s">
        <v>203</v>
      </c>
      <c r="AG8" s="13" t="s">
        <v>204</v>
      </c>
      <c r="AH8" s="13" t="s">
        <v>205</v>
      </c>
      <c r="AI8" s="13" t="s">
        <v>206</v>
      </c>
      <c r="AJ8" s="13" t="s">
        <v>207</v>
      </c>
      <c r="AK8" s="13" t="s">
        <v>208</v>
      </c>
      <c r="AL8" s="13" t="s">
        <v>209</v>
      </c>
      <c r="AM8" s="13" t="s">
        <v>210</v>
      </c>
      <c r="AN8" s="13" t="s">
        <v>211</v>
      </c>
      <c r="AO8" s="13" t="s">
        <v>212</v>
      </c>
      <c r="AP8" s="13" t="s">
        <v>213</v>
      </c>
      <c r="AQ8" s="13" t="s">
        <v>214</v>
      </c>
      <c r="AR8" s="13" t="s">
        <v>215</v>
      </c>
      <c r="AS8" s="13" t="s">
        <v>216</v>
      </c>
      <c r="AT8" s="13" t="s">
        <v>217</v>
      </c>
      <c r="AU8" s="120" t="s">
        <v>218</v>
      </c>
      <c r="AV8" s="13" t="s">
        <v>219</v>
      </c>
      <c r="AW8" s="13" t="s">
        <v>220</v>
      </c>
      <c r="AX8" s="13" t="s">
        <v>221</v>
      </c>
      <c r="AY8" s="13" t="s">
        <v>222</v>
      </c>
      <c r="AZ8" s="13" t="s">
        <v>223</v>
      </c>
      <c r="BA8" s="13" t="s">
        <v>224</v>
      </c>
      <c r="BB8" s="13" t="s">
        <v>225</v>
      </c>
      <c r="BC8" s="13" t="s">
        <v>226</v>
      </c>
      <c r="BD8" s="13" t="s">
        <v>227</v>
      </c>
      <c r="BE8" s="13" t="s">
        <v>228</v>
      </c>
      <c r="BF8" s="13" t="s">
        <v>229</v>
      </c>
      <c r="BG8" s="13" t="s">
        <v>230</v>
      </c>
      <c r="BH8" s="13" t="s">
        <v>231</v>
      </c>
      <c r="BI8" s="13" t="s">
        <v>232</v>
      </c>
      <c r="BJ8" s="13" t="s">
        <v>233</v>
      </c>
      <c r="BK8" s="13" t="s">
        <v>234</v>
      </c>
      <c r="BL8" s="13" t="s">
        <v>235</v>
      </c>
      <c r="BM8" s="13" t="s">
        <v>236</v>
      </c>
      <c r="BN8" s="13" t="s">
        <v>237</v>
      </c>
      <c r="BO8" s="13" t="s">
        <v>238</v>
      </c>
      <c r="BP8" s="91" t="s">
        <v>239</v>
      </c>
      <c r="BQ8" s="40" t="s">
        <v>240</v>
      </c>
      <c r="BR8" s="91" t="s">
        <v>241</v>
      </c>
      <c r="BS8" s="32" t="s">
        <v>242</v>
      </c>
      <c r="BT8" s="32" t="s">
        <v>243</v>
      </c>
      <c r="BU8" s="99" t="s">
        <v>244</v>
      </c>
    </row>
    <row r="9" spans="1:77" ht="17.25" customHeight="1">
      <c r="A9" s="272"/>
      <c r="B9" s="273"/>
      <c r="C9" s="82" t="s">
        <v>245</v>
      </c>
      <c r="D9" s="15" t="s">
        <v>105</v>
      </c>
      <c r="E9" s="15" t="s">
        <v>106</v>
      </c>
      <c r="F9" s="15" t="s">
        <v>107</v>
      </c>
      <c r="G9" s="15" t="s">
        <v>108</v>
      </c>
      <c r="H9" s="15" t="s">
        <v>109</v>
      </c>
      <c r="I9" s="15" t="s">
        <v>110</v>
      </c>
      <c r="J9" s="15" t="s">
        <v>111</v>
      </c>
      <c r="K9" s="15" t="s">
        <v>112</v>
      </c>
      <c r="L9" s="15" t="s">
        <v>113</v>
      </c>
      <c r="M9" s="15" t="s">
        <v>114</v>
      </c>
      <c r="N9" s="15" t="s">
        <v>115</v>
      </c>
      <c r="O9" s="15" t="s">
        <v>116</v>
      </c>
      <c r="P9" s="15" t="s">
        <v>117</v>
      </c>
      <c r="Q9" s="15" t="s">
        <v>118</v>
      </c>
      <c r="R9" s="15" t="s">
        <v>119</v>
      </c>
      <c r="S9" s="15" t="s">
        <v>120</v>
      </c>
      <c r="T9" s="15" t="s">
        <v>121</v>
      </c>
      <c r="U9" s="15" t="s">
        <v>122</v>
      </c>
      <c r="V9" s="15" t="s">
        <v>123</v>
      </c>
      <c r="W9" s="15" t="s">
        <v>124</v>
      </c>
      <c r="X9" s="15" t="s">
        <v>125</v>
      </c>
      <c r="Y9" s="15" t="s">
        <v>126</v>
      </c>
      <c r="Z9" s="15" t="s">
        <v>127</v>
      </c>
      <c r="AA9" s="15" t="s">
        <v>128</v>
      </c>
      <c r="AB9" s="15" t="s">
        <v>129</v>
      </c>
      <c r="AC9" s="15" t="s">
        <v>130</v>
      </c>
      <c r="AD9" s="15" t="s">
        <v>131</v>
      </c>
      <c r="AE9" s="15" t="s">
        <v>132</v>
      </c>
      <c r="AF9" s="15" t="s">
        <v>133</v>
      </c>
      <c r="AG9" s="15" t="s">
        <v>134</v>
      </c>
      <c r="AH9" s="15" t="s">
        <v>135</v>
      </c>
      <c r="AI9" s="15" t="s">
        <v>136</v>
      </c>
      <c r="AJ9" s="15" t="s">
        <v>137</v>
      </c>
      <c r="AK9" s="15" t="s">
        <v>138</v>
      </c>
      <c r="AL9" s="15" t="s">
        <v>139</v>
      </c>
      <c r="AM9" s="15" t="s">
        <v>140</v>
      </c>
      <c r="AN9" s="15" t="s">
        <v>141</v>
      </c>
      <c r="AO9" s="15" t="s">
        <v>142</v>
      </c>
      <c r="AP9" s="15" t="s">
        <v>143</v>
      </c>
      <c r="AQ9" s="15" t="s">
        <v>144</v>
      </c>
      <c r="AR9" s="15" t="s">
        <v>145</v>
      </c>
      <c r="AS9" s="15" t="s">
        <v>146</v>
      </c>
      <c r="AT9" s="15" t="s">
        <v>147</v>
      </c>
      <c r="AU9" s="121" t="s">
        <v>148</v>
      </c>
      <c r="AV9" s="15" t="s">
        <v>149</v>
      </c>
      <c r="AW9" s="15" t="s">
        <v>150</v>
      </c>
      <c r="AX9" s="15" t="s">
        <v>151</v>
      </c>
      <c r="AY9" s="15" t="s">
        <v>152</v>
      </c>
      <c r="AZ9" s="15" t="s">
        <v>153</v>
      </c>
      <c r="BA9" s="15" t="s">
        <v>154</v>
      </c>
      <c r="BB9" s="15" t="s">
        <v>155</v>
      </c>
      <c r="BC9" s="15" t="s">
        <v>156</v>
      </c>
      <c r="BD9" s="15" t="s">
        <v>157</v>
      </c>
      <c r="BE9" s="15" t="s">
        <v>158</v>
      </c>
      <c r="BF9" s="15" t="s">
        <v>159</v>
      </c>
      <c r="BG9" s="15" t="s">
        <v>160</v>
      </c>
      <c r="BH9" s="15" t="s">
        <v>161</v>
      </c>
      <c r="BI9" s="15" t="s">
        <v>162</v>
      </c>
      <c r="BJ9" s="15" t="s">
        <v>163</v>
      </c>
      <c r="BK9" s="15" t="s">
        <v>164</v>
      </c>
      <c r="BL9" s="15" t="s">
        <v>165</v>
      </c>
      <c r="BM9" s="15" t="s">
        <v>166</v>
      </c>
      <c r="BN9" s="15" t="s">
        <v>167</v>
      </c>
      <c r="BO9" s="15" t="s">
        <v>168</v>
      </c>
      <c r="BP9" s="38" t="s">
        <v>246</v>
      </c>
      <c r="BQ9" s="95" t="s">
        <v>169</v>
      </c>
      <c r="BR9" s="38" t="s">
        <v>170</v>
      </c>
      <c r="BS9" s="96" t="s">
        <v>171</v>
      </c>
      <c r="BT9" s="95" t="s">
        <v>172</v>
      </c>
      <c r="BU9" s="50" t="s">
        <v>173</v>
      </c>
    </row>
    <row r="10" spans="1:77">
      <c r="A10" s="18" t="s">
        <v>247</v>
      </c>
      <c r="B10" s="19" t="s">
        <v>33</v>
      </c>
      <c r="C10" s="19" t="s">
        <v>174</v>
      </c>
      <c r="D10" s="83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7"/>
      <c r="BS10" s="20"/>
      <c r="BT10" s="20"/>
      <c r="BU10" s="100"/>
    </row>
    <row r="11" spans="1:77">
      <c r="A11" s="25" t="s">
        <v>248</v>
      </c>
      <c r="B11" s="84" t="s">
        <v>249</v>
      </c>
      <c r="C11" s="23" t="s">
        <v>250</v>
      </c>
      <c r="D11" s="24">
        <v>330945.75588000001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25.061250000000001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32.767850000000003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122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0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123">
        <v>331003.58497999999</v>
      </c>
      <c r="BQ11" s="24">
        <v>25972.088619999999</v>
      </c>
      <c r="BR11" s="123">
        <v>356975.67359999998</v>
      </c>
      <c r="BS11" s="24">
        <v>49603.863519999999</v>
      </c>
      <c r="BT11" s="24">
        <v>6212.37327</v>
      </c>
      <c r="BU11" s="54">
        <v>412791.91038999998</v>
      </c>
      <c r="BX11" s="55"/>
      <c r="BY11" s="3" t="s">
        <v>0</v>
      </c>
    </row>
    <row r="12" spans="1:77">
      <c r="A12" s="25" t="s">
        <v>251</v>
      </c>
      <c r="B12" s="84" t="s">
        <v>252</v>
      </c>
      <c r="C12" s="26" t="s">
        <v>253</v>
      </c>
      <c r="D12" s="24">
        <v>0</v>
      </c>
      <c r="E12" s="24">
        <v>5592.0612799999999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0.42329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122">
        <v>0</v>
      </c>
      <c r="AV12" s="24">
        <v>0</v>
      </c>
      <c r="AW12" s="24">
        <v>0</v>
      </c>
      <c r="AX12" s="24">
        <v>9.4799999999999995E-2</v>
      </c>
      <c r="AY12" s="24">
        <v>0</v>
      </c>
      <c r="AZ12" s="24">
        <v>1.6101700000000001</v>
      </c>
      <c r="BA12" s="24">
        <v>0</v>
      </c>
      <c r="BB12" s="24">
        <v>0</v>
      </c>
      <c r="BC12" s="24">
        <v>0</v>
      </c>
      <c r="BD12" s="24">
        <v>0</v>
      </c>
      <c r="BE12" s="24">
        <v>1324.2735600000001</v>
      </c>
      <c r="BF12" s="24">
        <v>3.55837</v>
      </c>
      <c r="BG12" s="24">
        <v>165.15254999999999</v>
      </c>
      <c r="BH12" s="24">
        <v>0</v>
      </c>
      <c r="BI12" s="24">
        <v>0.60228999999999999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123">
        <v>7087.7763100000002</v>
      </c>
      <c r="BQ12" s="24">
        <v>103.90649999999999</v>
      </c>
      <c r="BR12" s="123">
        <v>7191.6828100000002</v>
      </c>
      <c r="BS12" s="24">
        <v>1828.78872</v>
      </c>
      <c r="BT12" s="24">
        <v>76.885059999999996</v>
      </c>
      <c r="BU12" s="54">
        <v>9097.3565899999994</v>
      </c>
      <c r="BX12" s="55"/>
    </row>
    <row r="13" spans="1:77">
      <c r="A13" s="25" t="s">
        <v>254</v>
      </c>
      <c r="B13" s="84" t="s">
        <v>255</v>
      </c>
      <c r="C13" s="26" t="s">
        <v>256</v>
      </c>
      <c r="D13" s="24">
        <v>0</v>
      </c>
      <c r="E13" s="24">
        <v>0</v>
      </c>
      <c r="F13" s="24">
        <v>9189.1122300000006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122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123">
        <v>9189.1122300000006</v>
      </c>
      <c r="BQ13" s="24">
        <v>1207.8052399999999</v>
      </c>
      <c r="BR13" s="123">
        <v>10396.91747</v>
      </c>
      <c r="BS13" s="24">
        <v>2510.6835700000001</v>
      </c>
      <c r="BT13" s="24">
        <v>321.12698999999998</v>
      </c>
      <c r="BU13" s="54">
        <v>13228.72803</v>
      </c>
      <c r="BX13" s="55"/>
    </row>
    <row r="14" spans="1:77">
      <c r="A14" s="25" t="s">
        <v>257</v>
      </c>
      <c r="B14" s="84" t="s">
        <v>258</v>
      </c>
      <c r="C14" s="26" t="s">
        <v>178</v>
      </c>
      <c r="D14" s="24">
        <v>0</v>
      </c>
      <c r="E14" s="24">
        <v>0</v>
      </c>
      <c r="F14" s="24">
        <v>0</v>
      </c>
      <c r="G14" s="24">
        <v>67312.536890000003</v>
      </c>
      <c r="H14" s="24">
        <v>103.54224000000001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55.181310000000003</v>
      </c>
      <c r="O14" s="24">
        <v>0</v>
      </c>
      <c r="P14" s="24">
        <v>0</v>
      </c>
      <c r="Q14" s="24">
        <v>269.23045000000002</v>
      </c>
      <c r="R14" s="24">
        <v>147.69067999999999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0.17149</v>
      </c>
      <c r="Z14" s="24">
        <v>0</v>
      </c>
      <c r="AA14" s="24">
        <v>0</v>
      </c>
      <c r="AB14" s="24">
        <v>0</v>
      </c>
      <c r="AC14" s="24">
        <v>0</v>
      </c>
      <c r="AD14" s="24">
        <v>703.67759999999998</v>
      </c>
      <c r="AE14" s="24">
        <v>0</v>
      </c>
      <c r="AF14" s="24">
        <v>98.593500000000006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43.992550000000001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122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5.1076300000000003</v>
      </c>
      <c r="BD14" s="24">
        <v>5.5604899999999997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172.22555</v>
      </c>
      <c r="BM14" s="24">
        <v>0</v>
      </c>
      <c r="BN14" s="24">
        <v>0</v>
      </c>
      <c r="BO14" s="24">
        <v>0</v>
      </c>
      <c r="BP14" s="123">
        <v>68917.510380000007</v>
      </c>
      <c r="BQ14" s="24">
        <v>5167.9388200000003</v>
      </c>
      <c r="BR14" s="123">
        <v>74085.449200000003</v>
      </c>
      <c r="BS14" s="24">
        <v>3947.4263799999999</v>
      </c>
      <c r="BT14" s="24">
        <v>6555.6488499999996</v>
      </c>
      <c r="BU14" s="54">
        <v>84588.524430000005</v>
      </c>
      <c r="BX14" s="55"/>
    </row>
    <row r="15" spans="1:77">
      <c r="A15" s="25" t="s">
        <v>259</v>
      </c>
      <c r="B15" s="84" t="s">
        <v>260</v>
      </c>
      <c r="C15" s="26" t="s">
        <v>261</v>
      </c>
      <c r="D15" s="24">
        <v>115421.06852</v>
      </c>
      <c r="E15" s="24">
        <v>0</v>
      </c>
      <c r="F15" s="24">
        <v>103.70064000000001</v>
      </c>
      <c r="G15" s="24">
        <v>0</v>
      </c>
      <c r="H15" s="24">
        <v>85450.529179999998</v>
      </c>
      <c r="I15" s="24">
        <v>61.445160000000001</v>
      </c>
      <c r="J15" s="24">
        <v>3.4472499999999999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9.1751199999999997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0.16944999999999999</v>
      </c>
      <c r="AD15" s="24">
        <v>0</v>
      </c>
      <c r="AE15" s="24">
        <v>13.778409999999999</v>
      </c>
      <c r="AF15" s="24">
        <v>44.584809999999997</v>
      </c>
      <c r="AG15" s="24">
        <v>37.850830000000002</v>
      </c>
      <c r="AH15" s="24">
        <v>0</v>
      </c>
      <c r="AI15" s="24">
        <v>0</v>
      </c>
      <c r="AJ15" s="24">
        <v>0</v>
      </c>
      <c r="AK15" s="24">
        <v>11.751569999999999</v>
      </c>
      <c r="AL15" s="24">
        <v>0</v>
      </c>
      <c r="AM15" s="24">
        <v>5.0577300000000003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122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123">
        <v>201162.55867</v>
      </c>
      <c r="BQ15" s="24">
        <v>84526.353799999997</v>
      </c>
      <c r="BR15" s="123">
        <v>285688.91246999998</v>
      </c>
      <c r="BS15" s="24">
        <v>72522.452839999998</v>
      </c>
      <c r="BT15" s="24">
        <v>50507.911310000003</v>
      </c>
      <c r="BU15" s="54">
        <v>408719.27662000002</v>
      </c>
      <c r="BX15" s="55"/>
    </row>
    <row r="16" spans="1:77">
      <c r="A16" s="25" t="s">
        <v>262</v>
      </c>
      <c r="B16" s="84" t="s">
        <v>263</v>
      </c>
      <c r="C16" s="26" t="s">
        <v>264</v>
      </c>
      <c r="D16" s="24">
        <v>102.29198</v>
      </c>
      <c r="E16" s="24">
        <v>0</v>
      </c>
      <c r="F16" s="24">
        <v>0</v>
      </c>
      <c r="G16" s="24">
        <v>0</v>
      </c>
      <c r="H16" s="24">
        <v>360.38434000000001</v>
      </c>
      <c r="I16" s="24">
        <v>54883.818229999997</v>
      </c>
      <c r="J16" s="24">
        <v>1319.7812100000001</v>
      </c>
      <c r="K16" s="24">
        <v>42.406350000000003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104.40654000000001</v>
      </c>
      <c r="R16" s="24">
        <v>0</v>
      </c>
      <c r="S16" s="24">
        <v>443.22415000000001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6.08474</v>
      </c>
      <c r="Z16" s="24">
        <v>0.62561999999999995</v>
      </c>
      <c r="AA16" s="24">
        <v>0</v>
      </c>
      <c r="AB16" s="24">
        <v>0</v>
      </c>
      <c r="AC16" s="24">
        <v>0.79798999999999998</v>
      </c>
      <c r="AD16" s="24">
        <v>205.41799</v>
      </c>
      <c r="AE16" s="24">
        <v>0</v>
      </c>
      <c r="AF16" s="24">
        <v>115.63079999999999</v>
      </c>
      <c r="AG16" s="24">
        <v>187.40863999999999</v>
      </c>
      <c r="AH16" s="24">
        <v>12.9895</v>
      </c>
      <c r="AI16" s="24">
        <v>0</v>
      </c>
      <c r="AJ16" s="24">
        <v>0</v>
      </c>
      <c r="AK16" s="24">
        <v>0</v>
      </c>
      <c r="AL16" s="24">
        <v>0</v>
      </c>
      <c r="AM16" s="24">
        <v>88.803349999999995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122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35.754080000000002</v>
      </c>
      <c r="BN16" s="24">
        <v>0</v>
      </c>
      <c r="BO16" s="24">
        <v>0</v>
      </c>
      <c r="BP16" s="123">
        <v>57909.825510000002</v>
      </c>
      <c r="BQ16" s="24">
        <v>33440.695699999997</v>
      </c>
      <c r="BR16" s="123">
        <v>91350.521210000006</v>
      </c>
      <c r="BS16" s="24">
        <v>22298.422569999999</v>
      </c>
      <c r="BT16" s="24">
        <v>8669.1913499999991</v>
      </c>
      <c r="BU16" s="54">
        <v>122318.13513</v>
      </c>
      <c r="BX16" s="55"/>
    </row>
    <row r="17" spans="1:76">
      <c r="A17" s="25" t="s">
        <v>265</v>
      </c>
      <c r="B17" s="84" t="s">
        <v>266</v>
      </c>
      <c r="C17" s="26" t="s">
        <v>267</v>
      </c>
      <c r="D17" s="24">
        <v>0</v>
      </c>
      <c r="E17" s="24">
        <v>0</v>
      </c>
      <c r="F17" s="24">
        <v>0</v>
      </c>
      <c r="G17" s="24">
        <v>0</v>
      </c>
      <c r="H17" s="24">
        <v>44.49644</v>
      </c>
      <c r="I17" s="24">
        <v>0</v>
      </c>
      <c r="J17" s="24">
        <v>6793.32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48.806649999999998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141.60838000000001</v>
      </c>
      <c r="Z17" s="24">
        <v>5.4128400000000001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0.35966999999999999</v>
      </c>
      <c r="AG17" s="24">
        <v>20.31174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5.25746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122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2.9628999999999999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16.491689999999998</v>
      </c>
      <c r="BM17" s="24">
        <v>0</v>
      </c>
      <c r="BN17" s="24">
        <v>0</v>
      </c>
      <c r="BO17" s="24">
        <v>0</v>
      </c>
      <c r="BP17" s="123">
        <v>7079.0277699999997</v>
      </c>
      <c r="BQ17" s="24">
        <v>10138.681850000001</v>
      </c>
      <c r="BR17" s="123">
        <v>17217.709620000001</v>
      </c>
      <c r="BS17" s="24">
        <v>5763.08403</v>
      </c>
      <c r="BT17" s="24">
        <v>2312.2431900000001</v>
      </c>
      <c r="BU17" s="54">
        <v>25293.036840000001</v>
      </c>
      <c r="BX17" s="55"/>
    </row>
    <row r="18" spans="1:76">
      <c r="A18" s="25" t="s">
        <v>268</v>
      </c>
      <c r="B18" s="84" t="s">
        <v>269</v>
      </c>
      <c r="C18" s="26" t="s">
        <v>270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8207.8969699999998</v>
      </c>
      <c r="L18" s="24">
        <v>643.54115000000002</v>
      </c>
      <c r="M18" s="24">
        <v>0</v>
      </c>
      <c r="N18" s="24">
        <v>0</v>
      </c>
      <c r="O18" s="24">
        <v>0</v>
      </c>
      <c r="P18" s="24">
        <v>131.64653999999999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3.6636199999999999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68.986710000000002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136.30654000000001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122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0.57072999999999996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123">
        <v>9192.6122599999999</v>
      </c>
      <c r="BQ18" s="24">
        <v>10387.721879999999</v>
      </c>
      <c r="BR18" s="123">
        <v>19580.334139999999</v>
      </c>
      <c r="BS18" s="24">
        <v>4357.4315200000001</v>
      </c>
      <c r="BT18" s="24">
        <v>2427.0139399999998</v>
      </c>
      <c r="BU18" s="54">
        <v>26364.779600000002</v>
      </c>
      <c r="BX18" s="55"/>
    </row>
    <row r="19" spans="1:76">
      <c r="A19" s="25" t="s">
        <v>271</v>
      </c>
      <c r="B19" s="84" t="s">
        <v>272</v>
      </c>
      <c r="C19" s="26" t="s">
        <v>273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6.6512500000000001</v>
      </c>
      <c r="J19" s="24">
        <v>0</v>
      </c>
      <c r="K19" s="24">
        <v>367.56536</v>
      </c>
      <c r="L19" s="24">
        <v>7372.19272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13.03116</v>
      </c>
      <c r="AE19" s="24">
        <v>0</v>
      </c>
      <c r="AF19" s="24">
        <v>0</v>
      </c>
      <c r="AG19" s="24">
        <v>2.3916900000000001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55.487850000000002</v>
      </c>
      <c r="AO19" s="24">
        <v>2.5457200000000002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122">
        <v>0</v>
      </c>
      <c r="AV19" s="24">
        <v>0</v>
      </c>
      <c r="AW19" s="24">
        <v>10.422750000000001</v>
      </c>
      <c r="AX19" s="24">
        <v>1.3819999999999999</v>
      </c>
      <c r="AY19" s="24">
        <v>0</v>
      </c>
      <c r="AZ19" s="24">
        <v>1.1298600000000001</v>
      </c>
      <c r="BA19" s="24">
        <v>0</v>
      </c>
      <c r="BB19" s="24">
        <v>0</v>
      </c>
      <c r="BC19" s="24">
        <v>0</v>
      </c>
      <c r="BD19" s="24">
        <v>2.7361399999999998</v>
      </c>
      <c r="BE19" s="24">
        <v>32.222670000000001</v>
      </c>
      <c r="BF19" s="24">
        <v>0.63824999999999998</v>
      </c>
      <c r="BG19" s="24">
        <v>0.21375</v>
      </c>
      <c r="BH19" s="24">
        <v>0</v>
      </c>
      <c r="BI19" s="24">
        <v>9.4400000000000005E-3</v>
      </c>
      <c r="BJ19" s="24">
        <v>0</v>
      </c>
      <c r="BK19" s="24">
        <v>0</v>
      </c>
      <c r="BL19" s="24">
        <v>0</v>
      </c>
      <c r="BM19" s="24">
        <v>1.66317</v>
      </c>
      <c r="BN19" s="24">
        <v>0</v>
      </c>
      <c r="BO19" s="24">
        <v>0</v>
      </c>
      <c r="BP19" s="123">
        <v>7870.2837799999998</v>
      </c>
      <c r="BQ19" s="24">
        <v>33.42915</v>
      </c>
      <c r="BR19" s="123">
        <v>7903.7129299999997</v>
      </c>
      <c r="BS19" s="24">
        <v>624.62783999999999</v>
      </c>
      <c r="BT19" s="24">
        <v>477.19470999999999</v>
      </c>
      <c r="BU19" s="54">
        <v>9005.5354800000005</v>
      </c>
      <c r="BX19" s="55"/>
    </row>
    <row r="20" spans="1:76">
      <c r="A20" s="25" t="s">
        <v>274</v>
      </c>
      <c r="B20" s="84" t="s">
        <v>275</v>
      </c>
      <c r="C20" s="26" t="s">
        <v>276</v>
      </c>
      <c r="D20" s="24">
        <v>0</v>
      </c>
      <c r="E20" s="24">
        <v>0</v>
      </c>
      <c r="F20" s="24">
        <v>0</v>
      </c>
      <c r="G20" s="24">
        <v>0</v>
      </c>
      <c r="H20" s="24">
        <v>195.00219999999999</v>
      </c>
      <c r="I20" s="24">
        <v>0</v>
      </c>
      <c r="J20" s="24">
        <v>0</v>
      </c>
      <c r="K20" s="24">
        <v>0</v>
      </c>
      <c r="L20" s="24">
        <v>0</v>
      </c>
      <c r="M20" s="24">
        <v>1097.2840200000001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14.574339999999999</v>
      </c>
      <c r="AG20" s="24">
        <v>19.486750000000001</v>
      </c>
      <c r="AH20" s="24">
        <v>1.92747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122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123">
        <v>1328.27478</v>
      </c>
      <c r="BQ20" s="24">
        <v>55154.512360000001</v>
      </c>
      <c r="BR20" s="123">
        <v>56482.78714</v>
      </c>
      <c r="BS20" s="24">
        <v>13348.056189999999</v>
      </c>
      <c r="BT20" s="24">
        <v>57314.30341</v>
      </c>
      <c r="BU20" s="54">
        <v>127145.14674</v>
      </c>
      <c r="BX20" s="55"/>
    </row>
    <row r="21" spans="1:76">
      <c r="A21" s="25" t="s">
        <v>277</v>
      </c>
      <c r="B21" s="84" t="s">
        <v>278</v>
      </c>
      <c r="C21" s="26" t="s">
        <v>279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4086.4852599999999</v>
      </c>
      <c r="O21" s="24">
        <v>1111.9176299999999</v>
      </c>
      <c r="P21" s="24">
        <v>282.23658</v>
      </c>
      <c r="Q21" s="24">
        <v>197.5067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65.067229999999995</v>
      </c>
      <c r="AD21" s="24">
        <v>51.533499999999997</v>
      </c>
      <c r="AE21" s="24">
        <v>0</v>
      </c>
      <c r="AF21" s="24">
        <v>11.374840000000001</v>
      </c>
      <c r="AG21" s="24">
        <v>0</v>
      </c>
      <c r="AH21" s="24">
        <v>0</v>
      </c>
      <c r="AI21" s="24">
        <v>387.89055000000002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122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8.9723299999999995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123">
        <v>6202.9846200000002</v>
      </c>
      <c r="BQ21" s="24">
        <v>47853.147900000004</v>
      </c>
      <c r="BR21" s="123">
        <v>54056.132519999999</v>
      </c>
      <c r="BS21" s="24">
        <v>23069.207600000002</v>
      </c>
      <c r="BT21" s="24">
        <v>9048.2326499999999</v>
      </c>
      <c r="BU21" s="54">
        <v>86173.572769999999</v>
      </c>
      <c r="BX21" s="55"/>
    </row>
    <row r="22" spans="1:76">
      <c r="A22" s="25" t="s">
        <v>280</v>
      </c>
      <c r="B22" s="84" t="s">
        <v>281</v>
      </c>
      <c r="C22" s="26" t="s">
        <v>282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4448.6883699999998</v>
      </c>
      <c r="P22" s="24">
        <v>0</v>
      </c>
      <c r="Q22" s="24">
        <v>0</v>
      </c>
      <c r="R22" s="24">
        <v>0</v>
      </c>
      <c r="S22" s="24">
        <v>1.5325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122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123">
        <v>4450.2208700000001</v>
      </c>
      <c r="BQ22" s="24">
        <v>30789.67942</v>
      </c>
      <c r="BR22" s="123">
        <v>35239.900289999998</v>
      </c>
      <c r="BS22" s="24">
        <v>13376.00891</v>
      </c>
      <c r="BT22" s="24">
        <v>295.27519000000001</v>
      </c>
      <c r="BU22" s="54">
        <v>48911.184390000002</v>
      </c>
      <c r="BX22" s="55"/>
    </row>
    <row r="23" spans="1:76">
      <c r="A23" s="25" t="s">
        <v>283</v>
      </c>
      <c r="B23" s="84" t="s">
        <v>284</v>
      </c>
      <c r="C23" s="26" t="s">
        <v>285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7.7451699999999999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7313.1100299999998</v>
      </c>
      <c r="Q23" s="24">
        <v>0</v>
      </c>
      <c r="R23" s="24">
        <v>2.2672300000000001</v>
      </c>
      <c r="S23" s="24">
        <v>1.22654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1.50346</v>
      </c>
      <c r="Z23" s="24">
        <v>0</v>
      </c>
      <c r="AA23" s="24">
        <v>0</v>
      </c>
      <c r="AB23" s="24">
        <v>0</v>
      </c>
      <c r="AC23" s="24">
        <v>157.01420999999999</v>
      </c>
      <c r="AD23" s="24">
        <v>121.16289</v>
      </c>
      <c r="AE23" s="24">
        <v>7.9410600000000002</v>
      </c>
      <c r="AF23" s="24">
        <v>11.9331</v>
      </c>
      <c r="AG23" s="24">
        <v>18.10295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122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16.085270000000001</v>
      </c>
      <c r="BM23" s="24">
        <v>0</v>
      </c>
      <c r="BN23" s="24">
        <v>0</v>
      </c>
      <c r="BO23" s="24">
        <v>0</v>
      </c>
      <c r="BP23" s="123">
        <v>7658.0919100000001</v>
      </c>
      <c r="BQ23" s="24">
        <v>20962.501230000002</v>
      </c>
      <c r="BR23" s="123">
        <v>28620.593140000001</v>
      </c>
      <c r="BS23" s="24">
        <v>7657.26404</v>
      </c>
      <c r="BT23" s="24">
        <v>5745.2277199999999</v>
      </c>
      <c r="BU23" s="54">
        <v>42023.084900000002</v>
      </c>
      <c r="BX23" s="55"/>
    </row>
    <row r="24" spans="1:76">
      <c r="A24" s="25" t="s">
        <v>286</v>
      </c>
      <c r="B24" s="84" t="s">
        <v>287</v>
      </c>
      <c r="C24" s="26" t="s">
        <v>288</v>
      </c>
      <c r="D24" s="24">
        <v>0</v>
      </c>
      <c r="E24" s="24">
        <v>0</v>
      </c>
      <c r="F24" s="24">
        <v>0</v>
      </c>
      <c r="G24" s="24">
        <v>738.84247000000005</v>
      </c>
      <c r="H24" s="24">
        <v>810.16615000000002</v>
      </c>
      <c r="I24" s="24">
        <v>0</v>
      </c>
      <c r="J24" s="24">
        <v>0</v>
      </c>
      <c r="K24" s="24">
        <v>0</v>
      </c>
      <c r="L24" s="24">
        <v>0</v>
      </c>
      <c r="M24" s="24">
        <v>33.733060000000002</v>
      </c>
      <c r="N24" s="24">
        <v>0</v>
      </c>
      <c r="O24" s="24">
        <v>0</v>
      </c>
      <c r="P24" s="24">
        <v>0</v>
      </c>
      <c r="Q24" s="24">
        <v>49146.168590000001</v>
      </c>
      <c r="R24" s="24">
        <v>100.52237</v>
      </c>
      <c r="S24" s="24">
        <v>28.961960000000001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12.15677</v>
      </c>
      <c r="Z24" s="24">
        <v>0</v>
      </c>
      <c r="AA24" s="24">
        <v>33.209690000000002</v>
      </c>
      <c r="AB24" s="24">
        <v>0</v>
      </c>
      <c r="AC24" s="24">
        <v>0</v>
      </c>
      <c r="AD24" s="24">
        <v>1995.2999</v>
      </c>
      <c r="AE24" s="24">
        <v>16.088850000000001</v>
      </c>
      <c r="AF24" s="24">
        <v>233.38659999999999</v>
      </c>
      <c r="AG24" s="24">
        <v>53.430259999999997</v>
      </c>
      <c r="AH24" s="24">
        <v>0.68718999999999997</v>
      </c>
      <c r="AI24" s="24">
        <v>0</v>
      </c>
      <c r="AJ24" s="24">
        <v>0</v>
      </c>
      <c r="AK24" s="24">
        <v>0</v>
      </c>
      <c r="AL24" s="24">
        <v>0</v>
      </c>
      <c r="AM24" s="24">
        <v>2.9218799999999998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122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123">
        <v>53205.57574</v>
      </c>
      <c r="BQ24" s="24">
        <v>22205.101429999999</v>
      </c>
      <c r="BR24" s="123">
        <v>75410.677169999995</v>
      </c>
      <c r="BS24" s="24">
        <v>17457.122220000001</v>
      </c>
      <c r="BT24" s="24">
        <v>7670.38202</v>
      </c>
      <c r="BU24" s="54">
        <v>100538.18141</v>
      </c>
      <c r="BX24" s="55"/>
    </row>
    <row r="25" spans="1:76">
      <c r="A25" s="25" t="s">
        <v>289</v>
      </c>
      <c r="B25" s="84" t="s">
        <v>290</v>
      </c>
      <c r="C25" s="26" t="s">
        <v>291</v>
      </c>
      <c r="D25" s="24">
        <v>0</v>
      </c>
      <c r="E25" s="24">
        <v>0</v>
      </c>
      <c r="F25" s="24">
        <v>0</v>
      </c>
      <c r="G25" s="24">
        <v>8.3460000000000001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24">
        <v>30985.74972</v>
      </c>
      <c r="S25" s="24">
        <v>7558.7360600000002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122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123">
        <v>38552.83178</v>
      </c>
      <c r="BQ25" s="24">
        <v>38243.294470000001</v>
      </c>
      <c r="BR25" s="123">
        <v>76796.126250000001</v>
      </c>
      <c r="BS25" s="24">
        <v>12744.501459999999</v>
      </c>
      <c r="BT25" s="24">
        <v>8543.6143800000009</v>
      </c>
      <c r="BU25" s="54">
        <v>98084.24209</v>
      </c>
      <c r="BX25" s="55"/>
    </row>
    <row r="26" spans="1:76">
      <c r="A26" s="25" t="s">
        <v>292</v>
      </c>
      <c r="B26" s="84" t="s">
        <v>293</v>
      </c>
      <c r="C26" s="26" t="s">
        <v>294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104.55683999999999</v>
      </c>
      <c r="J26" s="24">
        <v>78.620769999999993</v>
      </c>
      <c r="K26" s="24">
        <v>0</v>
      </c>
      <c r="L26" s="24">
        <v>0</v>
      </c>
      <c r="M26" s="24">
        <v>0</v>
      </c>
      <c r="N26" s="24">
        <v>0.45373000000000002</v>
      </c>
      <c r="O26" s="24">
        <v>0</v>
      </c>
      <c r="P26" s="24">
        <v>16.445740000000001</v>
      </c>
      <c r="Q26" s="24">
        <v>3.00196</v>
      </c>
      <c r="R26" s="24">
        <v>19.544879999999999</v>
      </c>
      <c r="S26" s="24">
        <v>26546.111959999998</v>
      </c>
      <c r="T26" s="24">
        <v>0</v>
      </c>
      <c r="U26" s="24">
        <v>0</v>
      </c>
      <c r="V26" s="24">
        <v>164.71666999999999</v>
      </c>
      <c r="W26" s="24">
        <v>138.84994</v>
      </c>
      <c r="X26" s="24">
        <v>0</v>
      </c>
      <c r="Y26" s="24">
        <v>42.862000000000002</v>
      </c>
      <c r="Z26" s="24">
        <v>212.87635</v>
      </c>
      <c r="AA26" s="24">
        <v>0</v>
      </c>
      <c r="AB26" s="24">
        <v>0</v>
      </c>
      <c r="AC26" s="24">
        <v>6.3218199999999998</v>
      </c>
      <c r="AD26" s="24">
        <v>672.01922999999999</v>
      </c>
      <c r="AE26" s="24">
        <v>11.45266</v>
      </c>
      <c r="AF26" s="24">
        <v>15.5044</v>
      </c>
      <c r="AG26" s="24">
        <v>1.16683</v>
      </c>
      <c r="AH26" s="24">
        <v>1.3199000000000001</v>
      </c>
      <c r="AI26" s="24">
        <v>0</v>
      </c>
      <c r="AJ26" s="24">
        <v>0</v>
      </c>
      <c r="AK26" s="24">
        <v>0.42670999999999998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122">
        <v>2.9940799999999999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4.0284800000000001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4.2030000000000003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123">
        <v>28047.47795</v>
      </c>
      <c r="BQ26" s="24">
        <v>16481.073550000001</v>
      </c>
      <c r="BR26" s="123">
        <v>44528.551500000001</v>
      </c>
      <c r="BS26" s="24">
        <v>8110.1599399999996</v>
      </c>
      <c r="BT26" s="24">
        <v>4953.3395700000001</v>
      </c>
      <c r="BU26" s="54">
        <v>57592.051010000003</v>
      </c>
      <c r="BX26" s="55"/>
    </row>
    <row r="27" spans="1:76">
      <c r="A27" s="25" t="s">
        <v>295</v>
      </c>
      <c r="B27" s="84" t="s">
        <v>296</v>
      </c>
      <c r="C27" s="26" t="s">
        <v>297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6.0837599999999998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399.37443999999999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122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123">
        <v>405.45819999999998</v>
      </c>
      <c r="BQ27" s="24">
        <v>26956.016390000001</v>
      </c>
      <c r="BR27" s="123">
        <v>27361.474590000002</v>
      </c>
      <c r="BS27" s="24">
        <v>5986.92389</v>
      </c>
      <c r="BT27" s="24">
        <v>5710.5426200000002</v>
      </c>
      <c r="BU27" s="54">
        <v>39058.941099999996</v>
      </c>
      <c r="BX27" s="55"/>
    </row>
    <row r="28" spans="1:76">
      <c r="A28" s="25" t="s">
        <v>298</v>
      </c>
      <c r="B28" s="84" t="s">
        <v>299</v>
      </c>
      <c r="C28" s="26" t="s">
        <v>300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485.96541999999999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3739.05636</v>
      </c>
      <c r="V28" s="24">
        <v>232.0008</v>
      </c>
      <c r="W28" s="24">
        <v>0</v>
      </c>
      <c r="X28" s="24">
        <v>0</v>
      </c>
      <c r="Y28" s="24">
        <v>0</v>
      </c>
      <c r="Z28" s="24">
        <v>15.915710000000001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122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123">
        <v>4472.9382900000001</v>
      </c>
      <c r="BQ28" s="24">
        <v>31811.733779999999</v>
      </c>
      <c r="BR28" s="123">
        <v>36284.672070000001</v>
      </c>
      <c r="BS28" s="24">
        <v>15678.93237</v>
      </c>
      <c r="BT28" s="24">
        <v>7748.45982</v>
      </c>
      <c r="BU28" s="54">
        <v>59712.064259999999</v>
      </c>
      <c r="BX28" s="55"/>
    </row>
    <row r="29" spans="1:76">
      <c r="A29" s="25" t="s">
        <v>301</v>
      </c>
      <c r="B29" s="84" t="s">
        <v>302</v>
      </c>
      <c r="C29" s="26" t="s">
        <v>303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107.25511</v>
      </c>
      <c r="T29" s="24">
        <v>12.70806</v>
      </c>
      <c r="U29" s="24">
        <v>0</v>
      </c>
      <c r="V29" s="24">
        <v>996.51534000000004</v>
      </c>
      <c r="W29" s="24">
        <v>0</v>
      </c>
      <c r="X29" s="24">
        <v>0</v>
      </c>
      <c r="Y29" s="24">
        <v>0</v>
      </c>
      <c r="Z29" s="24">
        <v>3.36958</v>
      </c>
      <c r="AA29" s="24">
        <v>0</v>
      </c>
      <c r="AB29" s="24">
        <v>0</v>
      </c>
      <c r="AC29" s="24">
        <v>4.4047799999999997</v>
      </c>
      <c r="AD29" s="24">
        <v>0</v>
      </c>
      <c r="AE29" s="24">
        <v>150.62263999999999</v>
      </c>
      <c r="AF29" s="24">
        <v>8.8828300000000002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122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123">
        <v>1283.7583400000001</v>
      </c>
      <c r="BQ29" s="24">
        <v>40319.624080000001</v>
      </c>
      <c r="BR29" s="123">
        <v>41603.382420000002</v>
      </c>
      <c r="BS29" s="24">
        <v>11263.69311</v>
      </c>
      <c r="BT29" s="24">
        <v>7475.0795399999997</v>
      </c>
      <c r="BU29" s="54">
        <v>60342.155070000001</v>
      </c>
      <c r="BX29" s="55"/>
    </row>
    <row r="30" spans="1:76">
      <c r="A30" s="25" t="s">
        <v>304</v>
      </c>
      <c r="B30" s="84" t="s">
        <v>305</v>
      </c>
      <c r="C30" s="26" t="s">
        <v>306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3432.28424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122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123">
        <v>3432.28424</v>
      </c>
      <c r="BQ30" s="24">
        <v>52051.20289</v>
      </c>
      <c r="BR30" s="123">
        <v>55483.487130000001</v>
      </c>
      <c r="BS30" s="24">
        <v>8655.0406500000008</v>
      </c>
      <c r="BT30" s="24">
        <v>10815.01851</v>
      </c>
      <c r="BU30" s="54">
        <v>74953.546289999998</v>
      </c>
      <c r="BX30" s="55"/>
    </row>
    <row r="31" spans="1:76">
      <c r="A31" s="25" t="s">
        <v>307</v>
      </c>
      <c r="B31" s="84" t="s">
        <v>308</v>
      </c>
      <c r="C31" s="26" t="s">
        <v>309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201.01765</v>
      </c>
      <c r="X31" s="24">
        <v>102.46503</v>
      </c>
      <c r="Y31" s="24">
        <v>0</v>
      </c>
      <c r="Z31" s="24">
        <v>12.48357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6.56853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122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123">
        <v>322.53478000000001</v>
      </c>
      <c r="BQ31" s="24">
        <v>3047.28775</v>
      </c>
      <c r="BR31" s="123">
        <v>3369.8225299999999</v>
      </c>
      <c r="BS31" s="24">
        <v>482.20627000000002</v>
      </c>
      <c r="BT31" s="24">
        <v>539.48987</v>
      </c>
      <c r="BU31" s="54">
        <v>4391.5186700000004</v>
      </c>
      <c r="BX31" s="55"/>
    </row>
    <row r="32" spans="1:76">
      <c r="A32" s="25" t="s">
        <v>310</v>
      </c>
      <c r="B32" s="84" t="s">
        <v>311</v>
      </c>
      <c r="C32" s="26" t="s">
        <v>312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55.80124</v>
      </c>
      <c r="J32" s="24">
        <v>164.53133</v>
      </c>
      <c r="K32" s="24">
        <v>0</v>
      </c>
      <c r="L32" s="24">
        <v>7.8431300000000004</v>
      </c>
      <c r="M32" s="24">
        <v>0</v>
      </c>
      <c r="N32" s="24">
        <v>0</v>
      </c>
      <c r="O32" s="24">
        <v>0</v>
      </c>
      <c r="P32" s="24">
        <v>1217.5778399999999</v>
      </c>
      <c r="Q32" s="24">
        <v>0</v>
      </c>
      <c r="R32" s="24">
        <v>0</v>
      </c>
      <c r="S32" s="24">
        <v>13.85726</v>
      </c>
      <c r="T32" s="24">
        <v>0</v>
      </c>
      <c r="U32" s="24">
        <v>0</v>
      </c>
      <c r="V32" s="24">
        <v>2.5775700000000001</v>
      </c>
      <c r="W32" s="24">
        <v>0</v>
      </c>
      <c r="X32" s="24">
        <v>0</v>
      </c>
      <c r="Y32" s="24">
        <v>15249.0766</v>
      </c>
      <c r="Z32" s="24">
        <v>137.26421999999999</v>
      </c>
      <c r="AA32" s="24">
        <v>0</v>
      </c>
      <c r="AB32" s="24">
        <v>0</v>
      </c>
      <c r="AC32" s="24">
        <v>0</v>
      </c>
      <c r="AD32" s="24">
        <v>90.805880000000002</v>
      </c>
      <c r="AE32" s="24">
        <v>16.85932</v>
      </c>
      <c r="AF32" s="24">
        <v>39.883450000000003</v>
      </c>
      <c r="AG32" s="24">
        <v>197.11985000000001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122">
        <v>0</v>
      </c>
      <c r="AV32" s="24">
        <v>0</v>
      </c>
      <c r="AW32" s="24">
        <v>8.6329899999999995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123">
        <v>17201.830679999999</v>
      </c>
      <c r="BQ32" s="24">
        <v>30068.216390000001</v>
      </c>
      <c r="BR32" s="123">
        <v>47270.047070000001</v>
      </c>
      <c r="BS32" s="24">
        <v>7929.9947000000002</v>
      </c>
      <c r="BT32" s="24">
        <v>4068.8178200000002</v>
      </c>
      <c r="BU32" s="54">
        <v>59268.85959</v>
      </c>
      <c r="BX32" s="55"/>
    </row>
    <row r="33" spans="1:76">
      <c r="A33" s="25" t="s">
        <v>313</v>
      </c>
      <c r="B33" s="84" t="s">
        <v>314</v>
      </c>
      <c r="C33" s="26" t="s">
        <v>315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57.731679999999997</v>
      </c>
      <c r="U33" s="24">
        <v>0</v>
      </c>
      <c r="V33" s="24">
        <v>1.13557</v>
      </c>
      <c r="W33" s="24">
        <v>0</v>
      </c>
      <c r="X33" s="24">
        <v>0</v>
      </c>
      <c r="Y33" s="24">
        <v>0</v>
      </c>
      <c r="Z33" s="24">
        <v>1972.2574099999999</v>
      </c>
      <c r="AA33" s="24">
        <v>0</v>
      </c>
      <c r="AB33" s="24">
        <v>0</v>
      </c>
      <c r="AC33" s="24">
        <v>0</v>
      </c>
      <c r="AD33" s="24">
        <v>3.9918399999999998</v>
      </c>
      <c r="AE33" s="24">
        <v>32.863939999999999</v>
      </c>
      <c r="AF33" s="24">
        <v>3.4731299999999998</v>
      </c>
      <c r="AG33" s="24">
        <v>2.25861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3.4018799999999998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122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39.133409999999998</v>
      </c>
      <c r="BN33" s="24">
        <v>0</v>
      </c>
      <c r="BO33" s="24">
        <v>0</v>
      </c>
      <c r="BP33" s="123">
        <v>2116.2474699999998</v>
      </c>
      <c r="BQ33" s="24">
        <v>0</v>
      </c>
      <c r="BR33" s="123">
        <v>2116.2474699999998</v>
      </c>
      <c r="BS33" s="24">
        <v>0</v>
      </c>
      <c r="BT33" s="24">
        <v>82.974739999999997</v>
      </c>
      <c r="BU33" s="54">
        <v>2199.2222099999999</v>
      </c>
      <c r="BX33" s="55"/>
    </row>
    <row r="34" spans="1:76">
      <c r="A34" s="25" t="s">
        <v>316</v>
      </c>
      <c r="B34" s="84" t="s">
        <v>317</v>
      </c>
      <c r="C34" s="26" t="s">
        <v>318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2.2522199999999999</v>
      </c>
      <c r="AA34" s="24">
        <v>52637.617960000003</v>
      </c>
      <c r="AB34" s="24">
        <v>0</v>
      </c>
      <c r="AC34" s="24">
        <v>0</v>
      </c>
      <c r="AD34" s="24">
        <v>113.25684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122">
        <v>3.8245499999999999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123">
        <v>52756.951569999997</v>
      </c>
      <c r="BQ34" s="24">
        <v>28052.363939999999</v>
      </c>
      <c r="BR34" s="123">
        <v>80809.31551</v>
      </c>
      <c r="BS34" s="24">
        <v>4668.5312400000003</v>
      </c>
      <c r="BT34" s="24">
        <v>21087.087469999999</v>
      </c>
      <c r="BU34" s="54">
        <v>106564.93422</v>
      </c>
      <c r="BX34" s="55"/>
    </row>
    <row r="35" spans="1:76">
      <c r="A35" s="25" t="s">
        <v>319</v>
      </c>
      <c r="B35" s="84" t="s">
        <v>320</v>
      </c>
      <c r="C35" s="26" t="s">
        <v>321</v>
      </c>
      <c r="D35" s="24">
        <v>0</v>
      </c>
      <c r="E35" s="24">
        <v>0</v>
      </c>
      <c r="F35" s="24">
        <v>0</v>
      </c>
      <c r="G35" s="24">
        <v>0</v>
      </c>
      <c r="H35" s="24">
        <v>3525.1544899999999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13532.106519999999</v>
      </c>
      <c r="AC35" s="24">
        <v>0</v>
      </c>
      <c r="AD35" s="24">
        <v>64.694090000000003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122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123">
        <v>17121.955099999999</v>
      </c>
      <c r="BQ35" s="24">
        <v>0</v>
      </c>
      <c r="BR35" s="123">
        <v>17121.955099999999</v>
      </c>
      <c r="BS35" s="24">
        <v>102.45044</v>
      </c>
      <c r="BT35" s="24">
        <v>504.61029000000002</v>
      </c>
      <c r="BU35" s="54">
        <v>17729.01583</v>
      </c>
      <c r="BX35" s="55"/>
    </row>
    <row r="36" spans="1:76">
      <c r="A36" s="25" t="s">
        <v>322</v>
      </c>
      <c r="B36" s="84" t="s">
        <v>323</v>
      </c>
      <c r="C36" s="26" t="s">
        <v>200</v>
      </c>
      <c r="D36" s="24">
        <v>0</v>
      </c>
      <c r="E36" s="24">
        <v>0</v>
      </c>
      <c r="F36" s="24">
        <v>0</v>
      </c>
      <c r="G36" s="24">
        <v>0</v>
      </c>
      <c r="H36" s="24">
        <v>1.16855</v>
      </c>
      <c r="I36" s="24">
        <v>4.1818900000000001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1.2483</v>
      </c>
      <c r="R36" s="24">
        <v>18.023769999999999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19009.204590000001</v>
      </c>
      <c r="AD36" s="24">
        <v>195.52691999999999</v>
      </c>
      <c r="AE36" s="24">
        <v>0</v>
      </c>
      <c r="AF36" s="24">
        <v>290.62412999999998</v>
      </c>
      <c r="AG36" s="24">
        <v>0.94608000000000003</v>
      </c>
      <c r="AH36" s="24">
        <v>0</v>
      </c>
      <c r="AI36" s="24">
        <v>0</v>
      </c>
      <c r="AJ36" s="24">
        <v>0</v>
      </c>
      <c r="AK36" s="24">
        <v>1.8668499999999999</v>
      </c>
      <c r="AL36" s="24">
        <v>0</v>
      </c>
      <c r="AM36" s="24">
        <v>45.374560000000002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122">
        <v>0</v>
      </c>
      <c r="AV36" s="24">
        <v>0</v>
      </c>
      <c r="AW36" s="24">
        <v>0</v>
      </c>
      <c r="AX36" s="24">
        <v>0</v>
      </c>
      <c r="AY36" s="24">
        <v>84.885109999999997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91.012039999999999</v>
      </c>
      <c r="BJ36" s="24">
        <v>2.3246699999999998</v>
      </c>
      <c r="BK36" s="24">
        <v>25.17952</v>
      </c>
      <c r="BL36" s="24">
        <v>0</v>
      </c>
      <c r="BM36" s="24">
        <v>0</v>
      </c>
      <c r="BN36" s="24">
        <v>0</v>
      </c>
      <c r="BO36" s="24">
        <v>0</v>
      </c>
      <c r="BP36" s="123">
        <v>19771.56698</v>
      </c>
      <c r="BQ36" s="24">
        <v>2877.2476700000002</v>
      </c>
      <c r="BR36" s="123">
        <v>22648.81465</v>
      </c>
      <c r="BS36" s="24">
        <v>1579.7104200000001</v>
      </c>
      <c r="BT36" s="24">
        <v>667.84510999999998</v>
      </c>
      <c r="BU36" s="54">
        <v>24896.370180000002</v>
      </c>
      <c r="BX36" s="55"/>
    </row>
    <row r="37" spans="1:76">
      <c r="A37" s="25" t="s">
        <v>324</v>
      </c>
      <c r="B37" s="84" t="s">
        <v>325</v>
      </c>
      <c r="C37" s="26" t="s">
        <v>326</v>
      </c>
      <c r="D37" s="24">
        <v>0</v>
      </c>
      <c r="E37" s="24">
        <v>0</v>
      </c>
      <c r="F37" s="24">
        <v>0</v>
      </c>
      <c r="G37" s="24">
        <v>1610.2750900000001</v>
      </c>
      <c r="H37" s="24">
        <v>187.79252</v>
      </c>
      <c r="I37" s="24">
        <v>37.027410000000003</v>
      </c>
      <c r="J37" s="24">
        <v>101.17957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226.61538999999999</v>
      </c>
      <c r="R37" s="24">
        <v>0</v>
      </c>
      <c r="S37" s="24">
        <v>261.39134000000001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768.03926000000001</v>
      </c>
      <c r="AA37" s="24">
        <v>3.5034200000000002</v>
      </c>
      <c r="AB37" s="24">
        <v>0</v>
      </c>
      <c r="AC37" s="24">
        <v>75.127740000000003</v>
      </c>
      <c r="AD37" s="24">
        <v>439507.88430999999</v>
      </c>
      <c r="AE37" s="24">
        <v>10.23044</v>
      </c>
      <c r="AF37" s="24">
        <v>542.23788999999999</v>
      </c>
      <c r="AG37" s="24">
        <v>965.47420999999997</v>
      </c>
      <c r="AH37" s="24">
        <v>644.98321999999996</v>
      </c>
      <c r="AI37" s="24">
        <v>0</v>
      </c>
      <c r="AJ37" s="24">
        <v>0</v>
      </c>
      <c r="AK37" s="24">
        <v>19.103770000000001</v>
      </c>
      <c r="AL37" s="24">
        <v>0</v>
      </c>
      <c r="AM37" s="24">
        <v>1416.9273900000001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122">
        <v>15.580489999999999</v>
      </c>
      <c r="AV37" s="24">
        <v>116.61193</v>
      </c>
      <c r="AW37" s="24">
        <v>1566.46992</v>
      </c>
      <c r="AX37" s="24">
        <v>0</v>
      </c>
      <c r="AY37" s="24">
        <v>0</v>
      </c>
      <c r="AZ37" s="24">
        <v>4.2006600000000001</v>
      </c>
      <c r="BA37" s="24">
        <v>0</v>
      </c>
      <c r="BB37" s="24">
        <v>0</v>
      </c>
      <c r="BC37" s="24">
        <v>0</v>
      </c>
      <c r="BD37" s="24">
        <v>2139.9029700000001</v>
      </c>
      <c r="BE37" s="24">
        <v>35.341799999999999</v>
      </c>
      <c r="BF37" s="24">
        <v>0</v>
      </c>
      <c r="BG37" s="24">
        <v>40.991900000000001</v>
      </c>
      <c r="BH37" s="24">
        <v>0</v>
      </c>
      <c r="BI37" s="24">
        <v>5.67171</v>
      </c>
      <c r="BJ37" s="24">
        <v>0</v>
      </c>
      <c r="BK37" s="24">
        <v>0</v>
      </c>
      <c r="BL37" s="24">
        <v>92.899349999999998</v>
      </c>
      <c r="BM37" s="24">
        <v>0</v>
      </c>
      <c r="BN37" s="24">
        <v>0</v>
      </c>
      <c r="BO37" s="24">
        <v>0</v>
      </c>
      <c r="BP37" s="123">
        <v>450395.46370000002</v>
      </c>
      <c r="BQ37" s="24">
        <v>7743.7552500000002</v>
      </c>
      <c r="BR37" s="123">
        <v>458139.21895000001</v>
      </c>
      <c r="BS37" s="24">
        <v>2908.0538200000001</v>
      </c>
      <c r="BT37" s="24">
        <v>12765.316639999999</v>
      </c>
      <c r="BU37" s="54">
        <v>473812.58941000002</v>
      </c>
      <c r="BX37" s="55"/>
    </row>
    <row r="38" spans="1:76">
      <c r="A38" s="25" t="s">
        <v>327</v>
      </c>
      <c r="B38" s="84" t="s">
        <v>328</v>
      </c>
      <c r="C38" s="26" t="s">
        <v>329</v>
      </c>
      <c r="D38" s="24">
        <v>0</v>
      </c>
      <c r="E38" s="24">
        <v>0</v>
      </c>
      <c r="F38" s="24">
        <v>0</v>
      </c>
      <c r="G38" s="24">
        <v>0.60087999999999997</v>
      </c>
      <c r="H38" s="24">
        <v>0</v>
      </c>
      <c r="I38" s="24">
        <v>0</v>
      </c>
      <c r="J38" s="24">
        <v>20.428139999999999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62.40784</v>
      </c>
      <c r="AA38" s="24">
        <v>0</v>
      </c>
      <c r="AB38" s="24">
        <v>0</v>
      </c>
      <c r="AC38" s="24">
        <v>0.17485000000000001</v>
      </c>
      <c r="AD38" s="24">
        <v>2.6068199999999999</v>
      </c>
      <c r="AE38" s="24">
        <v>32774.250999999997</v>
      </c>
      <c r="AF38" s="24">
        <v>170.82653999999999</v>
      </c>
      <c r="AG38" s="24">
        <v>3943.9384799999998</v>
      </c>
      <c r="AH38" s="24">
        <v>325.15235999999999</v>
      </c>
      <c r="AI38" s="24">
        <v>0</v>
      </c>
      <c r="AJ38" s="24">
        <v>0</v>
      </c>
      <c r="AK38" s="24">
        <v>0</v>
      </c>
      <c r="AL38" s="24">
        <v>0</v>
      </c>
      <c r="AM38" s="24">
        <v>23.442720000000001</v>
      </c>
      <c r="AN38" s="24">
        <v>0</v>
      </c>
      <c r="AO38" s="24">
        <v>0</v>
      </c>
      <c r="AP38" s="24">
        <v>0</v>
      </c>
      <c r="AQ38" s="24">
        <v>1.6819500000000001</v>
      </c>
      <c r="AR38" s="24">
        <v>0</v>
      </c>
      <c r="AS38" s="24">
        <v>0</v>
      </c>
      <c r="AT38" s="24">
        <v>0</v>
      </c>
      <c r="AU38" s="122">
        <v>0.20397999999999999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10.444889999999999</v>
      </c>
      <c r="BH38" s="24">
        <v>0</v>
      </c>
      <c r="BI38" s="24">
        <v>0</v>
      </c>
      <c r="BJ38" s="24">
        <v>0</v>
      </c>
      <c r="BK38" s="24">
        <v>0</v>
      </c>
      <c r="BL38" s="24">
        <v>42.289090000000002</v>
      </c>
      <c r="BM38" s="24">
        <v>0</v>
      </c>
      <c r="BN38" s="24">
        <v>0</v>
      </c>
      <c r="BO38" s="24">
        <v>0</v>
      </c>
      <c r="BP38" s="123">
        <v>37378.449540000001</v>
      </c>
      <c r="BQ38" s="24">
        <v>210.74180000000001</v>
      </c>
      <c r="BR38" s="123">
        <v>37589.191339999998</v>
      </c>
      <c r="BS38" s="24">
        <v>-1276.7060200000001</v>
      </c>
      <c r="BT38" s="24">
        <v>552.35257000000001</v>
      </c>
      <c r="BU38" s="54">
        <v>36864.837890000003</v>
      </c>
      <c r="BX38" s="55"/>
    </row>
    <row r="39" spans="1:76">
      <c r="A39" s="25" t="s">
        <v>330</v>
      </c>
      <c r="B39" s="84" t="s">
        <v>331</v>
      </c>
      <c r="C39" s="26" t="s">
        <v>332</v>
      </c>
      <c r="D39" s="24">
        <v>0</v>
      </c>
      <c r="E39" s="24">
        <v>0</v>
      </c>
      <c r="F39" s="24">
        <v>30.494890000000002</v>
      </c>
      <c r="G39" s="24">
        <v>0</v>
      </c>
      <c r="H39" s="24">
        <v>838.65777000000003</v>
      </c>
      <c r="I39" s="24">
        <v>674.54620999999997</v>
      </c>
      <c r="J39" s="24">
        <v>162.10038</v>
      </c>
      <c r="K39" s="24">
        <v>0</v>
      </c>
      <c r="L39" s="24">
        <v>0</v>
      </c>
      <c r="M39" s="24">
        <v>311.71503000000001</v>
      </c>
      <c r="N39" s="24">
        <v>0</v>
      </c>
      <c r="O39" s="24">
        <v>0</v>
      </c>
      <c r="P39" s="24">
        <v>0</v>
      </c>
      <c r="Q39" s="24">
        <v>37.332979999999999</v>
      </c>
      <c r="R39" s="24">
        <v>0</v>
      </c>
      <c r="S39" s="24">
        <v>373.44009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119.18895000000001</v>
      </c>
      <c r="Z39" s="24">
        <v>54.46</v>
      </c>
      <c r="AA39" s="24">
        <v>0</v>
      </c>
      <c r="AB39" s="24">
        <v>0</v>
      </c>
      <c r="AC39" s="24">
        <v>7.2805400000000002</v>
      </c>
      <c r="AD39" s="24">
        <v>1554.54512</v>
      </c>
      <c r="AE39" s="24">
        <v>1138.41193</v>
      </c>
      <c r="AF39" s="24">
        <v>146627.04350999999</v>
      </c>
      <c r="AG39" s="24">
        <v>7423.2733200000002</v>
      </c>
      <c r="AH39" s="24">
        <v>1507.5573300000001</v>
      </c>
      <c r="AI39" s="24">
        <v>0</v>
      </c>
      <c r="AJ39" s="24">
        <v>0</v>
      </c>
      <c r="AK39" s="24">
        <v>71.540809999999993</v>
      </c>
      <c r="AL39" s="24">
        <v>0</v>
      </c>
      <c r="AM39" s="24">
        <v>13.18333</v>
      </c>
      <c r="AN39" s="24">
        <v>72.215869999999995</v>
      </c>
      <c r="AO39" s="24">
        <v>24.835000000000001</v>
      </c>
      <c r="AP39" s="24">
        <v>1.79694</v>
      </c>
      <c r="AQ39" s="24">
        <v>0</v>
      </c>
      <c r="AR39" s="24">
        <v>0</v>
      </c>
      <c r="AS39" s="24">
        <v>0</v>
      </c>
      <c r="AT39" s="24">
        <v>0</v>
      </c>
      <c r="AU39" s="122">
        <v>0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0</v>
      </c>
      <c r="BE39" s="24">
        <v>358.24331999999998</v>
      </c>
      <c r="BF39" s="24">
        <v>2.3573400000000002</v>
      </c>
      <c r="BG39" s="24">
        <v>7.11808</v>
      </c>
      <c r="BH39" s="24">
        <v>2.7483499999999998</v>
      </c>
      <c r="BI39" s="24">
        <v>4.4666199999999998</v>
      </c>
      <c r="BJ39" s="24">
        <v>0</v>
      </c>
      <c r="BK39" s="24">
        <v>0</v>
      </c>
      <c r="BL39" s="24">
        <v>0</v>
      </c>
      <c r="BM39" s="24">
        <v>0</v>
      </c>
      <c r="BN39" s="24">
        <v>0</v>
      </c>
      <c r="BO39" s="24">
        <v>0</v>
      </c>
      <c r="BP39" s="123">
        <v>161418.55371000001</v>
      </c>
      <c r="BQ39" s="24">
        <v>108.56395999999999</v>
      </c>
      <c r="BR39" s="123">
        <v>161527.11767000001</v>
      </c>
      <c r="BS39" s="24">
        <v>-165979.75636</v>
      </c>
      <c r="BT39" s="24">
        <v>7331.1588899999997</v>
      </c>
      <c r="BU39" s="54">
        <v>2878.5201999999699</v>
      </c>
      <c r="BX39" s="55"/>
    </row>
    <row r="40" spans="1:76">
      <c r="A40" s="25" t="s">
        <v>333</v>
      </c>
      <c r="B40" s="84" t="s">
        <v>334</v>
      </c>
      <c r="C40" s="26" t="s">
        <v>335</v>
      </c>
      <c r="D40" s="24">
        <v>0</v>
      </c>
      <c r="E40" s="24">
        <v>0</v>
      </c>
      <c r="F40" s="24">
        <v>0</v>
      </c>
      <c r="G40" s="24">
        <v>116.64319</v>
      </c>
      <c r="H40" s="24">
        <v>230.14311000000001</v>
      </c>
      <c r="I40" s="24">
        <v>40.557400000000001</v>
      </c>
      <c r="J40" s="24">
        <v>64.152540000000002</v>
      </c>
      <c r="K40" s="24">
        <v>0</v>
      </c>
      <c r="L40" s="24">
        <v>3.48061</v>
      </c>
      <c r="M40" s="24">
        <v>0</v>
      </c>
      <c r="N40" s="24">
        <v>0</v>
      </c>
      <c r="O40" s="24">
        <v>0</v>
      </c>
      <c r="P40" s="24">
        <v>0</v>
      </c>
      <c r="Q40" s="24">
        <v>186.82938999999999</v>
      </c>
      <c r="R40" s="24">
        <v>0</v>
      </c>
      <c r="S40" s="24">
        <v>69.234520000000003</v>
      </c>
      <c r="T40" s="24">
        <v>0</v>
      </c>
      <c r="U40" s="24">
        <v>0</v>
      </c>
      <c r="V40" s="24">
        <v>0</v>
      </c>
      <c r="W40" s="24">
        <v>0</v>
      </c>
      <c r="X40" s="24">
        <v>2.0815999999999999</v>
      </c>
      <c r="Y40" s="24">
        <v>6.85806</v>
      </c>
      <c r="Z40" s="24">
        <v>26.103259999999999</v>
      </c>
      <c r="AA40" s="24">
        <v>9.5530500000000007</v>
      </c>
      <c r="AB40" s="24">
        <v>0</v>
      </c>
      <c r="AC40" s="24">
        <v>2.1837900000000001</v>
      </c>
      <c r="AD40" s="24">
        <v>0</v>
      </c>
      <c r="AE40" s="24">
        <v>70.538259999999994</v>
      </c>
      <c r="AF40" s="24">
        <v>634.96662000000003</v>
      </c>
      <c r="AG40" s="24">
        <v>89568.245110000003</v>
      </c>
      <c r="AH40" s="24">
        <v>725.12843999999996</v>
      </c>
      <c r="AI40" s="24">
        <v>0</v>
      </c>
      <c r="AJ40" s="24">
        <v>0</v>
      </c>
      <c r="AK40" s="24">
        <v>15.20792</v>
      </c>
      <c r="AL40" s="24">
        <v>12.772209999999999</v>
      </c>
      <c r="AM40" s="24">
        <v>0</v>
      </c>
      <c r="AN40" s="24">
        <v>12.58263</v>
      </c>
      <c r="AO40" s="24">
        <v>0.42959999999999998</v>
      </c>
      <c r="AP40" s="24">
        <v>0</v>
      </c>
      <c r="AQ40" s="24">
        <v>4.2555699999999996</v>
      </c>
      <c r="AR40" s="24">
        <v>0</v>
      </c>
      <c r="AS40" s="24">
        <v>0</v>
      </c>
      <c r="AT40" s="24">
        <v>0</v>
      </c>
      <c r="AU40" s="122">
        <v>0</v>
      </c>
      <c r="AV40" s="24">
        <v>2.86225</v>
      </c>
      <c r="AW40" s="24">
        <v>0</v>
      </c>
      <c r="AX40" s="24">
        <v>0</v>
      </c>
      <c r="AY40" s="24">
        <v>3.26762</v>
      </c>
      <c r="AZ40" s="24">
        <v>89.094300000000004</v>
      </c>
      <c r="BA40" s="24">
        <v>0</v>
      </c>
      <c r="BB40" s="24">
        <v>0</v>
      </c>
      <c r="BC40" s="24">
        <v>0</v>
      </c>
      <c r="BD40" s="24">
        <v>0</v>
      </c>
      <c r="BE40" s="24">
        <v>46.242669999999997</v>
      </c>
      <c r="BF40" s="24">
        <v>4.0391700000000004</v>
      </c>
      <c r="BG40" s="24">
        <v>80.675619999999995</v>
      </c>
      <c r="BH40" s="24">
        <v>0</v>
      </c>
      <c r="BI40" s="24">
        <v>6.2668900000000001</v>
      </c>
      <c r="BJ40" s="24">
        <v>11.15925</v>
      </c>
      <c r="BK40" s="24">
        <v>0</v>
      </c>
      <c r="BL40" s="24">
        <v>0</v>
      </c>
      <c r="BM40" s="24">
        <v>0</v>
      </c>
      <c r="BN40" s="24">
        <v>0</v>
      </c>
      <c r="BO40" s="24">
        <v>0</v>
      </c>
      <c r="BP40" s="123">
        <v>92045.554650000005</v>
      </c>
      <c r="BQ40" s="24">
        <v>0</v>
      </c>
      <c r="BR40" s="123">
        <v>92045.554650000005</v>
      </c>
      <c r="BS40" s="24">
        <v>-90849.618770000001</v>
      </c>
      <c r="BT40" s="24">
        <v>3384.0143699999999</v>
      </c>
      <c r="BU40" s="54">
        <v>4579.9502500000099</v>
      </c>
      <c r="BX40" s="55"/>
    </row>
    <row r="41" spans="1:76">
      <c r="A41" s="25" t="s">
        <v>336</v>
      </c>
      <c r="B41" s="84" t="s">
        <v>337</v>
      </c>
      <c r="C41" s="26" t="s">
        <v>338</v>
      </c>
      <c r="D41" s="24">
        <v>0</v>
      </c>
      <c r="E41" s="24">
        <v>0</v>
      </c>
      <c r="F41" s="24">
        <v>0</v>
      </c>
      <c r="G41" s="24">
        <v>135.17019999999999</v>
      </c>
      <c r="H41" s="24">
        <v>4.9259599999999999</v>
      </c>
      <c r="I41" s="24">
        <v>0</v>
      </c>
      <c r="J41" s="24">
        <v>2.2828400000000002</v>
      </c>
      <c r="K41" s="24">
        <v>0</v>
      </c>
      <c r="L41" s="24">
        <v>4.9010499999999997</v>
      </c>
      <c r="M41" s="24">
        <v>0</v>
      </c>
      <c r="N41" s="24">
        <v>0</v>
      </c>
      <c r="O41" s="24">
        <v>0</v>
      </c>
      <c r="P41" s="24">
        <v>0</v>
      </c>
      <c r="Q41" s="24">
        <v>2.2372399999999999</v>
      </c>
      <c r="R41" s="24">
        <v>0</v>
      </c>
      <c r="S41" s="24">
        <v>5.5671900000000001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5.4904200000000003</v>
      </c>
      <c r="AA41" s="24">
        <v>0</v>
      </c>
      <c r="AB41" s="24">
        <v>0</v>
      </c>
      <c r="AC41" s="24">
        <v>0.79054999999999997</v>
      </c>
      <c r="AD41" s="24">
        <v>1844.14563</v>
      </c>
      <c r="AE41" s="24">
        <v>149.66075000000001</v>
      </c>
      <c r="AF41" s="24">
        <v>10582.71982</v>
      </c>
      <c r="AG41" s="24">
        <v>22103.320390000001</v>
      </c>
      <c r="AH41" s="24">
        <v>48608.635730000002</v>
      </c>
      <c r="AI41" s="24">
        <v>0</v>
      </c>
      <c r="AJ41" s="24">
        <v>0</v>
      </c>
      <c r="AK41" s="24">
        <v>149.99682999999999</v>
      </c>
      <c r="AL41" s="24">
        <v>0</v>
      </c>
      <c r="AM41" s="24">
        <v>108.45389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117">
        <v>54.042720000000003</v>
      </c>
      <c r="AV41" s="24">
        <v>60.370570000000001</v>
      </c>
      <c r="AW41" s="24">
        <v>0</v>
      </c>
      <c r="AX41" s="24">
        <v>0</v>
      </c>
      <c r="AY41" s="24">
        <v>0</v>
      </c>
      <c r="AZ41" s="24">
        <v>0</v>
      </c>
      <c r="BA41" s="24">
        <v>12.99959</v>
      </c>
      <c r="BB41" s="24">
        <v>0</v>
      </c>
      <c r="BC41" s="24">
        <v>0</v>
      </c>
      <c r="BD41" s="24">
        <v>39.120919999999998</v>
      </c>
      <c r="BE41" s="24">
        <v>145.28599</v>
      </c>
      <c r="BF41" s="24">
        <v>58.490609999999997</v>
      </c>
      <c r="BG41" s="24">
        <v>0</v>
      </c>
      <c r="BH41" s="24">
        <v>0</v>
      </c>
      <c r="BI41" s="24">
        <v>0</v>
      </c>
      <c r="BJ41" s="24">
        <v>229.81985</v>
      </c>
      <c r="BK41" s="24">
        <v>0.16800000000000001</v>
      </c>
      <c r="BL41" s="24">
        <v>10.13256</v>
      </c>
      <c r="BM41" s="24">
        <v>0</v>
      </c>
      <c r="BN41" s="24">
        <v>0</v>
      </c>
      <c r="BO41" s="24">
        <v>0</v>
      </c>
      <c r="BP41" s="123">
        <v>84318.729300000006</v>
      </c>
      <c r="BQ41" s="24">
        <v>26649.562409999999</v>
      </c>
      <c r="BR41" s="123">
        <v>110968.29171</v>
      </c>
      <c r="BS41" s="24">
        <v>-58393.543510000003</v>
      </c>
      <c r="BT41" s="24">
        <v>867.92664000000002</v>
      </c>
      <c r="BU41" s="54">
        <v>53442.67484</v>
      </c>
      <c r="BX41" s="55"/>
    </row>
    <row r="42" spans="1:76">
      <c r="A42" s="25" t="s">
        <v>339</v>
      </c>
      <c r="B42" s="84" t="s">
        <v>340</v>
      </c>
      <c r="C42" s="26" t="s">
        <v>341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0</v>
      </c>
      <c r="AI42" s="24">
        <v>2252.3545300000001</v>
      </c>
      <c r="AJ42" s="24">
        <v>0</v>
      </c>
      <c r="AK42" s="24">
        <v>22.624120000000001</v>
      </c>
      <c r="AL42" s="24">
        <v>0</v>
      </c>
      <c r="AM42" s="24">
        <v>0.52832000000000001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117">
        <v>0</v>
      </c>
      <c r="AV42" s="24">
        <v>0</v>
      </c>
      <c r="AW42" s="24">
        <v>2.2740499999999999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5.9107799999999999</v>
      </c>
      <c r="BN42" s="24">
        <v>0</v>
      </c>
      <c r="BO42" s="24">
        <v>0</v>
      </c>
      <c r="BP42" s="123">
        <v>2283.6918000000001</v>
      </c>
      <c r="BQ42" s="24">
        <v>22043.013760000002</v>
      </c>
      <c r="BR42" s="123">
        <v>24326.705559999999</v>
      </c>
      <c r="BS42" s="24">
        <v>-5055.5254500000001</v>
      </c>
      <c r="BT42" s="24">
        <v>55.630629999999996</v>
      </c>
      <c r="BU42" s="54">
        <v>19326.810740000001</v>
      </c>
      <c r="BX42" s="55"/>
    </row>
    <row r="43" spans="1:76">
      <c r="A43" s="25" t="s">
        <v>342</v>
      </c>
      <c r="B43" s="84" t="s">
        <v>343</v>
      </c>
      <c r="C43" s="26" t="s">
        <v>344</v>
      </c>
      <c r="D43" s="24">
        <v>0</v>
      </c>
      <c r="E43" s="24">
        <v>0</v>
      </c>
      <c r="F43" s="24">
        <v>0</v>
      </c>
      <c r="G43" s="24">
        <v>0</v>
      </c>
      <c r="H43" s="24">
        <v>2.4014000000000002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84.484350000000006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6423.10808</v>
      </c>
      <c r="AK43" s="24">
        <v>1199.6801800000001</v>
      </c>
      <c r="AL43" s="24">
        <v>0</v>
      </c>
      <c r="AM43" s="24">
        <v>0</v>
      </c>
      <c r="AN43" s="24">
        <v>0</v>
      </c>
      <c r="AO43" s="24">
        <v>0</v>
      </c>
      <c r="AP43" s="24">
        <v>14.18736</v>
      </c>
      <c r="AQ43" s="24">
        <v>0</v>
      </c>
      <c r="AR43" s="24">
        <v>0</v>
      </c>
      <c r="AS43" s="24">
        <v>0</v>
      </c>
      <c r="AT43" s="24">
        <v>0</v>
      </c>
      <c r="AU43" s="117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123">
        <v>7723.8613699999996</v>
      </c>
      <c r="BQ43" s="24">
        <v>6898.4110199999996</v>
      </c>
      <c r="BR43" s="123">
        <v>14622.27239</v>
      </c>
      <c r="BS43" s="24">
        <v>-1626.8992000000001</v>
      </c>
      <c r="BT43" s="24">
        <v>97.429370000000006</v>
      </c>
      <c r="BU43" s="54">
        <v>13092.80256</v>
      </c>
      <c r="BX43" s="55"/>
    </row>
    <row r="44" spans="1:76">
      <c r="A44" s="25" t="s">
        <v>345</v>
      </c>
      <c r="B44" s="84" t="s">
        <v>346</v>
      </c>
      <c r="C44" s="26" t="s">
        <v>347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0.35748999999999997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1.4138500000000001</v>
      </c>
      <c r="AE44" s="24">
        <v>0</v>
      </c>
      <c r="AF44" s="24">
        <v>0</v>
      </c>
      <c r="AG44" s="24">
        <v>0</v>
      </c>
      <c r="AH44" s="24">
        <v>498.68941000000001</v>
      </c>
      <c r="AI44" s="24">
        <v>67.782970000000006</v>
      </c>
      <c r="AJ44" s="24">
        <v>0</v>
      </c>
      <c r="AK44" s="24">
        <v>30434.456269999999</v>
      </c>
      <c r="AL44" s="24">
        <v>0</v>
      </c>
      <c r="AM44" s="24">
        <v>62.522970000000001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117">
        <v>0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167.24936</v>
      </c>
      <c r="BF44" s="24">
        <v>0</v>
      </c>
      <c r="BG44" s="24">
        <v>34.750059999999998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190.09870000000001</v>
      </c>
      <c r="BN44" s="24">
        <v>0</v>
      </c>
      <c r="BO44" s="24">
        <v>0</v>
      </c>
      <c r="BP44" s="123">
        <v>31457.321080000002</v>
      </c>
      <c r="BQ44" s="24">
        <v>3480.9956200000001</v>
      </c>
      <c r="BR44" s="123">
        <v>34938.316700000003</v>
      </c>
      <c r="BS44" s="24">
        <v>0</v>
      </c>
      <c r="BT44" s="24">
        <v>624.04898000000003</v>
      </c>
      <c r="BU44" s="54">
        <v>35562.365680000003</v>
      </c>
      <c r="BX44" s="55"/>
    </row>
    <row r="45" spans="1:76">
      <c r="A45" s="25" t="s">
        <v>348</v>
      </c>
      <c r="B45" s="85" t="s">
        <v>349</v>
      </c>
      <c r="C45" s="29" t="s">
        <v>350</v>
      </c>
      <c r="D45" s="24">
        <v>0</v>
      </c>
      <c r="E45" s="24">
        <v>0</v>
      </c>
      <c r="F45" s="24">
        <v>0</v>
      </c>
      <c r="G45" s="24">
        <v>0</v>
      </c>
      <c r="H45" s="24">
        <v>750.32974999999999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119.35399</v>
      </c>
      <c r="AE45" s="24">
        <v>0</v>
      </c>
      <c r="AF45" s="24">
        <v>0</v>
      </c>
      <c r="AG45" s="24">
        <v>1.7401599999999999</v>
      </c>
      <c r="AH45" s="24">
        <v>11.862349999999999</v>
      </c>
      <c r="AI45" s="24">
        <v>0</v>
      </c>
      <c r="AJ45" s="24">
        <v>0</v>
      </c>
      <c r="AK45" s="24">
        <v>0</v>
      </c>
      <c r="AL45" s="24">
        <v>10371.205389999999</v>
      </c>
      <c r="AM45" s="24">
        <v>14.36781</v>
      </c>
      <c r="AN45" s="24">
        <v>2.7961399999999998</v>
      </c>
      <c r="AO45" s="24">
        <v>2.29766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117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0</v>
      </c>
      <c r="BB45" s="24">
        <v>0</v>
      </c>
      <c r="BC45" s="24">
        <v>27.447500000000002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123">
        <v>11301.400750000001</v>
      </c>
      <c r="BQ45" s="24">
        <v>327.08397000000002</v>
      </c>
      <c r="BR45" s="123">
        <v>11628.48472</v>
      </c>
      <c r="BS45" s="24">
        <v>261.55077</v>
      </c>
      <c r="BT45" s="24">
        <v>70.273780000000002</v>
      </c>
      <c r="BU45" s="54">
        <v>11960.30927</v>
      </c>
      <c r="BX45" s="55"/>
    </row>
    <row r="46" spans="1:76">
      <c r="A46" s="25" t="s">
        <v>351</v>
      </c>
      <c r="B46" s="85" t="s">
        <v>352</v>
      </c>
      <c r="C46" s="29" t="s">
        <v>353</v>
      </c>
      <c r="D46" s="24">
        <v>3150.4186</v>
      </c>
      <c r="E46" s="24">
        <v>0</v>
      </c>
      <c r="F46" s="24">
        <v>1035.7581499999999</v>
      </c>
      <c r="G46" s="24">
        <v>14.783580000000001</v>
      </c>
      <c r="H46" s="24">
        <v>280.60354999999998</v>
      </c>
      <c r="I46" s="24">
        <v>4.2081099999999996</v>
      </c>
      <c r="J46" s="24">
        <v>21.070609999999999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33.713200000000001</v>
      </c>
      <c r="R46" s="24">
        <v>0</v>
      </c>
      <c r="S46" s="24">
        <v>19.911280000000001</v>
      </c>
      <c r="T46" s="24">
        <v>0</v>
      </c>
      <c r="U46" s="24">
        <v>0</v>
      </c>
      <c r="V46" s="24">
        <v>0</v>
      </c>
      <c r="W46" s="24">
        <v>0</v>
      </c>
      <c r="X46" s="24">
        <v>7.5857900000000003</v>
      </c>
      <c r="Y46" s="24">
        <v>4.0352600000000001</v>
      </c>
      <c r="Z46" s="24">
        <v>2.6150899999999999</v>
      </c>
      <c r="AA46" s="24">
        <v>0</v>
      </c>
      <c r="AB46" s="24">
        <v>0</v>
      </c>
      <c r="AC46" s="24">
        <v>67.600719999999995</v>
      </c>
      <c r="AD46" s="24">
        <v>2525.1187100000002</v>
      </c>
      <c r="AE46" s="24">
        <v>2.8971399999999998</v>
      </c>
      <c r="AF46" s="24">
        <v>440.99948999999998</v>
      </c>
      <c r="AG46" s="24">
        <v>454.32407999999998</v>
      </c>
      <c r="AH46" s="24">
        <v>130.67438999999999</v>
      </c>
      <c r="AI46" s="24">
        <v>0</v>
      </c>
      <c r="AJ46" s="24">
        <v>0</v>
      </c>
      <c r="AK46" s="24">
        <v>1.1755800000000001</v>
      </c>
      <c r="AL46" s="24">
        <v>0</v>
      </c>
      <c r="AM46" s="24">
        <v>81689.076610000004</v>
      </c>
      <c r="AN46" s="24">
        <v>0</v>
      </c>
      <c r="AO46" s="24">
        <v>14.24532</v>
      </c>
      <c r="AP46" s="24">
        <v>1.8984099999999999</v>
      </c>
      <c r="AQ46" s="24">
        <v>10.511329999999999</v>
      </c>
      <c r="AR46" s="24">
        <v>0</v>
      </c>
      <c r="AS46" s="24">
        <v>0</v>
      </c>
      <c r="AT46" s="24">
        <v>0</v>
      </c>
      <c r="AU46" s="117">
        <v>56.688940000000002</v>
      </c>
      <c r="AV46" s="24">
        <v>144.71348</v>
      </c>
      <c r="AW46" s="24">
        <v>19.161020000000001</v>
      </c>
      <c r="AX46" s="24">
        <v>0</v>
      </c>
      <c r="AY46" s="24">
        <v>0</v>
      </c>
      <c r="AZ46" s="24">
        <v>19.600259999999999</v>
      </c>
      <c r="BA46" s="24">
        <v>8.2869899999999994</v>
      </c>
      <c r="BB46" s="24">
        <v>0</v>
      </c>
      <c r="BC46" s="24">
        <v>155.11272</v>
      </c>
      <c r="BD46" s="24">
        <v>75.642790000000005</v>
      </c>
      <c r="BE46" s="24">
        <v>11.056039999999999</v>
      </c>
      <c r="BF46" s="24">
        <v>63.189410000000002</v>
      </c>
      <c r="BG46" s="24">
        <v>90.671890000000005</v>
      </c>
      <c r="BH46" s="24">
        <v>2.5196299999999998</v>
      </c>
      <c r="BI46" s="24">
        <v>15.481669999999999</v>
      </c>
      <c r="BJ46" s="24">
        <v>0.94845999999999997</v>
      </c>
      <c r="BK46" s="24">
        <v>0</v>
      </c>
      <c r="BL46" s="24">
        <v>8.1004400000000008</v>
      </c>
      <c r="BM46" s="24">
        <v>40.441940000000002</v>
      </c>
      <c r="BN46" s="24">
        <v>0</v>
      </c>
      <c r="BO46" s="24">
        <v>0</v>
      </c>
      <c r="BP46" s="123">
        <v>90624.840679999994</v>
      </c>
      <c r="BQ46" s="24">
        <v>46681.306129999997</v>
      </c>
      <c r="BR46" s="123">
        <v>137306.14681000001</v>
      </c>
      <c r="BS46" s="24">
        <v>201.10481999999999</v>
      </c>
      <c r="BT46" s="24">
        <v>2169.47957</v>
      </c>
      <c r="BU46" s="54">
        <v>139676.73120000001</v>
      </c>
      <c r="BX46" s="55"/>
    </row>
    <row r="47" spans="1:76">
      <c r="A47" s="25" t="s">
        <v>354</v>
      </c>
      <c r="B47" s="85" t="s">
        <v>355</v>
      </c>
      <c r="C47" s="29" t="s">
        <v>356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14.53328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4.2737699999999998</v>
      </c>
      <c r="AH47" s="24">
        <v>0</v>
      </c>
      <c r="AI47" s="24">
        <v>0</v>
      </c>
      <c r="AJ47" s="24">
        <v>0</v>
      </c>
      <c r="AK47" s="24">
        <v>1.31213</v>
      </c>
      <c r="AL47" s="24">
        <v>0</v>
      </c>
      <c r="AM47" s="24">
        <v>0</v>
      </c>
      <c r="AN47" s="24">
        <v>3156.50756</v>
      </c>
      <c r="AO47" s="24">
        <v>1.9401299999999999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117">
        <v>2.7318199999999999</v>
      </c>
      <c r="AV47" s="24">
        <v>25.88204</v>
      </c>
      <c r="AW47" s="24">
        <v>0</v>
      </c>
      <c r="AX47" s="24">
        <v>0</v>
      </c>
      <c r="AY47" s="24">
        <v>0</v>
      </c>
      <c r="AZ47" s="24">
        <v>144.83864</v>
      </c>
      <c r="BA47" s="24">
        <v>0</v>
      </c>
      <c r="BB47" s="24">
        <v>0</v>
      </c>
      <c r="BC47" s="24">
        <v>0</v>
      </c>
      <c r="BD47" s="24">
        <v>26.247420000000002</v>
      </c>
      <c r="BE47" s="24">
        <v>0</v>
      </c>
      <c r="BF47" s="24">
        <v>15.49502</v>
      </c>
      <c r="BG47" s="24">
        <v>0</v>
      </c>
      <c r="BH47" s="24">
        <v>0</v>
      </c>
      <c r="BI47" s="24">
        <v>0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123">
        <v>3393.76181</v>
      </c>
      <c r="BQ47" s="24">
        <v>5517.0438999999997</v>
      </c>
      <c r="BR47" s="123">
        <v>8910.8057100000005</v>
      </c>
      <c r="BS47" s="24">
        <v>389.94520999999997</v>
      </c>
      <c r="BT47" s="24">
        <v>890.96771999999999</v>
      </c>
      <c r="BU47" s="54">
        <v>10191.718639999999</v>
      </c>
      <c r="BX47" s="55"/>
    </row>
    <row r="48" spans="1:76">
      <c r="A48" s="25" t="s">
        <v>357</v>
      </c>
      <c r="B48" s="85" t="s">
        <v>358</v>
      </c>
      <c r="C48" s="29" t="s">
        <v>359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51.860900000000001</v>
      </c>
      <c r="AE48" s="24">
        <v>8.8857199999999992</v>
      </c>
      <c r="AF48" s="24">
        <v>0</v>
      </c>
      <c r="AG48" s="24">
        <v>0</v>
      </c>
      <c r="AH48" s="24">
        <v>23.081510000000002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36.639789999999998</v>
      </c>
      <c r="AO48" s="24">
        <v>19051.16576</v>
      </c>
      <c r="AP48" s="24">
        <v>199.23399000000001</v>
      </c>
      <c r="AQ48" s="24">
        <v>34.79271</v>
      </c>
      <c r="AR48" s="24">
        <v>0</v>
      </c>
      <c r="AS48" s="24">
        <v>0</v>
      </c>
      <c r="AT48" s="24">
        <v>0</v>
      </c>
      <c r="AU48" s="117">
        <v>0</v>
      </c>
      <c r="AV48" s="24">
        <v>37.154000000000003</v>
      </c>
      <c r="AW48" s="24">
        <v>40.322360000000003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82.365899999999996</v>
      </c>
      <c r="BJ48" s="24">
        <v>0</v>
      </c>
      <c r="BK48" s="24">
        <v>0</v>
      </c>
      <c r="BL48" s="24">
        <v>0</v>
      </c>
      <c r="BM48" s="24">
        <v>7.5250300000000001</v>
      </c>
      <c r="BN48" s="24">
        <v>0</v>
      </c>
      <c r="BO48" s="24">
        <v>0</v>
      </c>
      <c r="BP48" s="123">
        <v>19573.027669999999</v>
      </c>
      <c r="BQ48" s="24">
        <v>491.78183000000001</v>
      </c>
      <c r="BR48" s="123">
        <v>20064.809499999999</v>
      </c>
      <c r="BS48" s="24">
        <v>33.232790000000001</v>
      </c>
      <c r="BT48" s="24">
        <v>683.69146000000001</v>
      </c>
      <c r="BU48" s="54">
        <v>20781.733749999999</v>
      </c>
      <c r="BX48" s="55"/>
    </row>
    <row r="49" spans="1:76">
      <c r="A49" s="25" t="s">
        <v>360</v>
      </c>
      <c r="B49" s="85" t="s">
        <v>361</v>
      </c>
      <c r="C49" s="29" t="s">
        <v>362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23.24447</v>
      </c>
      <c r="AG49" s="24">
        <v>108.54455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6.2496700000000001</v>
      </c>
      <c r="AN49" s="24">
        <v>0</v>
      </c>
      <c r="AO49" s="24">
        <v>14.22611</v>
      </c>
      <c r="AP49" s="24">
        <v>74959.532609999995</v>
      </c>
      <c r="AQ49" s="24">
        <v>875.15407000000005</v>
      </c>
      <c r="AR49" s="24">
        <v>0</v>
      </c>
      <c r="AS49" s="24">
        <v>0</v>
      </c>
      <c r="AT49" s="24">
        <v>0</v>
      </c>
      <c r="AU49" s="117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8.8091600000000003</v>
      </c>
      <c r="BD49" s="24">
        <v>190.01533000000001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5.7031900000000002</v>
      </c>
      <c r="BK49" s="24">
        <v>0</v>
      </c>
      <c r="BL49" s="24">
        <v>47.842379999999999</v>
      </c>
      <c r="BM49" s="24">
        <v>0</v>
      </c>
      <c r="BN49" s="24">
        <v>0</v>
      </c>
      <c r="BO49" s="24">
        <v>0</v>
      </c>
      <c r="BP49" s="123">
        <v>76239.321540000004</v>
      </c>
      <c r="BQ49" s="24">
        <v>4752.2915599999997</v>
      </c>
      <c r="BR49" s="123">
        <v>80991.613100000002</v>
      </c>
      <c r="BS49" s="24">
        <v>214.80387999999999</v>
      </c>
      <c r="BT49" s="24">
        <v>3379.6115399999999</v>
      </c>
      <c r="BU49" s="54">
        <v>84586.028520000007</v>
      </c>
      <c r="BX49" s="55"/>
    </row>
    <row r="50" spans="1:76">
      <c r="A50" s="25" t="s">
        <v>363</v>
      </c>
      <c r="B50" s="85" t="s">
        <v>364</v>
      </c>
      <c r="C50" s="29" t="s">
        <v>365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215.32136</v>
      </c>
      <c r="AE50" s="24">
        <v>0</v>
      </c>
      <c r="AF50" s="24">
        <v>112.37233999999999</v>
      </c>
      <c r="AG50" s="24">
        <v>32.67324</v>
      </c>
      <c r="AH50" s="24">
        <v>50.858089999999997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164.04614000000001</v>
      </c>
      <c r="AO50" s="24">
        <v>23.197299999999998</v>
      </c>
      <c r="AP50" s="24">
        <v>2402.2278999999999</v>
      </c>
      <c r="AQ50" s="24">
        <v>29823.183219999999</v>
      </c>
      <c r="AR50" s="24">
        <v>0</v>
      </c>
      <c r="AS50" s="24">
        <v>0</v>
      </c>
      <c r="AT50" s="24">
        <v>0</v>
      </c>
      <c r="AU50" s="117">
        <v>34.685029999999998</v>
      </c>
      <c r="AV50" s="24">
        <v>39.499040000000001</v>
      </c>
      <c r="AW50" s="24">
        <v>240.03909999999999</v>
      </c>
      <c r="AX50" s="24">
        <v>0</v>
      </c>
      <c r="AY50" s="24">
        <v>55.765630000000002</v>
      </c>
      <c r="AZ50" s="24">
        <v>3.6377700000000002</v>
      </c>
      <c r="BA50" s="24">
        <v>0</v>
      </c>
      <c r="BB50" s="24">
        <v>44.167520000000003</v>
      </c>
      <c r="BC50" s="24">
        <v>0</v>
      </c>
      <c r="BD50" s="24">
        <v>147.14012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</v>
      </c>
      <c r="BK50" s="24">
        <v>0</v>
      </c>
      <c r="BL50" s="24">
        <v>5.7144599999999999</v>
      </c>
      <c r="BM50" s="24">
        <v>14.507899999999999</v>
      </c>
      <c r="BN50" s="24">
        <v>0</v>
      </c>
      <c r="BO50" s="24">
        <v>0</v>
      </c>
      <c r="BP50" s="123">
        <v>33409.036160000003</v>
      </c>
      <c r="BQ50" s="24">
        <v>4765.0118000000002</v>
      </c>
      <c r="BR50" s="123">
        <v>38174.047960000004</v>
      </c>
      <c r="BS50" s="24">
        <v>1257.2506000000001</v>
      </c>
      <c r="BT50" s="24">
        <v>856.48949000000005</v>
      </c>
      <c r="BU50" s="54">
        <v>40287.788050000003</v>
      </c>
      <c r="BX50" s="55"/>
    </row>
    <row r="51" spans="1:76" s="1" customFormat="1">
      <c r="A51" s="25" t="s">
        <v>366</v>
      </c>
      <c r="B51" s="28" t="s">
        <v>367</v>
      </c>
      <c r="C51" s="30" t="s">
        <v>368</v>
      </c>
      <c r="D51" s="117">
        <v>0</v>
      </c>
      <c r="E51" s="117">
        <v>0</v>
      </c>
      <c r="F51" s="117">
        <v>0</v>
      </c>
      <c r="G51" s="117">
        <v>0</v>
      </c>
      <c r="H51" s="117">
        <v>0</v>
      </c>
      <c r="I51" s="117">
        <v>0</v>
      </c>
      <c r="J51" s="117">
        <v>0</v>
      </c>
      <c r="K51" s="117">
        <v>0</v>
      </c>
      <c r="L51" s="117">
        <v>0</v>
      </c>
      <c r="M51" s="117">
        <v>0</v>
      </c>
      <c r="N51" s="117">
        <v>0</v>
      </c>
      <c r="O51" s="117">
        <v>0</v>
      </c>
      <c r="P51" s="117">
        <v>0</v>
      </c>
      <c r="Q51" s="117">
        <v>0</v>
      </c>
      <c r="R51" s="117">
        <v>0</v>
      </c>
      <c r="S51" s="117">
        <v>0</v>
      </c>
      <c r="T51" s="117">
        <v>0</v>
      </c>
      <c r="U51" s="117">
        <v>0</v>
      </c>
      <c r="V51" s="117">
        <v>0</v>
      </c>
      <c r="W51" s="117">
        <v>0</v>
      </c>
      <c r="X51" s="117">
        <v>0</v>
      </c>
      <c r="Y51" s="117">
        <v>0</v>
      </c>
      <c r="Z51" s="117">
        <v>0</v>
      </c>
      <c r="AA51" s="117">
        <v>0</v>
      </c>
      <c r="AB51" s="117">
        <v>0</v>
      </c>
      <c r="AC51" s="117">
        <v>0</v>
      </c>
      <c r="AD51" s="117">
        <v>0</v>
      </c>
      <c r="AE51" s="117">
        <v>0</v>
      </c>
      <c r="AF51" s="117">
        <v>0</v>
      </c>
      <c r="AG51" s="117">
        <v>0</v>
      </c>
      <c r="AH51" s="117">
        <v>0</v>
      </c>
      <c r="AI51" s="117">
        <v>0</v>
      </c>
      <c r="AJ51" s="117">
        <v>0</v>
      </c>
      <c r="AK51" s="117">
        <v>0</v>
      </c>
      <c r="AL51" s="117">
        <v>0</v>
      </c>
      <c r="AM51" s="117">
        <v>0</v>
      </c>
      <c r="AN51" s="117">
        <v>0</v>
      </c>
      <c r="AO51" s="117">
        <v>0</v>
      </c>
      <c r="AP51" s="117">
        <v>0</v>
      </c>
      <c r="AQ51" s="117">
        <v>0</v>
      </c>
      <c r="AR51" s="117">
        <v>54981.367509999996</v>
      </c>
      <c r="AS51" s="117">
        <v>0</v>
      </c>
      <c r="AT51" s="117">
        <v>0</v>
      </c>
      <c r="AU51" s="117">
        <v>0</v>
      </c>
      <c r="AV51" s="117">
        <v>0</v>
      </c>
      <c r="AW51" s="117">
        <v>0</v>
      </c>
      <c r="AX51" s="117">
        <v>0</v>
      </c>
      <c r="AY51" s="117">
        <v>0</v>
      </c>
      <c r="AZ51" s="117">
        <v>0</v>
      </c>
      <c r="BA51" s="117">
        <v>0</v>
      </c>
      <c r="BB51" s="117">
        <v>0</v>
      </c>
      <c r="BC51" s="117">
        <v>2.1902699999999999</v>
      </c>
      <c r="BD51" s="117">
        <v>6.31595</v>
      </c>
      <c r="BE51" s="117">
        <v>0</v>
      </c>
      <c r="BF51" s="117">
        <v>0</v>
      </c>
      <c r="BG51" s="117">
        <v>0</v>
      </c>
      <c r="BH51" s="117">
        <v>0</v>
      </c>
      <c r="BI51" s="117">
        <v>0</v>
      </c>
      <c r="BJ51" s="117">
        <v>0</v>
      </c>
      <c r="BK51" s="117">
        <v>0</v>
      </c>
      <c r="BL51" s="117">
        <v>0</v>
      </c>
      <c r="BM51" s="117">
        <v>0</v>
      </c>
      <c r="BN51" s="117">
        <v>0</v>
      </c>
      <c r="BO51" s="117">
        <v>0</v>
      </c>
      <c r="BP51" s="123">
        <v>54989.873729999999</v>
      </c>
      <c r="BQ51" s="117">
        <v>2182.10581</v>
      </c>
      <c r="BR51" s="123">
        <v>57171.97954</v>
      </c>
      <c r="BS51" s="117">
        <v>1169.76307</v>
      </c>
      <c r="BT51" s="117">
        <v>690.67521999999997</v>
      </c>
      <c r="BU51" s="54">
        <v>59032.417829999999</v>
      </c>
      <c r="BW51" s="79"/>
      <c r="BX51" s="77"/>
    </row>
    <row r="52" spans="1:76">
      <c r="A52" s="25" t="s">
        <v>369</v>
      </c>
      <c r="B52" s="28" t="s">
        <v>370</v>
      </c>
      <c r="C52" s="30" t="s">
        <v>371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12123.68838</v>
      </c>
      <c r="AT52" s="24">
        <v>0</v>
      </c>
      <c r="AU52" s="117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5.7686200000000003</v>
      </c>
      <c r="BD52" s="24">
        <v>0</v>
      </c>
      <c r="BE52" s="24">
        <v>0</v>
      </c>
      <c r="BF52" s="24">
        <v>8.7705400000000004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4.4321200000000003</v>
      </c>
      <c r="BM52" s="24">
        <v>0</v>
      </c>
      <c r="BN52" s="24">
        <v>0</v>
      </c>
      <c r="BO52" s="24">
        <v>0</v>
      </c>
      <c r="BP52" s="123">
        <v>12142.659659999999</v>
      </c>
      <c r="BQ52" s="24">
        <v>4967.7112800000004</v>
      </c>
      <c r="BR52" s="123">
        <v>17110.370940000001</v>
      </c>
      <c r="BS52" s="24">
        <v>419.83005000000003</v>
      </c>
      <c r="BT52" s="24">
        <v>8.2355999999999998</v>
      </c>
      <c r="BU52" s="54">
        <v>17538.436590000001</v>
      </c>
      <c r="BX52" s="55"/>
    </row>
    <row r="53" spans="1:76">
      <c r="A53" s="25" t="s">
        <v>372</v>
      </c>
      <c r="B53" s="28" t="s">
        <v>373</v>
      </c>
      <c r="C53" s="30" t="s">
        <v>374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0.50331999999999999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12.415419999999999</v>
      </c>
      <c r="AP53" s="24">
        <v>0</v>
      </c>
      <c r="AQ53" s="24">
        <v>0</v>
      </c>
      <c r="AR53" s="24">
        <v>0</v>
      </c>
      <c r="AS53" s="24">
        <v>0</v>
      </c>
      <c r="AT53" s="24">
        <v>1655.13427</v>
      </c>
      <c r="AU53" s="117">
        <v>15.51675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10.633509999999999</v>
      </c>
      <c r="BB53" s="24">
        <v>0</v>
      </c>
      <c r="BC53" s="24">
        <v>22.472069999999999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123">
        <v>1716.67534</v>
      </c>
      <c r="BQ53" s="24">
        <v>0</v>
      </c>
      <c r="BR53" s="123">
        <v>1716.67534</v>
      </c>
      <c r="BS53" s="24">
        <v>59.299250000000001</v>
      </c>
      <c r="BT53" s="24">
        <v>33.558979999999998</v>
      </c>
      <c r="BU53" s="54">
        <v>1809.5335700000001</v>
      </c>
      <c r="BX53" s="55"/>
    </row>
    <row r="54" spans="1:76" s="1" customFormat="1">
      <c r="A54" s="25" t="s">
        <v>375</v>
      </c>
      <c r="B54" s="28" t="s">
        <v>376</v>
      </c>
      <c r="C54" s="30" t="s">
        <v>377</v>
      </c>
      <c r="D54" s="117">
        <v>0</v>
      </c>
      <c r="E54" s="117">
        <v>0</v>
      </c>
      <c r="F54" s="117">
        <v>0</v>
      </c>
      <c r="G54" s="117">
        <v>6.2874299999999996</v>
      </c>
      <c r="H54" s="117">
        <v>0.61573999999999995</v>
      </c>
      <c r="I54" s="117">
        <v>0</v>
      </c>
      <c r="J54" s="117">
        <v>2.8834300000000002</v>
      </c>
      <c r="K54" s="117">
        <v>0</v>
      </c>
      <c r="L54" s="117">
        <v>0</v>
      </c>
      <c r="M54" s="117">
        <v>0</v>
      </c>
      <c r="N54" s="117">
        <v>11.429919999999999</v>
      </c>
      <c r="O54" s="117">
        <v>0</v>
      </c>
      <c r="P54" s="117">
        <v>7.1352500000000001</v>
      </c>
      <c r="Q54" s="117">
        <v>4.5735799999999998</v>
      </c>
      <c r="R54" s="117">
        <v>0</v>
      </c>
      <c r="S54" s="117">
        <v>20.596229999999998</v>
      </c>
      <c r="T54" s="117">
        <v>0</v>
      </c>
      <c r="U54" s="117">
        <v>0</v>
      </c>
      <c r="V54" s="117">
        <v>0</v>
      </c>
      <c r="W54" s="117">
        <v>0</v>
      </c>
      <c r="X54" s="117">
        <v>0</v>
      </c>
      <c r="Y54" s="117">
        <v>0</v>
      </c>
      <c r="Z54" s="117">
        <v>0</v>
      </c>
      <c r="AA54" s="117">
        <v>0</v>
      </c>
      <c r="AB54" s="117">
        <v>0</v>
      </c>
      <c r="AC54" s="117">
        <v>1.5699999999999999E-2</v>
      </c>
      <c r="AD54" s="117">
        <v>1440.0847200000001</v>
      </c>
      <c r="AE54" s="117">
        <v>3.6522899999999998</v>
      </c>
      <c r="AF54" s="117">
        <v>84.74879</v>
      </c>
      <c r="AG54" s="117">
        <v>862.10473000000002</v>
      </c>
      <c r="AH54" s="117">
        <v>50.542499999999997</v>
      </c>
      <c r="AI54" s="117">
        <v>0</v>
      </c>
      <c r="AJ54" s="117">
        <v>0</v>
      </c>
      <c r="AK54" s="117">
        <v>3.2960000000000003E-2</v>
      </c>
      <c r="AL54" s="117">
        <v>0</v>
      </c>
      <c r="AM54" s="117">
        <v>227.3938</v>
      </c>
      <c r="AN54" s="117">
        <v>1.7279899999999999</v>
      </c>
      <c r="AO54" s="117">
        <v>0</v>
      </c>
      <c r="AP54" s="117">
        <v>0</v>
      </c>
      <c r="AQ54" s="117">
        <v>3.0892499999999998</v>
      </c>
      <c r="AR54" s="117">
        <v>0</v>
      </c>
      <c r="AS54" s="117">
        <v>0</v>
      </c>
      <c r="AT54" s="117">
        <v>0</v>
      </c>
      <c r="AU54" s="117">
        <v>126042.09443</v>
      </c>
      <c r="AV54" s="117">
        <v>63.522170000000003</v>
      </c>
      <c r="AW54" s="117">
        <v>20.73113</v>
      </c>
      <c r="AX54" s="117">
        <v>9.7899999999999991</v>
      </c>
      <c r="AY54" s="117">
        <v>0</v>
      </c>
      <c r="AZ54" s="117">
        <v>0.75466</v>
      </c>
      <c r="BA54" s="117">
        <v>14.86669</v>
      </c>
      <c r="BB54" s="117">
        <v>0</v>
      </c>
      <c r="BC54" s="117">
        <v>0</v>
      </c>
      <c r="BD54" s="117">
        <v>46.353839999999998</v>
      </c>
      <c r="BE54" s="117">
        <v>201.17508000000001</v>
      </c>
      <c r="BF54" s="117">
        <v>33.212040000000002</v>
      </c>
      <c r="BG54" s="117">
        <v>28.729679999999998</v>
      </c>
      <c r="BH54" s="117">
        <v>0</v>
      </c>
      <c r="BI54" s="117">
        <v>9.4006799999999995</v>
      </c>
      <c r="BJ54" s="117">
        <v>279.14510999999999</v>
      </c>
      <c r="BK54" s="117">
        <v>62.362450000000003</v>
      </c>
      <c r="BL54" s="117">
        <v>0</v>
      </c>
      <c r="BM54" s="117">
        <v>12.697979999999999</v>
      </c>
      <c r="BN54" s="117">
        <v>0</v>
      </c>
      <c r="BO54" s="117">
        <v>0</v>
      </c>
      <c r="BP54" s="123">
        <v>129551.75025</v>
      </c>
      <c r="BQ54" s="117">
        <v>0</v>
      </c>
      <c r="BR54" s="123">
        <v>129551.75025</v>
      </c>
      <c r="BS54" s="117">
        <v>0</v>
      </c>
      <c r="BT54" s="117">
        <v>374.38321999999999</v>
      </c>
      <c r="BU54" s="54">
        <v>129926.13347</v>
      </c>
      <c r="BW54" s="79"/>
      <c r="BX54" s="77"/>
    </row>
    <row r="55" spans="1:76">
      <c r="A55" s="25" t="s">
        <v>378</v>
      </c>
      <c r="B55" s="28" t="s">
        <v>379</v>
      </c>
      <c r="C55" s="30" t="s">
        <v>380</v>
      </c>
      <c r="D55" s="24">
        <v>0</v>
      </c>
      <c r="E55" s="24">
        <v>0</v>
      </c>
      <c r="F55" s="24">
        <v>0</v>
      </c>
      <c r="G55" s="24">
        <v>0</v>
      </c>
      <c r="H55" s="24">
        <v>4.5460900000000004</v>
      </c>
      <c r="I55" s="24">
        <v>0</v>
      </c>
      <c r="J55" s="24">
        <v>0</v>
      </c>
      <c r="K55" s="24">
        <v>0</v>
      </c>
      <c r="L55" s="24">
        <v>11.01291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2.74674</v>
      </c>
      <c r="AG55" s="24">
        <v>15.476000000000001</v>
      </c>
      <c r="AH55" s="24">
        <v>0</v>
      </c>
      <c r="AI55" s="24">
        <v>0</v>
      </c>
      <c r="AJ55" s="24">
        <v>0</v>
      </c>
      <c r="AK55" s="24">
        <v>8.5875199999999996</v>
      </c>
      <c r="AL55" s="24">
        <v>0</v>
      </c>
      <c r="AM55" s="24">
        <v>86.291569999999993</v>
      </c>
      <c r="AN55" s="24">
        <v>142.56764000000001</v>
      </c>
      <c r="AO55" s="24">
        <v>0</v>
      </c>
      <c r="AP55" s="24">
        <v>0</v>
      </c>
      <c r="AQ55" s="24">
        <v>11.601190000000001</v>
      </c>
      <c r="AR55" s="24">
        <v>0</v>
      </c>
      <c r="AS55" s="24">
        <v>0</v>
      </c>
      <c r="AT55" s="24">
        <v>0</v>
      </c>
      <c r="AU55" s="117">
        <v>33.198920000000001</v>
      </c>
      <c r="AV55" s="24">
        <v>34365.76266</v>
      </c>
      <c r="AW55" s="24">
        <v>1165.4930199999999</v>
      </c>
      <c r="AX55" s="24">
        <v>18.870819999999998</v>
      </c>
      <c r="AY55" s="24">
        <v>0</v>
      </c>
      <c r="AZ55" s="24">
        <v>55.442079999999997</v>
      </c>
      <c r="BA55" s="24">
        <v>0</v>
      </c>
      <c r="BB55" s="24">
        <v>0</v>
      </c>
      <c r="BC55" s="24">
        <v>7.2618499999999999</v>
      </c>
      <c r="BD55" s="24">
        <v>21.067679999999999</v>
      </c>
      <c r="BE55" s="24">
        <v>0</v>
      </c>
      <c r="BF55" s="24">
        <v>27.936240000000002</v>
      </c>
      <c r="BG55" s="24">
        <v>11.479100000000001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7.7327199999999996</v>
      </c>
      <c r="BN55" s="24">
        <v>0</v>
      </c>
      <c r="BO55" s="24">
        <v>0</v>
      </c>
      <c r="BP55" s="123">
        <v>35997.07475</v>
      </c>
      <c r="BQ55" s="24">
        <v>15179.365610000001</v>
      </c>
      <c r="BR55" s="123">
        <v>51176.440360000001</v>
      </c>
      <c r="BS55" s="24">
        <v>0</v>
      </c>
      <c r="BT55" s="24">
        <v>915.85477000000003</v>
      </c>
      <c r="BU55" s="54">
        <v>52092.295129999999</v>
      </c>
      <c r="BX55" s="55"/>
    </row>
    <row r="56" spans="1:76">
      <c r="A56" s="25" t="s">
        <v>381</v>
      </c>
      <c r="B56" s="28" t="s">
        <v>382</v>
      </c>
      <c r="C56" s="30" t="s">
        <v>383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29.561720000000001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1.01725</v>
      </c>
      <c r="AA56" s="24">
        <v>0</v>
      </c>
      <c r="AB56" s="24">
        <v>0</v>
      </c>
      <c r="AC56" s="24">
        <v>0</v>
      </c>
      <c r="AD56" s="24">
        <v>1961.06232</v>
      </c>
      <c r="AE56" s="24">
        <v>1.06047</v>
      </c>
      <c r="AF56" s="24">
        <v>0</v>
      </c>
      <c r="AG56" s="24">
        <v>6.9379299999999997</v>
      </c>
      <c r="AH56" s="24">
        <v>0</v>
      </c>
      <c r="AI56" s="24">
        <v>0</v>
      </c>
      <c r="AJ56" s="24">
        <v>0</v>
      </c>
      <c r="AK56" s="24">
        <v>6.9062900000000003</v>
      </c>
      <c r="AL56" s="24">
        <v>0</v>
      </c>
      <c r="AM56" s="24">
        <v>70.395809999999997</v>
      </c>
      <c r="AN56" s="24">
        <v>11.598800000000001</v>
      </c>
      <c r="AO56" s="24">
        <v>260.82506000000001</v>
      </c>
      <c r="AP56" s="24">
        <v>0</v>
      </c>
      <c r="AQ56" s="24">
        <v>1.91614</v>
      </c>
      <c r="AR56" s="24">
        <v>0</v>
      </c>
      <c r="AS56" s="24">
        <v>0</v>
      </c>
      <c r="AT56" s="24">
        <v>0</v>
      </c>
      <c r="AU56" s="117">
        <v>2275.94391</v>
      </c>
      <c r="AV56" s="24">
        <v>708.02670000000001</v>
      </c>
      <c r="AW56" s="24">
        <v>33464.490640000004</v>
      </c>
      <c r="AX56" s="24">
        <v>0</v>
      </c>
      <c r="AY56" s="24">
        <v>0</v>
      </c>
      <c r="AZ56" s="24">
        <v>597.21573999999998</v>
      </c>
      <c r="BA56" s="24">
        <v>0</v>
      </c>
      <c r="BB56" s="24">
        <v>0</v>
      </c>
      <c r="BC56" s="24">
        <v>5.0445399999999996</v>
      </c>
      <c r="BD56" s="24">
        <v>250.76653999999999</v>
      </c>
      <c r="BE56" s="24">
        <v>671.94953999999996</v>
      </c>
      <c r="BF56" s="24">
        <v>7.4068899999999998</v>
      </c>
      <c r="BG56" s="24">
        <v>2.4414600000000002</v>
      </c>
      <c r="BH56" s="24">
        <v>0.21720999999999999</v>
      </c>
      <c r="BI56" s="24">
        <v>16.03566</v>
      </c>
      <c r="BJ56" s="24">
        <v>0</v>
      </c>
      <c r="BK56" s="24">
        <v>34.450809999999997</v>
      </c>
      <c r="BL56" s="24">
        <v>0</v>
      </c>
      <c r="BM56" s="24">
        <v>486.40384999999998</v>
      </c>
      <c r="BN56" s="24">
        <v>0</v>
      </c>
      <c r="BO56" s="24">
        <v>0</v>
      </c>
      <c r="BP56" s="123">
        <v>40871.675280000003</v>
      </c>
      <c r="BQ56" s="24">
        <v>1036.1514999999999</v>
      </c>
      <c r="BR56" s="123">
        <v>41907.826780000003</v>
      </c>
      <c r="BS56" s="24">
        <v>3.96E-3</v>
      </c>
      <c r="BT56" s="24">
        <v>1387.16381</v>
      </c>
      <c r="BU56" s="54">
        <v>43294.994550000003</v>
      </c>
      <c r="BX56" s="55"/>
    </row>
    <row r="57" spans="1:76">
      <c r="A57" s="25" t="s">
        <v>384</v>
      </c>
      <c r="B57" s="28" t="s">
        <v>385</v>
      </c>
      <c r="C57" s="30" t="s">
        <v>386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117">
        <v>0</v>
      </c>
      <c r="AV57" s="24">
        <v>0</v>
      </c>
      <c r="AW57" s="24">
        <v>26.160049999999998</v>
      </c>
      <c r="AX57" s="24">
        <v>1256.88725</v>
      </c>
      <c r="AY57" s="24">
        <v>475.90679</v>
      </c>
      <c r="AZ57" s="24">
        <v>53.54157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122.28055000000001</v>
      </c>
      <c r="BL57" s="24">
        <v>0</v>
      </c>
      <c r="BM57" s="24">
        <v>0</v>
      </c>
      <c r="BN57" s="24">
        <v>0</v>
      </c>
      <c r="BO57" s="24">
        <v>0</v>
      </c>
      <c r="BP57" s="123">
        <v>1934.77621</v>
      </c>
      <c r="BQ57" s="24">
        <v>279.69110000000001</v>
      </c>
      <c r="BR57" s="123">
        <v>2214.46731</v>
      </c>
      <c r="BS57" s="24">
        <v>71.963269999999994</v>
      </c>
      <c r="BT57" s="24">
        <v>29.19012</v>
      </c>
      <c r="BU57" s="54">
        <v>2315.6206999999999</v>
      </c>
      <c r="BX57" s="55"/>
    </row>
    <row r="58" spans="1:76">
      <c r="A58" s="25" t="s">
        <v>387</v>
      </c>
      <c r="B58" s="31" t="s">
        <v>388</v>
      </c>
      <c r="C58" s="30" t="s">
        <v>389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9.2666500000000003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2.2604099999999998</v>
      </c>
      <c r="AG58" s="24">
        <v>13.746560000000001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6.5750400000000004</v>
      </c>
      <c r="AN58" s="24">
        <v>37.320329999999998</v>
      </c>
      <c r="AO58" s="24">
        <v>79.563689999999994</v>
      </c>
      <c r="AP58" s="24">
        <v>85.037480000000002</v>
      </c>
      <c r="AQ58" s="24">
        <v>71.578620000000001</v>
      </c>
      <c r="AR58" s="24">
        <v>0</v>
      </c>
      <c r="AS58" s="24">
        <v>0</v>
      </c>
      <c r="AT58" s="24">
        <v>0</v>
      </c>
      <c r="AU58" s="117">
        <v>166.62291999999999</v>
      </c>
      <c r="AV58" s="24">
        <v>65.436000000000007</v>
      </c>
      <c r="AW58" s="24">
        <v>0</v>
      </c>
      <c r="AX58" s="24">
        <v>23.061669999999999</v>
      </c>
      <c r="AY58" s="24">
        <v>10622.376990000001</v>
      </c>
      <c r="AZ58" s="24">
        <v>0</v>
      </c>
      <c r="BA58" s="24">
        <v>0</v>
      </c>
      <c r="BB58" s="24">
        <v>0</v>
      </c>
      <c r="BC58" s="24">
        <v>0</v>
      </c>
      <c r="BD58" s="24">
        <v>82.473550000000003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125.11367</v>
      </c>
      <c r="BK58" s="24">
        <v>0</v>
      </c>
      <c r="BL58" s="24">
        <v>0</v>
      </c>
      <c r="BM58" s="24">
        <v>123.10312</v>
      </c>
      <c r="BN58" s="24">
        <v>0</v>
      </c>
      <c r="BO58" s="24">
        <v>0</v>
      </c>
      <c r="BP58" s="123">
        <v>11513.536700000001</v>
      </c>
      <c r="BQ58" s="24">
        <v>3435.3824</v>
      </c>
      <c r="BR58" s="123">
        <v>14948.919099999999</v>
      </c>
      <c r="BS58" s="24">
        <v>487.16350999999997</v>
      </c>
      <c r="BT58" s="24">
        <v>716.41214000000002</v>
      </c>
      <c r="BU58" s="54">
        <v>16152.49475</v>
      </c>
      <c r="BX58" s="55"/>
    </row>
    <row r="59" spans="1:76">
      <c r="A59" s="25" t="s">
        <v>390</v>
      </c>
      <c r="B59" s="28" t="s">
        <v>391</v>
      </c>
      <c r="C59" s="30" t="s">
        <v>392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5.7947899999999999</v>
      </c>
      <c r="J59" s="24">
        <v>0</v>
      </c>
      <c r="K59" s="24">
        <v>0</v>
      </c>
      <c r="L59" s="24">
        <v>8.5659899999999993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4.5411999999999999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6.77698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117">
        <v>0</v>
      </c>
      <c r="AV59" s="24">
        <v>6.3943899999999996</v>
      </c>
      <c r="AW59" s="24">
        <v>5.6261799999999997</v>
      </c>
      <c r="AX59" s="24">
        <v>0</v>
      </c>
      <c r="AY59" s="24">
        <v>607.26273000000003</v>
      </c>
      <c r="AZ59" s="24">
        <v>6204.4775399999999</v>
      </c>
      <c r="BA59" s="24">
        <v>0</v>
      </c>
      <c r="BB59" s="24">
        <v>0</v>
      </c>
      <c r="BC59" s="24">
        <v>13.8567</v>
      </c>
      <c r="BD59" s="24">
        <v>1.64862</v>
      </c>
      <c r="BE59" s="24">
        <v>0</v>
      </c>
      <c r="BF59" s="24">
        <v>0</v>
      </c>
      <c r="BG59" s="24">
        <v>904.34914000000003</v>
      </c>
      <c r="BH59" s="24">
        <v>0</v>
      </c>
      <c r="BI59" s="24">
        <v>35.878839999999997</v>
      </c>
      <c r="BJ59" s="24">
        <v>38.713479999999997</v>
      </c>
      <c r="BK59" s="24">
        <v>25.17952</v>
      </c>
      <c r="BL59" s="24">
        <v>10.63359</v>
      </c>
      <c r="BM59" s="24">
        <v>39.166020000000003</v>
      </c>
      <c r="BN59" s="24">
        <v>0</v>
      </c>
      <c r="BO59" s="24">
        <v>0</v>
      </c>
      <c r="BP59" s="123">
        <v>7918.86571</v>
      </c>
      <c r="BQ59" s="24">
        <v>319.72318999999999</v>
      </c>
      <c r="BR59" s="123">
        <v>8238.5889000000006</v>
      </c>
      <c r="BS59" s="24">
        <v>60.571179999999998</v>
      </c>
      <c r="BT59" s="24">
        <v>108.17053</v>
      </c>
      <c r="BU59" s="54">
        <v>8407.3306100000009</v>
      </c>
      <c r="BX59" s="55"/>
    </row>
    <row r="60" spans="1:76">
      <c r="A60" s="25" t="s">
        <v>393</v>
      </c>
      <c r="B60" s="28" t="s">
        <v>394</v>
      </c>
      <c r="C60" s="30" t="s">
        <v>395</v>
      </c>
      <c r="D60" s="24">
        <v>0</v>
      </c>
      <c r="E60" s="24">
        <v>0</v>
      </c>
      <c r="F60" s="24">
        <v>0</v>
      </c>
      <c r="G60" s="24">
        <v>5.8467599999999997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1.41347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2.09707</v>
      </c>
      <c r="AA60" s="24">
        <v>0</v>
      </c>
      <c r="AB60" s="24">
        <v>0</v>
      </c>
      <c r="AC60" s="24">
        <v>0</v>
      </c>
      <c r="AD60" s="24">
        <v>213.90465</v>
      </c>
      <c r="AE60" s="24">
        <v>77.049409999999995</v>
      </c>
      <c r="AF60" s="24">
        <v>25.805700000000002</v>
      </c>
      <c r="AG60" s="24">
        <v>1.96722</v>
      </c>
      <c r="AH60" s="24">
        <v>57.836799999999997</v>
      </c>
      <c r="AI60" s="24">
        <v>0</v>
      </c>
      <c r="AJ60" s="24">
        <v>0</v>
      </c>
      <c r="AK60" s="24">
        <v>7.9922599999999999</v>
      </c>
      <c r="AL60" s="24">
        <v>0</v>
      </c>
      <c r="AM60" s="24">
        <v>49.662390000000002</v>
      </c>
      <c r="AN60" s="24">
        <v>0</v>
      </c>
      <c r="AO60" s="24">
        <v>0</v>
      </c>
      <c r="AP60" s="24">
        <v>0</v>
      </c>
      <c r="AQ60" s="24">
        <v>4.5945099999999996</v>
      </c>
      <c r="AR60" s="24">
        <v>0</v>
      </c>
      <c r="AS60" s="24">
        <v>0</v>
      </c>
      <c r="AT60" s="24">
        <v>0</v>
      </c>
      <c r="AU60" s="117">
        <v>1.6390899999999999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3710.0268700000001</v>
      </c>
      <c r="BB60" s="24">
        <v>0</v>
      </c>
      <c r="BC60" s="24">
        <v>23.068460000000002</v>
      </c>
      <c r="BD60" s="24">
        <v>0</v>
      </c>
      <c r="BE60" s="24">
        <v>4.4449100000000001</v>
      </c>
      <c r="BF60" s="24">
        <v>0</v>
      </c>
      <c r="BG60" s="24">
        <v>7.9881599999999997</v>
      </c>
      <c r="BH60" s="24">
        <v>4.5999999999999999E-2</v>
      </c>
      <c r="BI60" s="24">
        <v>103.61732000000001</v>
      </c>
      <c r="BJ60" s="24">
        <v>4.1689100000000003</v>
      </c>
      <c r="BK60" s="24">
        <v>0</v>
      </c>
      <c r="BL60" s="24">
        <v>12.24527</v>
      </c>
      <c r="BM60" s="24">
        <v>20.039570000000001</v>
      </c>
      <c r="BN60" s="24">
        <v>0</v>
      </c>
      <c r="BO60" s="24">
        <v>0</v>
      </c>
      <c r="BP60" s="123">
        <v>4335.4548000000004</v>
      </c>
      <c r="BQ60" s="24">
        <v>4066.1566699999998</v>
      </c>
      <c r="BR60" s="123">
        <v>8401.6114699999998</v>
      </c>
      <c r="BS60" s="24">
        <v>0</v>
      </c>
      <c r="BT60" s="24">
        <v>124.55714999999999</v>
      </c>
      <c r="BU60" s="54">
        <v>8526.1686200000004</v>
      </c>
      <c r="BW60" s="4" t="s">
        <v>0</v>
      </c>
      <c r="BX60" s="55"/>
    </row>
    <row r="61" spans="1:76">
      <c r="A61" s="25" t="s">
        <v>396</v>
      </c>
      <c r="B61" s="28" t="s">
        <v>397</v>
      </c>
      <c r="C61" s="30" t="s">
        <v>398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0</v>
      </c>
      <c r="AR61" s="24">
        <v>0</v>
      </c>
      <c r="AS61" s="24">
        <v>0</v>
      </c>
      <c r="AT61" s="24">
        <v>0</v>
      </c>
      <c r="AU61" s="117">
        <v>0</v>
      </c>
      <c r="AV61" s="24">
        <v>52.494489999999999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1375.93532</v>
      </c>
      <c r="BC61" s="24">
        <v>0</v>
      </c>
      <c r="BD61" s="24">
        <v>0</v>
      </c>
      <c r="BE61" s="24">
        <v>0</v>
      </c>
      <c r="BF61" s="24">
        <v>2.4634100000000001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36</v>
      </c>
      <c r="BO61" s="24">
        <v>0</v>
      </c>
      <c r="BP61" s="123">
        <v>1466.8932199999999</v>
      </c>
      <c r="BQ61" s="24">
        <v>0</v>
      </c>
      <c r="BR61" s="123">
        <v>1466.8932199999999</v>
      </c>
      <c r="BS61" s="24">
        <v>0</v>
      </c>
      <c r="BT61" s="24">
        <v>-9.65273</v>
      </c>
      <c r="BU61" s="54">
        <v>1457.2404899999999</v>
      </c>
      <c r="BX61" s="55"/>
    </row>
    <row r="62" spans="1:76">
      <c r="A62" s="25" t="s">
        <v>399</v>
      </c>
      <c r="B62" s="28" t="s">
        <v>400</v>
      </c>
      <c r="C62" s="30" t="s">
        <v>401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2.6771099999999999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1.1386499999999999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1.3648199999999999</v>
      </c>
      <c r="AF62" s="24">
        <v>12.70406</v>
      </c>
      <c r="AG62" s="24">
        <v>48.186450000000001</v>
      </c>
      <c r="AH62" s="24">
        <v>11.279920000000001</v>
      </c>
      <c r="AI62" s="24">
        <v>0</v>
      </c>
      <c r="AJ62" s="24">
        <v>0</v>
      </c>
      <c r="AK62" s="24">
        <v>15.417</v>
      </c>
      <c r="AL62" s="24">
        <v>0</v>
      </c>
      <c r="AM62" s="24">
        <v>41.856000000000002</v>
      </c>
      <c r="AN62" s="24">
        <v>0</v>
      </c>
      <c r="AO62" s="24">
        <v>0</v>
      </c>
      <c r="AP62" s="24">
        <v>0</v>
      </c>
      <c r="AQ62" s="24">
        <v>103.0048</v>
      </c>
      <c r="AR62" s="24">
        <v>0</v>
      </c>
      <c r="AS62" s="24">
        <v>0</v>
      </c>
      <c r="AT62" s="24">
        <v>0</v>
      </c>
      <c r="AU62" s="117">
        <v>0.30414000000000002</v>
      </c>
      <c r="AV62" s="24">
        <v>0</v>
      </c>
      <c r="AW62" s="24">
        <v>0</v>
      </c>
      <c r="AX62" s="24">
        <v>0</v>
      </c>
      <c r="AY62" s="24">
        <v>34.410510000000002</v>
      </c>
      <c r="AZ62" s="24">
        <v>0</v>
      </c>
      <c r="BA62" s="24">
        <v>6.0823499999999999</v>
      </c>
      <c r="BB62" s="24">
        <v>0</v>
      </c>
      <c r="BC62" s="24">
        <v>24954.675299999999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3.7194699999999998</v>
      </c>
      <c r="BK62" s="24">
        <v>0</v>
      </c>
      <c r="BL62" s="24">
        <v>0</v>
      </c>
      <c r="BM62" s="24">
        <v>29.949290000000001</v>
      </c>
      <c r="BN62" s="24">
        <v>0</v>
      </c>
      <c r="BO62" s="24">
        <v>0</v>
      </c>
      <c r="BP62" s="123">
        <v>25266.76987</v>
      </c>
      <c r="BQ62" s="24">
        <v>4776.6257299999997</v>
      </c>
      <c r="BR62" s="123">
        <v>30043.3956</v>
      </c>
      <c r="BS62" s="24">
        <v>0</v>
      </c>
      <c r="BT62" s="24">
        <v>120.41898999999999</v>
      </c>
      <c r="BU62" s="54">
        <v>30163.814590000002</v>
      </c>
      <c r="BX62" s="55"/>
    </row>
    <row r="63" spans="1:76">
      <c r="A63" s="25" t="s">
        <v>402</v>
      </c>
      <c r="B63" s="28" t="s">
        <v>403</v>
      </c>
      <c r="C63" s="30" t="s">
        <v>404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7.0479700000000003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1.6964699999999999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1.7615400000000001</v>
      </c>
      <c r="AD63" s="24">
        <v>1018.1267</v>
      </c>
      <c r="AE63" s="24">
        <v>0</v>
      </c>
      <c r="AF63" s="24">
        <v>7.58887</v>
      </c>
      <c r="AG63" s="24">
        <v>19.064800000000002</v>
      </c>
      <c r="AH63" s="24">
        <v>0</v>
      </c>
      <c r="AI63" s="24">
        <v>0</v>
      </c>
      <c r="AJ63" s="24">
        <v>0</v>
      </c>
      <c r="AK63" s="24">
        <v>19.417400000000001</v>
      </c>
      <c r="AL63" s="24">
        <v>0</v>
      </c>
      <c r="AM63" s="24">
        <v>0</v>
      </c>
      <c r="AN63" s="24">
        <v>19.032990000000002</v>
      </c>
      <c r="AO63" s="24">
        <v>0</v>
      </c>
      <c r="AP63" s="24">
        <v>0</v>
      </c>
      <c r="AQ63" s="24">
        <v>151.57975999999999</v>
      </c>
      <c r="AR63" s="24">
        <v>0</v>
      </c>
      <c r="AS63" s="24">
        <v>0</v>
      </c>
      <c r="AT63" s="24">
        <v>0</v>
      </c>
      <c r="AU63" s="117">
        <v>0</v>
      </c>
      <c r="AV63" s="24">
        <v>599.64521999999999</v>
      </c>
      <c r="AW63" s="24">
        <v>0</v>
      </c>
      <c r="AX63" s="24">
        <v>0</v>
      </c>
      <c r="AY63" s="24">
        <v>14.86262</v>
      </c>
      <c r="AZ63" s="24">
        <v>84.399590000000003</v>
      </c>
      <c r="BA63" s="24">
        <v>5.9306999999999999</v>
      </c>
      <c r="BB63" s="24">
        <v>0</v>
      </c>
      <c r="BC63" s="24">
        <v>7.2813800000000004</v>
      </c>
      <c r="BD63" s="24">
        <v>60258.066270000003</v>
      </c>
      <c r="BE63" s="24">
        <v>39.916490000000003</v>
      </c>
      <c r="BF63" s="24">
        <v>0</v>
      </c>
      <c r="BG63" s="24">
        <v>0</v>
      </c>
      <c r="BH63" s="24">
        <v>0</v>
      </c>
      <c r="BI63" s="24">
        <v>273.50967000000003</v>
      </c>
      <c r="BJ63" s="24">
        <v>0</v>
      </c>
      <c r="BK63" s="24">
        <v>0</v>
      </c>
      <c r="BL63" s="24">
        <v>0</v>
      </c>
      <c r="BM63" s="24">
        <v>7.5331799999999998</v>
      </c>
      <c r="BN63" s="24">
        <v>0</v>
      </c>
      <c r="BO63" s="24">
        <v>0</v>
      </c>
      <c r="BP63" s="123">
        <v>62536.461620000002</v>
      </c>
      <c r="BQ63" s="24">
        <v>5346.72552</v>
      </c>
      <c r="BR63" s="123">
        <v>67883.187139999995</v>
      </c>
      <c r="BS63" s="24">
        <v>0</v>
      </c>
      <c r="BT63" s="24">
        <v>1032.0186100000001</v>
      </c>
      <c r="BU63" s="54">
        <v>68915.205749999994</v>
      </c>
      <c r="BX63" s="55"/>
    </row>
    <row r="64" spans="1:76">
      <c r="A64" s="25" t="s">
        <v>405</v>
      </c>
      <c r="B64" s="28" t="s">
        <v>406</v>
      </c>
      <c r="C64" s="30" t="s">
        <v>407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3.2080000000000002</v>
      </c>
      <c r="AD64" s="24">
        <v>16.87189</v>
      </c>
      <c r="AE64" s="24">
        <v>0</v>
      </c>
      <c r="AF64" s="24">
        <v>0</v>
      </c>
      <c r="AG64" s="24">
        <v>3.9754299999999998</v>
      </c>
      <c r="AH64" s="24">
        <v>0</v>
      </c>
      <c r="AI64" s="24">
        <v>0</v>
      </c>
      <c r="AJ64" s="24">
        <v>0</v>
      </c>
      <c r="AK64" s="24">
        <v>1E-3</v>
      </c>
      <c r="AL64" s="24">
        <v>0</v>
      </c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117">
        <v>0</v>
      </c>
      <c r="AV64" s="24">
        <v>15.51498</v>
      </c>
      <c r="AW64" s="24">
        <v>0</v>
      </c>
      <c r="AX64" s="24">
        <v>9.4999999999999998E-3</v>
      </c>
      <c r="AY64" s="24">
        <v>0</v>
      </c>
      <c r="AZ64" s="24">
        <v>4.0400000000000002E-3</v>
      </c>
      <c r="BA64" s="24">
        <v>0</v>
      </c>
      <c r="BB64" s="24">
        <v>0</v>
      </c>
      <c r="BC64" s="24">
        <v>0</v>
      </c>
      <c r="BD64" s="24">
        <v>0</v>
      </c>
      <c r="BE64" s="24">
        <v>122776.31254</v>
      </c>
      <c r="BF64" s="24">
        <v>14.90193</v>
      </c>
      <c r="BG64" s="24">
        <v>0.32119999999999999</v>
      </c>
      <c r="BH64" s="24">
        <v>1.6000000000000001E-3</v>
      </c>
      <c r="BI64" s="24">
        <v>9.7869999999999999E-2</v>
      </c>
      <c r="BJ64" s="24">
        <v>10.371119999999999</v>
      </c>
      <c r="BK64" s="24">
        <v>222.44439</v>
      </c>
      <c r="BL64" s="24">
        <v>0</v>
      </c>
      <c r="BM64" s="24">
        <v>103.90527</v>
      </c>
      <c r="BN64" s="24">
        <v>0</v>
      </c>
      <c r="BO64" s="24">
        <v>0</v>
      </c>
      <c r="BP64" s="123">
        <v>123167.94076</v>
      </c>
      <c r="BQ64" s="24">
        <v>7807.4806799999997</v>
      </c>
      <c r="BR64" s="123">
        <v>130975.42144000001</v>
      </c>
      <c r="BS64" s="24">
        <v>0</v>
      </c>
      <c r="BT64" s="24">
        <v>34.061660000000003</v>
      </c>
      <c r="BU64" s="54">
        <v>131009.4831</v>
      </c>
      <c r="BX64" s="55"/>
    </row>
    <row r="65" spans="1:77">
      <c r="A65" s="25" t="s">
        <v>408</v>
      </c>
      <c r="B65" s="28" t="s">
        <v>409</v>
      </c>
      <c r="C65" s="30" t="s">
        <v>410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0.35053000000000001</v>
      </c>
      <c r="Z65" s="24">
        <v>0</v>
      </c>
      <c r="AA65" s="24">
        <v>0</v>
      </c>
      <c r="AB65" s="24">
        <v>0</v>
      </c>
      <c r="AC65" s="24">
        <v>0</v>
      </c>
      <c r="AD65" s="24">
        <v>24.53314</v>
      </c>
      <c r="AE65" s="24">
        <v>0</v>
      </c>
      <c r="AF65" s="24">
        <v>0</v>
      </c>
      <c r="AG65" s="24">
        <v>11.40659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0.69238</v>
      </c>
      <c r="AO65" s="24">
        <v>1.1225000000000001</v>
      </c>
      <c r="AP65" s="24">
        <v>0</v>
      </c>
      <c r="AQ65" s="24">
        <v>5.8422999999999998</v>
      </c>
      <c r="AR65" s="24">
        <v>0</v>
      </c>
      <c r="AS65" s="24">
        <v>0</v>
      </c>
      <c r="AT65" s="24">
        <v>0</v>
      </c>
      <c r="AU65" s="117">
        <v>852.69081000000006</v>
      </c>
      <c r="AV65" s="24">
        <v>0</v>
      </c>
      <c r="AW65" s="24">
        <v>0</v>
      </c>
      <c r="AX65" s="24">
        <v>475.57010000000002</v>
      </c>
      <c r="AY65" s="24">
        <v>0</v>
      </c>
      <c r="AZ65" s="24">
        <v>0</v>
      </c>
      <c r="BA65" s="24">
        <v>0</v>
      </c>
      <c r="BB65" s="24">
        <v>0</v>
      </c>
      <c r="BC65" s="24">
        <v>7.8266900000000001</v>
      </c>
      <c r="BD65" s="24">
        <v>0</v>
      </c>
      <c r="BE65" s="24">
        <v>338.67322999999999</v>
      </c>
      <c r="BF65" s="24">
        <v>69308.212109999993</v>
      </c>
      <c r="BG65" s="24">
        <v>8.3999999999999995E-3</v>
      </c>
      <c r="BH65" s="24">
        <v>7.1736199999999997</v>
      </c>
      <c r="BI65" s="24">
        <v>0</v>
      </c>
      <c r="BJ65" s="24">
        <v>4.2525899999999996</v>
      </c>
      <c r="BK65" s="24">
        <v>875.94825000000003</v>
      </c>
      <c r="BL65" s="24">
        <v>7.66249</v>
      </c>
      <c r="BM65" s="24">
        <v>23.43928</v>
      </c>
      <c r="BN65" s="24">
        <v>0</v>
      </c>
      <c r="BO65" s="24">
        <v>0</v>
      </c>
      <c r="BP65" s="123">
        <v>71945.405010000002</v>
      </c>
      <c r="BQ65" s="24">
        <v>2307.74262</v>
      </c>
      <c r="BR65" s="123">
        <v>74253.147630000007</v>
      </c>
      <c r="BS65" s="24">
        <v>0</v>
      </c>
      <c r="BT65" s="24">
        <v>46.493780000000001</v>
      </c>
      <c r="BU65" s="54">
        <v>74299.641409999997</v>
      </c>
      <c r="BX65" s="55"/>
    </row>
    <row r="66" spans="1:77">
      <c r="A66" s="25" t="s">
        <v>411</v>
      </c>
      <c r="B66" s="28" t="s">
        <v>412</v>
      </c>
      <c r="C66" s="30" t="s">
        <v>413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3048.2065699999998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457.38378999999998</v>
      </c>
      <c r="Z66" s="24">
        <v>0</v>
      </c>
      <c r="AA66" s="24">
        <v>0</v>
      </c>
      <c r="AB66" s="24">
        <v>0</v>
      </c>
      <c r="AC66" s="24">
        <v>0</v>
      </c>
      <c r="AD66" s="24">
        <v>318.77796000000001</v>
      </c>
      <c r="AE66" s="24">
        <v>0</v>
      </c>
      <c r="AF66" s="24">
        <v>4.6347899999999997</v>
      </c>
      <c r="AG66" s="24">
        <v>48.276009999999999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0.30127999999999999</v>
      </c>
      <c r="AR66" s="24">
        <v>0</v>
      </c>
      <c r="AS66" s="24">
        <v>0</v>
      </c>
      <c r="AT66" s="24">
        <v>0</v>
      </c>
      <c r="AU66" s="117">
        <v>17.840620000000001</v>
      </c>
      <c r="AV66" s="24">
        <v>0</v>
      </c>
      <c r="AW66" s="24">
        <v>9.3669399999999996</v>
      </c>
      <c r="AX66" s="24">
        <v>18.8309</v>
      </c>
      <c r="AY66" s="24">
        <v>0</v>
      </c>
      <c r="AZ66" s="24">
        <v>67.237930000000006</v>
      </c>
      <c r="BA66" s="24">
        <v>0</v>
      </c>
      <c r="BB66" s="24">
        <v>0</v>
      </c>
      <c r="BC66" s="24">
        <v>0</v>
      </c>
      <c r="BD66" s="24">
        <v>11.312720000000001</v>
      </c>
      <c r="BE66" s="24">
        <v>7396.8057399999998</v>
      </c>
      <c r="BF66" s="24">
        <v>99.136799999999994</v>
      </c>
      <c r="BG66" s="24">
        <v>83336.990380000003</v>
      </c>
      <c r="BH66" s="24">
        <v>0</v>
      </c>
      <c r="BI66" s="24">
        <v>2.0026099999999998</v>
      </c>
      <c r="BJ66" s="24">
        <v>0</v>
      </c>
      <c r="BK66" s="24">
        <v>552.72914000000003</v>
      </c>
      <c r="BL66" s="24">
        <v>0</v>
      </c>
      <c r="BM66" s="24">
        <v>22.106300000000001</v>
      </c>
      <c r="BN66" s="24">
        <v>0</v>
      </c>
      <c r="BO66" s="24">
        <v>0</v>
      </c>
      <c r="BP66" s="123">
        <v>95411.940480000005</v>
      </c>
      <c r="BQ66" s="24">
        <v>1124.65571</v>
      </c>
      <c r="BR66" s="123">
        <v>96536.596189999997</v>
      </c>
      <c r="BS66" s="24">
        <v>0</v>
      </c>
      <c r="BT66" s="24">
        <v>163.43051</v>
      </c>
      <c r="BU66" s="54">
        <v>96700.026700000002</v>
      </c>
      <c r="BX66" s="55"/>
    </row>
    <row r="67" spans="1:77">
      <c r="A67" s="25" t="s">
        <v>414</v>
      </c>
      <c r="B67" s="28" t="s">
        <v>415</v>
      </c>
      <c r="C67" s="30" t="s">
        <v>416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3.8807100000000001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1.00099</v>
      </c>
      <c r="AA67" s="24">
        <v>0</v>
      </c>
      <c r="AB67" s="24">
        <v>0</v>
      </c>
      <c r="AC67" s="24">
        <v>0</v>
      </c>
      <c r="AD67" s="24">
        <v>80.291499999999999</v>
      </c>
      <c r="AE67" s="24">
        <v>0</v>
      </c>
      <c r="AF67" s="24">
        <v>0</v>
      </c>
      <c r="AG67" s="24">
        <v>41.042909999999999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117">
        <v>12.33873</v>
      </c>
      <c r="AV67" s="24">
        <v>0</v>
      </c>
      <c r="AW67" s="24">
        <v>1.0148999999999999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36.396369999999997</v>
      </c>
      <c r="BD67" s="24">
        <v>0</v>
      </c>
      <c r="BE67" s="24">
        <v>39.569690000000001</v>
      </c>
      <c r="BF67" s="24">
        <v>0</v>
      </c>
      <c r="BG67" s="24">
        <v>0</v>
      </c>
      <c r="BH67" s="24">
        <v>1802.55252</v>
      </c>
      <c r="BI67" s="24">
        <v>0</v>
      </c>
      <c r="BJ67" s="24">
        <v>0</v>
      </c>
      <c r="BK67" s="24">
        <v>0</v>
      </c>
      <c r="BL67" s="24">
        <v>0</v>
      </c>
      <c r="BM67" s="24">
        <v>897.77367000000004</v>
      </c>
      <c r="BN67" s="24">
        <v>0</v>
      </c>
      <c r="BO67" s="24">
        <v>0</v>
      </c>
      <c r="BP67" s="123">
        <v>2915.8619899999999</v>
      </c>
      <c r="BQ67" s="24">
        <v>0</v>
      </c>
      <c r="BR67" s="123">
        <v>2915.8619899999999</v>
      </c>
      <c r="BS67" s="24">
        <v>0</v>
      </c>
      <c r="BT67" s="24">
        <v>1.1767300000000001</v>
      </c>
      <c r="BU67" s="54">
        <v>2917.03872</v>
      </c>
      <c r="BX67" s="55"/>
    </row>
    <row r="68" spans="1:77">
      <c r="A68" s="25" t="s">
        <v>417</v>
      </c>
      <c r="B68" s="57" t="s">
        <v>418</v>
      </c>
      <c r="C68" s="58" t="s">
        <v>419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0.84641999999999995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23.180720000000001</v>
      </c>
      <c r="AG68" s="24">
        <v>0.76380000000000003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1.2273799999999999</v>
      </c>
      <c r="AN68" s="24">
        <v>0</v>
      </c>
      <c r="AO68" s="24">
        <v>6.0180300000000004</v>
      </c>
      <c r="AP68" s="24">
        <v>0</v>
      </c>
      <c r="AQ68" s="24">
        <v>0.20438999999999999</v>
      </c>
      <c r="AR68" s="24">
        <v>0</v>
      </c>
      <c r="AS68" s="24">
        <v>0</v>
      </c>
      <c r="AT68" s="24">
        <v>0</v>
      </c>
      <c r="AU68" s="117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0</v>
      </c>
      <c r="BE68" s="24">
        <v>45.907800000000002</v>
      </c>
      <c r="BF68" s="24">
        <v>17.203700000000001</v>
      </c>
      <c r="BG68" s="24">
        <v>0</v>
      </c>
      <c r="BH68" s="24">
        <v>480</v>
      </c>
      <c r="BI68" s="24">
        <v>8739.8150000000005</v>
      </c>
      <c r="BJ68" s="24">
        <v>12.369730000000001</v>
      </c>
      <c r="BK68" s="24">
        <v>1887.29025</v>
      </c>
      <c r="BL68" s="24">
        <v>11.94746</v>
      </c>
      <c r="BM68" s="24">
        <v>0</v>
      </c>
      <c r="BN68" s="24">
        <v>0</v>
      </c>
      <c r="BO68" s="24">
        <v>0</v>
      </c>
      <c r="BP68" s="123">
        <v>11226.77468</v>
      </c>
      <c r="BQ68" s="24">
        <v>1723.74287</v>
      </c>
      <c r="BR68" s="123">
        <v>12950.51755</v>
      </c>
      <c r="BS68" s="24">
        <v>78.501170000000002</v>
      </c>
      <c r="BT68" s="24">
        <v>1576.82385</v>
      </c>
      <c r="BU68" s="54">
        <v>14605.842570000001</v>
      </c>
      <c r="BX68" s="55"/>
    </row>
    <row r="69" spans="1:77">
      <c r="A69" s="25" t="s">
        <v>420</v>
      </c>
      <c r="B69" s="28" t="s">
        <v>421</v>
      </c>
      <c r="C69" s="30" t="s">
        <v>422</v>
      </c>
      <c r="D69" s="24">
        <v>0</v>
      </c>
      <c r="E69" s="24">
        <v>0</v>
      </c>
      <c r="F69" s="24">
        <v>0</v>
      </c>
      <c r="G69" s="24">
        <v>0.90952</v>
      </c>
      <c r="H69" s="24">
        <v>3.5580000000000001E-2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0.67566999999999999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16.68732</v>
      </c>
      <c r="AI69" s="24">
        <v>0</v>
      </c>
      <c r="AJ69" s="24">
        <v>0</v>
      </c>
      <c r="AK69" s="24">
        <v>0</v>
      </c>
      <c r="AL69" s="24">
        <v>0</v>
      </c>
      <c r="AM69" s="24">
        <v>98.284170000000003</v>
      </c>
      <c r="AN69" s="24">
        <v>1.54897</v>
      </c>
      <c r="AO69" s="24">
        <v>0</v>
      </c>
      <c r="AP69" s="24">
        <v>5.3485300000000002</v>
      </c>
      <c r="AQ69" s="24">
        <v>0</v>
      </c>
      <c r="AR69" s="24">
        <v>0</v>
      </c>
      <c r="AS69" s="24">
        <v>0</v>
      </c>
      <c r="AT69" s="24">
        <v>0</v>
      </c>
      <c r="AU69" s="117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0</v>
      </c>
      <c r="BD69" s="24">
        <v>2.97966</v>
      </c>
      <c r="BE69" s="24">
        <v>0.42768</v>
      </c>
      <c r="BF69" s="24">
        <v>0</v>
      </c>
      <c r="BG69" s="24">
        <v>208.26419999999999</v>
      </c>
      <c r="BH69" s="24">
        <v>0</v>
      </c>
      <c r="BI69" s="24">
        <v>0.53805999999999998</v>
      </c>
      <c r="BJ69" s="24">
        <v>5339.8666700000003</v>
      </c>
      <c r="BK69" s="24">
        <v>288.21668</v>
      </c>
      <c r="BL69" s="24">
        <v>0</v>
      </c>
      <c r="BM69" s="24">
        <v>134.42734999999999</v>
      </c>
      <c r="BN69" s="24">
        <v>0</v>
      </c>
      <c r="BO69" s="24">
        <v>0</v>
      </c>
      <c r="BP69" s="123">
        <v>6098.2100600000003</v>
      </c>
      <c r="BQ69" s="24">
        <v>8089.4350599999998</v>
      </c>
      <c r="BR69" s="123">
        <v>14187.645119999999</v>
      </c>
      <c r="BS69" s="24">
        <v>0</v>
      </c>
      <c r="BT69" s="24">
        <v>66.640870000000007</v>
      </c>
      <c r="BU69" s="54">
        <v>14254.28599</v>
      </c>
      <c r="BX69" s="55"/>
    </row>
    <row r="70" spans="1:77">
      <c r="A70" s="25" t="s">
        <v>423</v>
      </c>
      <c r="B70" s="28" t="s">
        <v>424</v>
      </c>
      <c r="C70" s="30" t="s">
        <v>425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110.13782999999999</v>
      </c>
      <c r="AR70" s="24">
        <v>0</v>
      </c>
      <c r="AS70" s="24">
        <v>0</v>
      </c>
      <c r="AT70" s="24">
        <v>0</v>
      </c>
      <c r="AU70" s="117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483.15525000000002</v>
      </c>
      <c r="BG70" s="24">
        <v>0</v>
      </c>
      <c r="BH70" s="24">
        <v>0</v>
      </c>
      <c r="BI70" s="24">
        <v>34.667479999999998</v>
      </c>
      <c r="BJ70" s="24">
        <v>0</v>
      </c>
      <c r="BK70" s="24">
        <v>14081.54169</v>
      </c>
      <c r="BL70" s="24">
        <v>0</v>
      </c>
      <c r="BM70" s="24">
        <v>7.9897400000000003</v>
      </c>
      <c r="BN70" s="24">
        <v>0</v>
      </c>
      <c r="BO70" s="24">
        <v>0</v>
      </c>
      <c r="BP70" s="123">
        <v>14717.49199</v>
      </c>
      <c r="BQ70" s="24">
        <v>0</v>
      </c>
      <c r="BR70" s="123">
        <v>14717.49199</v>
      </c>
      <c r="BS70" s="24">
        <v>0</v>
      </c>
      <c r="BT70" s="24">
        <v>16.874020000000002</v>
      </c>
      <c r="BU70" s="54">
        <v>14734.36601</v>
      </c>
      <c r="BX70" s="55"/>
    </row>
    <row r="71" spans="1:77">
      <c r="A71" s="25" t="s">
        <v>426</v>
      </c>
      <c r="B71" s="28" t="s">
        <v>427</v>
      </c>
      <c r="C71" s="30" t="s">
        <v>428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33.0642</v>
      </c>
      <c r="J71" s="24">
        <v>15.233269999999999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0.96872000000000003</v>
      </c>
      <c r="V71" s="24">
        <v>0</v>
      </c>
      <c r="W71" s="24">
        <v>0</v>
      </c>
      <c r="X71" s="24">
        <v>0</v>
      </c>
      <c r="Y71" s="24">
        <v>79.098799999999997</v>
      </c>
      <c r="Z71" s="24">
        <v>34.550350000000002</v>
      </c>
      <c r="AA71" s="24">
        <v>0</v>
      </c>
      <c r="AB71" s="24">
        <v>0</v>
      </c>
      <c r="AC71" s="24">
        <v>0</v>
      </c>
      <c r="AD71" s="24">
        <v>0</v>
      </c>
      <c r="AE71" s="24">
        <v>1.30931</v>
      </c>
      <c r="AF71" s="24">
        <v>2.24715</v>
      </c>
      <c r="AG71" s="24">
        <v>11.54598</v>
      </c>
      <c r="AH71" s="24">
        <v>0</v>
      </c>
      <c r="AI71" s="24">
        <v>0</v>
      </c>
      <c r="AJ71" s="24">
        <v>0</v>
      </c>
      <c r="AK71" s="24">
        <v>1.9436599999999999</v>
      </c>
      <c r="AL71" s="24">
        <v>0</v>
      </c>
      <c r="AM71" s="24">
        <v>0</v>
      </c>
      <c r="AN71" s="24">
        <v>0</v>
      </c>
      <c r="AO71" s="24">
        <v>0</v>
      </c>
      <c r="AP71" s="24">
        <v>0</v>
      </c>
      <c r="AQ71" s="24">
        <v>52.651609999999998</v>
      </c>
      <c r="AR71" s="24">
        <v>0</v>
      </c>
      <c r="AS71" s="24">
        <v>0</v>
      </c>
      <c r="AT71" s="24">
        <v>0</v>
      </c>
      <c r="AU71" s="117">
        <v>4.47837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1.5491200000000001</v>
      </c>
      <c r="BB71" s="24">
        <v>0</v>
      </c>
      <c r="BC71" s="24">
        <v>0</v>
      </c>
      <c r="BD71" s="24">
        <v>0</v>
      </c>
      <c r="BE71" s="24">
        <v>0</v>
      </c>
      <c r="BF71" s="24">
        <v>31.1692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  <c r="BL71" s="24">
        <v>6425.8077899999998</v>
      </c>
      <c r="BM71" s="24">
        <v>148.68251000000001</v>
      </c>
      <c r="BN71" s="24">
        <v>0</v>
      </c>
      <c r="BO71" s="24">
        <v>0</v>
      </c>
      <c r="BP71" s="123">
        <v>6844.3000400000001</v>
      </c>
      <c r="BQ71" s="24">
        <v>0</v>
      </c>
      <c r="BR71" s="123">
        <v>6844.3000400000001</v>
      </c>
      <c r="BS71" s="24">
        <v>0</v>
      </c>
      <c r="BT71" s="24">
        <v>89.871920000000003</v>
      </c>
      <c r="BU71" s="54">
        <v>6934.1719599999997</v>
      </c>
      <c r="BX71" s="55"/>
    </row>
    <row r="72" spans="1:77">
      <c r="A72" s="25" t="s">
        <v>429</v>
      </c>
      <c r="B72" s="28" t="s">
        <v>430</v>
      </c>
      <c r="C72" s="30" t="s">
        <v>431</v>
      </c>
      <c r="D72" s="24">
        <v>0</v>
      </c>
      <c r="E72" s="24">
        <v>0</v>
      </c>
      <c r="F72" s="24">
        <v>0</v>
      </c>
      <c r="G72" s="24">
        <v>1.19082</v>
      </c>
      <c r="H72" s="24">
        <v>4.6194499999999996</v>
      </c>
      <c r="I72" s="24">
        <v>0</v>
      </c>
      <c r="J72" s="24">
        <v>0</v>
      </c>
      <c r="K72" s="24">
        <v>0</v>
      </c>
      <c r="L72" s="24">
        <v>7.8069800000000003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1.6591400000000001</v>
      </c>
      <c r="AA72" s="24">
        <v>0</v>
      </c>
      <c r="AB72" s="24">
        <v>0</v>
      </c>
      <c r="AC72" s="24">
        <v>54.911279999999998</v>
      </c>
      <c r="AD72" s="24">
        <v>227.15481</v>
      </c>
      <c r="AE72" s="24">
        <v>3.68771</v>
      </c>
      <c r="AF72" s="24">
        <v>0.23638999999999999</v>
      </c>
      <c r="AG72" s="24">
        <v>2.1324700000000001</v>
      </c>
      <c r="AH72" s="24">
        <v>6.1700100000000004</v>
      </c>
      <c r="AI72" s="24">
        <v>0</v>
      </c>
      <c r="AJ72" s="24">
        <v>0</v>
      </c>
      <c r="AK72" s="24">
        <v>0</v>
      </c>
      <c r="AL72" s="24">
        <v>2.8841899999999998</v>
      </c>
      <c r="AM72" s="24">
        <v>15.55653</v>
      </c>
      <c r="AN72" s="24">
        <v>2.97071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117">
        <v>0</v>
      </c>
      <c r="AV72" s="24">
        <v>14.94162</v>
      </c>
      <c r="AW72" s="24">
        <v>27.32235</v>
      </c>
      <c r="AX72" s="24">
        <v>0</v>
      </c>
      <c r="AY72" s="24">
        <v>0</v>
      </c>
      <c r="AZ72" s="24">
        <v>0</v>
      </c>
      <c r="BA72" s="24">
        <v>2.1883400000000002</v>
      </c>
      <c r="BB72" s="24">
        <v>0</v>
      </c>
      <c r="BC72" s="24">
        <v>3.7450899999999998</v>
      </c>
      <c r="BD72" s="24">
        <v>13.902659999999999</v>
      </c>
      <c r="BE72" s="24">
        <v>64.18732</v>
      </c>
      <c r="BF72" s="24">
        <v>2.4430499999999999</v>
      </c>
      <c r="BG72" s="24">
        <v>3.6985199999999998</v>
      </c>
      <c r="BH72" s="24">
        <v>0</v>
      </c>
      <c r="BI72" s="24">
        <v>9.7609499999999993</v>
      </c>
      <c r="BJ72" s="24">
        <v>4.0480200000000002</v>
      </c>
      <c r="BK72" s="24">
        <v>0</v>
      </c>
      <c r="BL72" s="24">
        <v>0</v>
      </c>
      <c r="BM72" s="24">
        <v>9247.4481400000004</v>
      </c>
      <c r="BN72" s="24">
        <v>0</v>
      </c>
      <c r="BO72" s="24">
        <v>0</v>
      </c>
      <c r="BP72" s="123">
        <v>9724.6665499999999</v>
      </c>
      <c r="BQ72" s="24">
        <v>19653.221720000001</v>
      </c>
      <c r="BR72" s="123">
        <v>29377.888269999999</v>
      </c>
      <c r="BS72" s="24">
        <v>2.42752990409251</v>
      </c>
      <c r="BT72" s="24">
        <v>121.16592</v>
      </c>
      <c r="BU72" s="54">
        <v>29501.481719904099</v>
      </c>
      <c r="BX72" s="55"/>
    </row>
    <row r="73" spans="1:77">
      <c r="A73" s="25" t="s">
        <v>432</v>
      </c>
      <c r="B73" s="28" t="s">
        <v>433</v>
      </c>
      <c r="C73" s="30" t="s">
        <v>434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2.7527200000000001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52.344790000000003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117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6.37141</v>
      </c>
      <c r="BN73" s="24">
        <v>145.18604999999999</v>
      </c>
      <c r="BO73" s="24">
        <v>0</v>
      </c>
      <c r="BP73" s="123">
        <v>206.65496999999999</v>
      </c>
      <c r="BQ73" s="24">
        <v>55.563220000000001</v>
      </c>
      <c r="BR73" s="123">
        <v>262.21818999999999</v>
      </c>
      <c r="BS73" s="24">
        <v>0</v>
      </c>
      <c r="BT73" s="24">
        <v>5.4260000000000003E-2</v>
      </c>
      <c r="BU73" s="54">
        <v>262.27244999999999</v>
      </c>
      <c r="BX73" s="55"/>
    </row>
    <row r="74" spans="1:77">
      <c r="A74" s="25" t="s">
        <v>435</v>
      </c>
      <c r="B74" s="101" t="s">
        <v>436</v>
      </c>
      <c r="C74" s="102" t="s">
        <v>437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117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123">
        <v>0</v>
      </c>
      <c r="BQ74" s="24">
        <v>0</v>
      </c>
      <c r="BR74" s="123">
        <v>0</v>
      </c>
      <c r="BS74" s="24">
        <v>0</v>
      </c>
      <c r="BT74" s="24">
        <v>0</v>
      </c>
      <c r="BU74" s="54">
        <v>0</v>
      </c>
      <c r="BX74" s="55"/>
    </row>
    <row r="75" spans="1:77" s="1" customFormat="1">
      <c r="A75" s="103" t="s">
        <v>239</v>
      </c>
      <c r="B75" s="104" t="s">
        <v>438</v>
      </c>
      <c r="C75" s="104" t="s">
        <v>439</v>
      </c>
      <c r="D75" s="105">
        <v>449619.53498</v>
      </c>
      <c r="E75" s="105">
        <v>5592.0612799999999</v>
      </c>
      <c r="F75" s="105">
        <v>10359.065909999999</v>
      </c>
      <c r="G75" s="105">
        <v>69951.432830000005</v>
      </c>
      <c r="H75" s="105">
        <v>92795.114509999999</v>
      </c>
      <c r="I75" s="105">
        <v>56412.2935</v>
      </c>
      <c r="J75" s="105">
        <v>8777.1271899999992</v>
      </c>
      <c r="K75" s="105">
        <v>8617.8686799999996</v>
      </c>
      <c r="L75" s="105">
        <v>11158.694079999999</v>
      </c>
      <c r="M75" s="105">
        <v>1442.7321099999999</v>
      </c>
      <c r="N75" s="105">
        <v>4153.5502200000001</v>
      </c>
      <c r="O75" s="105">
        <v>5560.6059999999998</v>
      </c>
      <c r="P75" s="105">
        <v>8968.1519800000005</v>
      </c>
      <c r="Q75" s="105">
        <v>50264.22309</v>
      </c>
      <c r="R75" s="105">
        <v>31273.798650000001</v>
      </c>
      <c r="S75" s="105">
        <v>35464.102019999998</v>
      </c>
      <c r="T75" s="105">
        <v>469.81418000000002</v>
      </c>
      <c r="U75" s="105">
        <v>3740.0250799999999</v>
      </c>
      <c r="V75" s="105">
        <v>1398.6424199999999</v>
      </c>
      <c r="W75" s="105">
        <v>3772.1518299999998</v>
      </c>
      <c r="X75" s="105">
        <v>112.13242</v>
      </c>
      <c r="Y75" s="105">
        <v>16129.645479999999</v>
      </c>
      <c r="Z75" s="105">
        <v>3329.4134899999999</v>
      </c>
      <c r="AA75" s="105">
        <v>52683.884120000002</v>
      </c>
      <c r="AB75" s="105">
        <v>13532.106519999999</v>
      </c>
      <c r="AC75" s="105">
        <v>19456.034780000002</v>
      </c>
      <c r="AD75" s="105">
        <v>455437.96057</v>
      </c>
      <c r="AE75" s="105">
        <v>34492.60613</v>
      </c>
      <c r="AF75" s="105">
        <v>160258.35660999999</v>
      </c>
      <c r="AG75" s="105">
        <v>126323.06557999999</v>
      </c>
      <c r="AH75" s="105">
        <v>52686.063439999998</v>
      </c>
      <c r="AI75" s="105">
        <v>2708.0280499999999</v>
      </c>
      <c r="AJ75" s="105">
        <v>6423.10808</v>
      </c>
      <c r="AK75" s="105">
        <v>31989.44083</v>
      </c>
      <c r="AL75" s="105">
        <v>10386.861790000001</v>
      </c>
      <c r="AM75" s="105">
        <v>84269.679879999996</v>
      </c>
      <c r="AN75" s="105">
        <v>3717.7357900000002</v>
      </c>
      <c r="AO75" s="105">
        <v>19501.60428</v>
      </c>
      <c r="AP75" s="105">
        <v>77669.263219999993</v>
      </c>
      <c r="AQ75" s="105">
        <v>31266.080529999999</v>
      </c>
      <c r="AR75" s="105">
        <v>54981.367509999996</v>
      </c>
      <c r="AS75" s="105">
        <v>12123.68838</v>
      </c>
      <c r="AT75" s="105">
        <v>1655.13427</v>
      </c>
      <c r="AU75" s="105">
        <v>129593.4203</v>
      </c>
      <c r="AV75" s="105">
        <v>36318.831539999999</v>
      </c>
      <c r="AW75" s="105">
        <v>36607.527399999999</v>
      </c>
      <c r="AX75" s="105">
        <v>1804.49704</v>
      </c>
      <c r="AY75" s="105">
        <v>11898.737999999999</v>
      </c>
      <c r="AZ75" s="105">
        <v>7327.1848099999997</v>
      </c>
      <c r="BA75" s="105">
        <v>3776.0977899999998</v>
      </c>
      <c r="BB75" s="105">
        <v>1429.0751700000001</v>
      </c>
      <c r="BC75" s="105">
        <v>25286.064350000001</v>
      </c>
      <c r="BD75" s="105">
        <v>63325.282149999999</v>
      </c>
      <c r="BE75" s="105">
        <v>133699.28542999999</v>
      </c>
      <c r="BF75" s="105">
        <v>70183.779330000005</v>
      </c>
      <c r="BG75" s="105">
        <v>84934.288979999998</v>
      </c>
      <c r="BH75" s="105">
        <v>2295.25893</v>
      </c>
      <c r="BI75" s="105">
        <v>9431.2006999999994</v>
      </c>
      <c r="BJ75" s="105">
        <v>6075.9271900000003</v>
      </c>
      <c r="BK75" s="105">
        <v>18177.791249999998</v>
      </c>
      <c r="BL75" s="105">
        <v>6884.5095099999999</v>
      </c>
      <c r="BM75" s="105">
        <v>11653.804410000001</v>
      </c>
      <c r="BN75" s="105">
        <v>181.18604999999999</v>
      </c>
      <c r="BO75" s="105">
        <v>0</v>
      </c>
      <c r="BP75" s="123">
        <v>2791808.0026199999</v>
      </c>
      <c r="BQ75" s="105">
        <v>829872.66850999999</v>
      </c>
      <c r="BR75" s="105">
        <v>3621680.6711300001</v>
      </c>
      <c r="BS75" s="105">
        <v>9.9040245373771507E-6</v>
      </c>
      <c r="BT75" s="105">
        <v>271205.86098</v>
      </c>
      <c r="BU75" s="78">
        <v>3892886.5321199102</v>
      </c>
      <c r="BW75" s="4"/>
      <c r="BX75" s="55"/>
    </row>
    <row r="76" spans="1:77" s="1" customFormat="1" ht="15" customHeight="1">
      <c r="A76" s="25" t="s">
        <v>440</v>
      </c>
      <c r="B76" s="101" t="s">
        <v>441</v>
      </c>
      <c r="C76" s="30" t="s">
        <v>442</v>
      </c>
      <c r="D76" s="24">
        <v>360984.51880999998</v>
      </c>
      <c r="E76" s="24">
        <v>5535.0032099999999</v>
      </c>
      <c r="F76" s="24">
        <v>8287.1870199999994</v>
      </c>
      <c r="G76" s="24">
        <v>69382.333110000007</v>
      </c>
      <c r="H76" s="24">
        <v>70744.052190000002</v>
      </c>
      <c r="I76" s="24">
        <v>56375.2935</v>
      </c>
      <c r="J76" s="24">
        <v>7559.1271900000002</v>
      </c>
      <c r="K76" s="24">
        <v>8617.8686799999996</v>
      </c>
      <c r="L76" s="24">
        <v>10995.58352</v>
      </c>
      <c r="M76" s="24">
        <v>1442.7321099999999</v>
      </c>
      <c r="N76" s="24">
        <v>4153.5502200000001</v>
      </c>
      <c r="O76" s="24">
        <v>5560.6059999999998</v>
      </c>
      <c r="P76" s="24">
        <v>8964.1519800000005</v>
      </c>
      <c r="Q76" s="24">
        <v>50210.22309</v>
      </c>
      <c r="R76" s="24">
        <v>31224.977350000001</v>
      </c>
      <c r="S76" s="24">
        <v>35437.102019999998</v>
      </c>
      <c r="T76" s="24">
        <v>469.81418000000002</v>
      </c>
      <c r="U76" s="24">
        <v>3740.0250799999999</v>
      </c>
      <c r="V76" s="24">
        <v>1398.6424199999999</v>
      </c>
      <c r="W76" s="24">
        <v>3772.1518299999998</v>
      </c>
      <c r="X76" s="24">
        <v>112.13242</v>
      </c>
      <c r="Y76" s="24">
        <v>16069.645479999999</v>
      </c>
      <c r="Z76" s="24">
        <v>3296.7321000000002</v>
      </c>
      <c r="AA76" s="24">
        <v>52492.318090000001</v>
      </c>
      <c r="AB76" s="24">
        <v>0</v>
      </c>
      <c r="AC76" s="24">
        <v>16996.868149999998</v>
      </c>
      <c r="AD76" s="24">
        <v>422761.89559999999</v>
      </c>
      <c r="AE76" s="24">
        <v>34451.60613</v>
      </c>
      <c r="AF76" s="24">
        <v>158051.97653000001</v>
      </c>
      <c r="AG76" s="24">
        <v>125832.0629</v>
      </c>
      <c r="AH76" s="24">
        <v>51820.742489999997</v>
      </c>
      <c r="AI76" s="24">
        <v>2708.0280499999999</v>
      </c>
      <c r="AJ76" s="24">
        <v>6423.10808</v>
      </c>
      <c r="AK76" s="24">
        <v>29266.046910000001</v>
      </c>
      <c r="AL76" s="24">
        <v>10386.861790000001</v>
      </c>
      <c r="AM76" s="24">
        <v>83408.216369999995</v>
      </c>
      <c r="AN76" s="24">
        <v>3717.7357900000002</v>
      </c>
      <c r="AO76" s="24">
        <v>16925.968669999998</v>
      </c>
      <c r="AP76" s="24">
        <v>57402.263220000001</v>
      </c>
      <c r="AQ76" s="24">
        <v>31165.077229999999</v>
      </c>
      <c r="AR76" s="24">
        <v>52668.360139999997</v>
      </c>
      <c r="AS76" s="24">
        <v>12123.039059999999</v>
      </c>
      <c r="AT76" s="24">
        <v>1655</v>
      </c>
      <c r="AU76" s="124">
        <v>13853.48487</v>
      </c>
      <c r="AV76" s="24">
        <v>0</v>
      </c>
      <c r="AW76" s="24">
        <v>36230.33599</v>
      </c>
      <c r="AX76" s="24">
        <v>33849.544410000002</v>
      </c>
      <c r="AY76" s="24">
        <v>1410.2737400000001</v>
      </c>
      <c r="AZ76" s="24">
        <v>11890.737999999999</v>
      </c>
      <c r="BA76" s="24">
        <v>7175.7269500000002</v>
      </c>
      <c r="BB76" s="24">
        <v>3756.0977899999998</v>
      </c>
      <c r="BC76" s="24">
        <v>1429.0751700000001</v>
      </c>
      <c r="BD76" s="24">
        <v>25187.01281</v>
      </c>
      <c r="BE76" s="24">
        <v>62148.107709999997</v>
      </c>
      <c r="BF76" s="24">
        <v>2150.2133800000001</v>
      </c>
      <c r="BG76" s="24">
        <v>22622.345270000002</v>
      </c>
      <c r="BH76" s="24">
        <v>43487.001120000001</v>
      </c>
      <c r="BI76" s="24">
        <v>1159.7516599999999</v>
      </c>
      <c r="BJ76" s="24">
        <v>7625.2434199999998</v>
      </c>
      <c r="BK76" s="24">
        <v>3432.6218800000001</v>
      </c>
      <c r="BL76" s="24">
        <v>922.05506000000003</v>
      </c>
      <c r="BM76" s="24">
        <v>6882.5095099999999</v>
      </c>
      <c r="BN76" s="24">
        <v>11507.1513</v>
      </c>
      <c r="BO76" s="24">
        <v>181.18604999999999</v>
      </c>
      <c r="BP76" s="123">
        <v>2231491.1047999999</v>
      </c>
      <c r="BQ76" s="275"/>
      <c r="BR76" s="276"/>
      <c r="BS76" s="276"/>
      <c r="BT76" s="276"/>
      <c r="BU76" s="277"/>
      <c r="BW76" s="79"/>
    </row>
    <row r="77" spans="1:77" s="1" customFormat="1" ht="15" customHeight="1">
      <c r="A77" s="25" t="s">
        <v>443</v>
      </c>
      <c r="B77" s="101" t="s">
        <v>444</v>
      </c>
      <c r="C77" s="30" t="s">
        <v>445</v>
      </c>
      <c r="D77" s="24">
        <v>88625.429399999994</v>
      </c>
      <c r="E77" s="24">
        <v>0</v>
      </c>
      <c r="F77" s="24">
        <v>2071.7179999999998</v>
      </c>
      <c r="G77" s="24">
        <v>428</v>
      </c>
      <c r="H77" s="24">
        <v>22051</v>
      </c>
      <c r="I77" s="24">
        <v>37</v>
      </c>
      <c r="J77" s="24">
        <v>1218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4</v>
      </c>
      <c r="Q77" s="24">
        <v>54</v>
      </c>
      <c r="R77" s="24">
        <v>0</v>
      </c>
      <c r="S77" s="24">
        <v>27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60</v>
      </c>
      <c r="Z77" s="24">
        <v>0</v>
      </c>
      <c r="AA77" s="24">
        <v>0</v>
      </c>
      <c r="AB77" s="24">
        <v>0</v>
      </c>
      <c r="AC77" s="24">
        <v>11</v>
      </c>
      <c r="AD77" s="24">
        <v>27226.901959999999</v>
      </c>
      <c r="AE77" s="24">
        <v>41</v>
      </c>
      <c r="AF77" s="24">
        <v>592</v>
      </c>
      <c r="AG77" s="24">
        <v>491</v>
      </c>
      <c r="AH77" s="24">
        <v>49</v>
      </c>
      <c r="AI77" s="24">
        <v>0</v>
      </c>
      <c r="AJ77" s="24">
        <v>0</v>
      </c>
      <c r="AK77" s="24">
        <v>1</v>
      </c>
      <c r="AL77" s="24">
        <v>0</v>
      </c>
      <c r="AM77" s="24">
        <v>115</v>
      </c>
      <c r="AN77" s="24">
        <v>0</v>
      </c>
      <c r="AO77" s="24">
        <v>4.7601599999999999</v>
      </c>
      <c r="AP77" s="24">
        <v>20267</v>
      </c>
      <c r="AQ77" s="24">
        <v>101</v>
      </c>
      <c r="AR77" s="24">
        <v>0</v>
      </c>
      <c r="AS77" s="24">
        <v>0</v>
      </c>
      <c r="AT77" s="24">
        <v>0</v>
      </c>
      <c r="AU77" s="124">
        <v>1027</v>
      </c>
      <c r="AV77" s="24">
        <v>114410.19617</v>
      </c>
      <c r="AW77" s="24">
        <v>65</v>
      </c>
      <c r="AX77" s="24">
        <v>7</v>
      </c>
      <c r="AY77" s="24">
        <v>200.09280999999999</v>
      </c>
      <c r="AZ77" s="24">
        <v>8</v>
      </c>
      <c r="BA77" s="24">
        <v>7</v>
      </c>
      <c r="BB77" s="24">
        <v>20</v>
      </c>
      <c r="BC77" s="24">
        <v>0</v>
      </c>
      <c r="BD77" s="24">
        <v>28</v>
      </c>
      <c r="BE77" s="24">
        <v>107</v>
      </c>
      <c r="BF77" s="24">
        <v>2015.0384799999999</v>
      </c>
      <c r="BG77" s="24">
        <v>37.961269999999999</v>
      </c>
      <c r="BH77" s="24">
        <v>16</v>
      </c>
      <c r="BI77" s="24">
        <v>103.83278</v>
      </c>
      <c r="BJ77" s="24">
        <v>0</v>
      </c>
      <c r="BK77" s="24">
        <v>522</v>
      </c>
      <c r="BL77" s="24">
        <v>0</v>
      </c>
      <c r="BM77" s="24">
        <v>2</v>
      </c>
      <c r="BN77" s="24">
        <v>0</v>
      </c>
      <c r="BO77" s="24">
        <v>0</v>
      </c>
      <c r="BP77" s="123">
        <v>282051.93102999998</v>
      </c>
      <c r="BQ77" s="275"/>
      <c r="BR77" s="276"/>
      <c r="BS77" s="276"/>
      <c r="BT77" s="276"/>
      <c r="BU77" s="277"/>
      <c r="BW77" s="79"/>
    </row>
    <row r="78" spans="1:77" s="1" customFormat="1" ht="15" customHeight="1">
      <c r="A78" s="106" t="s">
        <v>446</v>
      </c>
      <c r="B78" s="107" t="s">
        <v>447</v>
      </c>
      <c r="C78" s="107" t="s">
        <v>448</v>
      </c>
      <c r="D78" s="108">
        <v>9.5867699999999996</v>
      </c>
      <c r="E78" s="108">
        <v>57.058070000000001</v>
      </c>
      <c r="F78" s="108">
        <v>0.16089000000000001</v>
      </c>
      <c r="G78" s="108">
        <v>141.09971999999999</v>
      </c>
      <c r="H78" s="108">
        <v>6.232E-2</v>
      </c>
      <c r="I78" s="108">
        <v>0</v>
      </c>
      <c r="J78" s="108">
        <v>0</v>
      </c>
      <c r="K78" s="108">
        <v>0</v>
      </c>
      <c r="L78" s="108">
        <v>163.11057</v>
      </c>
      <c r="M78" s="108">
        <v>0</v>
      </c>
      <c r="N78" s="108">
        <v>0</v>
      </c>
      <c r="O78" s="108">
        <v>0</v>
      </c>
      <c r="P78" s="108">
        <v>0</v>
      </c>
      <c r="Q78" s="108">
        <v>0</v>
      </c>
      <c r="R78" s="108">
        <v>48.821300000000001</v>
      </c>
      <c r="S78" s="108">
        <v>0</v>
      </c>
      <c r="T78" s="108">
        <v>0</v>
      </c>
      <c r="U78" s="108">
        <v>0</v>
      </c>
      <c r="V78" s="108">
        <v>0</v>
      </c>
      <c r="W78" s="108">
        <v>0</v>
      </c>
      <c r="X78" s="108">
        <v>0</v>
      </c>
      <c r="Y78" s="108">
        <v>0</v>
      </c>
      <c r="Z78" s="108">
        <v>32.68139</v>
      </c>
      <c r="AA78" s="108">
        <v>192.26793000000001</v>
      </c>
      <c r="AB78" s="108">
        <v>13531.40461</v>
      </c>
      <c r="AC78" s="108">
        <v>2448.1666300000002</v>
      </c>
      <c r="AD78" s="108">
        <v>5449.1630100000002</v>
      </c>
      <c r="AE78" s="108">
        <v>0</v>
      </c>
      <c r="AF78" s="108">
        <v>1614.3800799999999</v>
      </c>
      <c r="AG78" s="108">
        <v>2.6800000000000001E-3</v>
      </c>
      <c r="AH78" s="108">
        <v>816.32095000000004</v>
      </c>
      <c r="AI78" s="108">
        <v>0</v>
      </c>
      <c r="AJ78" s="108">
        <v>0</v>
      </c>
      <c r="AK78" s="108">
        <v>2722.39392</v>
      </c>
      <c r="AL78" s="108">
        <v>0</v>
      </c>
      <c r="AM78" s="108">
        <v>746.46351000000004</v>
      </c>
      <c r="AN78" s="108">
        <v>0</v>
      </c>
      <c r="AO78" s="108">
        <v>2570.87545</v>
      </c>
      <c r="AP78" s="108">
        <v>0</v>
      </c>
      <c r="AQ78" s="108">
        <v>3.3E-3</v>
      </c>
      <c r="AR78" s="108">
        <v>2310.1911500000001</v>
      </c>
      <c r="AS78" s="108">
        <v>0</v>
      </c>
      <c r="AT78" s="108">
        <v>0</v>
      </c>
      <c r="AU78" s="125">
        <v>302.73926</v>
      </c>
      <c r="AV78" s="108">
        <v>0</v>
      </c>
      <c r="AW78" s="108">
        <v>23.495550000000001</v>
      </c>
      <c r="AX78" s="108">
        <v>2750.98299</v>
      </c>
      <c r="AY78" s="108">
        <v>194.13049000000001</v>
      </c>
      <c r="AZ78" s="108">
        <v>0</v>
      </c>
      <c r="BA78" s="108">
        <v>144.45786000000001</v>
      </c>
      <c r="BB78" s="108">
        <v>0</v>
      </c>
      <c r="BC78" s="108">
        <v>0</v>
      </c>
      <c r="BD78" s="108">
        <v>71.051540000000003</v>
      </c>
      <c r="BE78" s="108">
        <v>1070.17444</v>
      </c>
      <c r="BF78" s="108">
        <v>129533.14513</v>
      </c>
      <c r="BG78" s="108">
        <v>47524.361530000002</v>
      </c>
      <c r="BH78" s="108">
        <v>41431.287559999997</v>
      </c>
      <c r="BI78" s="108">
        <v>1031.6744900000001</v>
      </c>
      <c r="BJ78" s="108">
        <v>1805.9572800000001</v>
      </c>
      <c r="BK78" s="108">
        <v>2121.3053100000002</v>
      </c>
      <c r="BL78" s="108">
        <v>17255.73619</v>
      </c>
      <c r="BM78" s="108">
        <v>0</v>
      </c>
      <c r="BN78" s="108">
        <v>146.65311</v>
      </c>
      <c r="BO78" s="108">
        <v>0</v>
      </c>
      <c r="BP78" s="69">
        <v>278261.36697999999</v>
      </c>
      <c r="BQ78" s="278"/>
      <c r="BR78" s="279"/>
      <c r="BS78" s="279"/>
      <c r="BT78" s="279"/>
      <c r="BU78" s="280"/>
      <c r="BW78" s="79"/>
    </row>
    <row r="79" spans="1:77" s="1" customFormat="1">
      <c r="A79" s="70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126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</row>
    <row r="80" spans="1:77" s="1" customFormat="1">
      <c r="A80" s="70"/>
      <c r="C80" s="70"/>
      <c r="D80" s="77">
        <v>0</v>
      </c>
      <c r="E80" s="77">
        <v>0</v>
      </c>
      <c r="F80" s="77">
        <v>0</v>
      </c>
      <c r="G80" s="77">
        <v>0</v>
      </c>
      <c r="H80" s="77">
        <v>0</v>
      </c>
      <c r="I80" s="77">
        <v>0</v>
      </c>
      <c r="J80" s="77">
        <v>0</v>
      </c>
      <c r="K80" s="77">
        <v>0</v>
      </c>
      <c r="L80" s="77">
        <v>0</v>
      </c>
      <c r="M80" s="77">
        <v>0</v>
      </c>
      <c r="N80" s="77">
        <v>0</v>
      </c>
      <c r="O80" s="77">
        <v>0</v>
      </c>
      <c r="P80" s="77">
        <v>0</v>
      </c>
      <c r="Q80" s="77">
        <v>0</v>
      </c>
      <c r="R80" s="77">
        <v>0</v>
      </c>
      <c r="S80" s="77">
        <v>0</v>
      </c>
      <c r="T80" s="77">
        <v>0</v>
      </c>
      <c r="U80" s="77">
        <v>0</v>
      </c>
      <c r="V80" s="77">
        <v>0</v>
      </c>
      <c r="W80" s="77">
        <v>0</v>
      </c>
      <c r="X80" s="77">
        <v>0</v>
      </c>
      <c r="Y80" s="77">
        <v>0</v>
      </c>
      <c r="Z80" s="77">
        <v>0</v>
      </c>
      <c r="AA80" s="77">
        <v>0</v>
      </c>
      <c r="AB80" s="77">
        <v>0</v>
      </c>
      <c r="AC80" s="77">
        <v>0</v>
      </c>
      <c r="AD80" s="77">
        <v>0</v>
      </c>
      <c r="AE80" s="77">
        <v>0</v>
      </c>
      <c r="AF80" s="77">
        <v>0</v>
      </c>
      <c r="AG80" s="77">
        <v>0</v>
      </c>
      <c r="AH80" s="77">
        <v>0</v>
      </c>
      <c r="AI80" s="77">
        <v>0</v>
      </c>
      <c r="AJ80" s="77">
        <v>0</v>
      </c>
      <c r="AK80" s="77">
        <v>0</v>
      </c>
      <c r="AL80" s="77">
        <v>0</v>
      </c>
      <c r="AM80" s="77">
        <v>0</v>
      </c>
      <c r="AN80" s="77">
        <v>0</v>
      </c>
      <c r="AO80" s="77">
        <v>0</v>
      </c>
      <c r="AP80" s="77">
        <v>0</v>
      </c>
      <c r="AQ80" s="77">
        <v>0</v>
      </c>
      <c r="AR80" s="77">
        <v>0</v>
      </c>
      <c r="AS80" s="77">
        <v>0</v>
      </c>
      <c r="AT80" s="77">
        <v>0</v>
      </c>
      <c r="AU80" s="127">
        <v>0</v>
      </c>
      <c r="AV80" s="77">
        <v>0</v>
      </c>
      <c r="AW80" s="77">
        <v>0</v>
      </c>
      <c r="AX80" s="77">
        <v>0</v>
      </c>
      <c r="AY80" s="77">
        <v>0</v>
      </c>
      <c r="AZ80" s="77">
        <v>0</v>
      </c>
      <c r="BA80" s="77">
        <v>0</v>
      </c>
      <c r="BB80" s="77">
        <v>0</v>
      </c>
      <c r="BC80" s="77">
        <v>0</v>
      </c>
      <c r="BD80" s="77">
        <v>0</v>
      </c>
      <c r="BE80" s="77">
        <v>0</v>
      </c>
      <c r="BF80" s="77">
        <v>0</v>
      </c>
      <c r="BG80" s="77">
        <v>0</v>
      </c>
      <c r="BH80" s="77">
        <v>0</v>
      </c>
      <c r="BI80" s="77">
        <v>0</v>
      </c>
      <c r="BJ80" s="77">
        <v>0</v>
      </c>
      <c r="BK80" s="77">
        <v>0</v>
      </c>
      <c r="BL80" s="77">
        <v>0</v>
      </c>
      <c r="BM80" s="77">
        <v>0</v>
      </c>
      <c r="BN80" s="77">
        <v>0</v>
      </c>
      <c r="BO80" s="77">
        <v>0</v>
      </c>
      <c r="BP80" s="77">
        <v>0</v>
      </c>
      <c r="BQ80" s="77">
        <v>0</v>
      </c>
      <c r="BR80" s="77">
        <v>0</v>
      </c>
      <c r="BS80" s="77">
        <v>0</v>
      </c>
      <c r="BT80" s="77">
        <v>0</v>
      </c>
      <c r="BU80" s="77">
        <v>0</v>
      </c>
      <c r="BW80" s="79"/>
    </row>
    <row r="81" spans="1:75" s="1" customFormat="1">
      <c r="A81" s="70"/>
      <c r="C81" s="70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128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109"/>
      <c r="BQ81" s="79"/>
      <c r="BR81" s="79"/>
      <c r="BS81" s="79"/>
      <c r="BT81" s="79"/>
      <c r="BU81" s="79"/>
      <c r="BW81" s="79"/>
    </row>
    <row r="82" spans="1:75" s="1" customFormat="1">
      <c r="A82" s="70"/>
      <c r="C82" s="70"/>
      <c r="AU82" s="119"/>
      <c r="BJ82" s="72"/>
      <c r="BW82" s="79"/>
    </row>
    <row r="83" spans="1:75" s="1" customFormat="1">
      <c r="A83" s="70"/>
      <c r="C83" s="70"/>
      <c r="AU83" s="119"/>
      <c r="BJ83" s="72"/>
      <c r="BP83" s="72"/>
      <c r="BQ83" s="72"/>
      <c r="BT83" s="72"/>
      <c r="BW83" s="79"/>
    </row>
    <row r="84" spans="1:75" s="1" customFormat="1">
      <c r="A84" s="70"/>
      <c r="C84" s="70"/>
      <c r="AP84" s="1" t="s">
        <v>0</v>
      </c>
      <c r="AU84" s="119"/>
      <c r="BJ84" s="72"/>
      <c r="BW84" s="79"/>
    </row>
    <row r="85" spans="1:75" s="1" customFormat="1">
      <c r="A85" s="70"/>
      <c r="C85" s="70"/>
      <c r="AU85" s="119"/>
      <c r="BJ85" s="72"/>
      <c r="BP85" s="110"/>
      <c r="BQ85" s="110"/>
      <c r="BR85" s="110"/>
      <c r="BS85" s="110"/>
      <c r="BT85" s="110"/>
      <c r="BW85" s="79"/>
    </row>
    <row r="86" spans="1:75" s="1" customFormat="1">
      <c r="A86" s="70"/>
      <c r="C86" s="70"/>
      <c r="AU86" s="119"/>
      <c r="BJ86" s="72"/>
      <c r="BW86" s="79"/>
    </row>
    <row r="87" spans="1:75" s="1" customFormat="1">
      <c r="A87" s="70"/>
      <c r="C87" s="70"/>
      <c r="AU87" s="119"/>
      <c r="BJ87" s="72"/>
      <c r="BK87" s="1" t="s">
        <v>0</v>
      </c>
      <c r="BW87" s="79"/>
    </row>
    <row r="88" spans="1:75" s="1" customFormat="1">
      <c r="A88" s="70"/>
      <c r="C88" s="70"/>
      <c r="AP88" s="1" t="s">
        <v>0</v>
      </c>
      <c r="AU88" s="119"/>
      <c r="BJ88" s="72"/>
      <c r="BW88" s="79"/>
    </row>
    <row r="89" spans="1:75" s="1" customFormat="1">
      <c r="A89" s="70"/>
      <c r="C89" s="70"/>
      <c r="AU89" s="119"/>
      <c r="BJ89" s="72"/>
      <c r="BW89" s="79"/>
    </row>
    <row r="90" spans="1:75" s="1" customFormat="1">
      <c r="A90" s="70"/>
      <c r="C90" s="70"/>
      <c r="AU90" s="119"/>
      <c r="BJ90" s="72"/>
      <c r="BW90" s="79"/>
    </row>
    <row r="91" spans="1:75" s="1" customFormat="1">
      <c r="A91" s="70"/>
      <c r="C91" s="70"/>
      <c r="AU91" s="119"/>
      <c r="BJ91" s="72"/>
      <c r="BW91" s="79"/>
    </row>
    <row r="92" spans="1:75" s="1" customFormat="1">
      <c r="A92" s="70"/>
      <c r="C92" s="70"/>
      <c r="AU92" s="119"/>
      <c r="BJ92" s="72"/>
      <c r="BW92" s="79"/>
    </row>
    <row r="93" spans="1:75" s="1" customFormat="1">
      <c r="A93" s="70"/>
      <c r="C93" s="70"/>
      <c r="AU93" s="119"/>
      <c r="BJ93" s="72"/>
      <c r="BW93" s="79"/>
    </row>
    <row r="94" spans="1:75" s="1" customFormat="1">
      <c r="A94" s="70"/>
      <c r="C94" s="70"/>
      <c r="AU94" s="119"/>
      <c r="BJ94" s="72"/>
      <c r="BW94" s="79"/>
    </row>
    <row r="95" spans="1:75" s="1" customFormat="1">
      <c r="A95" s="70"/>
      <c r="C95" s="70"/>
      <c r="AU95" s="119"/>
      <c r="BJ95" s="72"/>
      <c r="BW95" s="79"/>
    </row>
    <row r="96" spans="1:75" s="1" customFormat="1">
      <c r="A96" s="70"/>
      <c r="C96" s="70"/>
      <c r="AU96" s="119"/>
      <c r="BJ96" s="72"/>
      <c r="BW96" s="79"/>
    </row>
    <row r="97" spans="1:75" s="1" customFormat="1">
      <c r="A97" s="70"/>
      <c r="C97" s="70"/>
      <c r="AU97" s="119"/>
      <c r="BJ97" s="72"/>
      <c r="BW97" s="79"/>
    </row>
    <row r="98" spans="1:75" s="1" customFormat="1">
      <c r="A98" s="70"/>
      <c r="C98" s="70"/>
      <c r="AU98" s="119"/>
      <c r="BJ98" s="72"/>
      <c r="BW98" s="79"/>
    </row>
    <row r="99" spans="1:75" s="1" customFormat="1">
      <c r="A99" s="70"/>
      <c r="C99" s="70"/>
      <c r="AU99" s="119"/>
      <c r="BJ99" s="72"/>
      <c r="BW99" s="79"/>
    </row>
    <row r="100" spans="1:75" s="1" customFormat="1">
      <c r="A100" s="70"/>
      <c r="C100" s="70"/>
      <c r="AU100" s="119"/>
      <c r="BJ100" s="72"/>
      <c r="BW100" s="79"/>
    </row>
    <row r="101" spans="1:75" s="1" customFormat="1">
      <c r="A101" s="70"/>
      <c r="C101" s="70"/>
      <c r="AU101" s="119"/>
      <c r="BJ101" s="72"/>
      <c r="BW101" s="79"/>
    </row>
    <row r="102" spans="1:75" s="1" customFormat="1">
      <c r="A102" s="70"/>
      <c r="C102" s="70"/>
      <c r="AU102" s="119"/>
      <c r="BJ102" s="72"/>
      <c r="BW102" s="79"/>
    </row>
    <row r="103" spans="1:75" s="1" customFormat="1">
      <c r="A103" s="70"/>
      <c r="C103" s="70"/>
      <c r="AU103" s="119"/>
      <c r="BJ103" s="72"/>
      <c r="BW103" s="79"/>
    </row>
    <row r="104" spans="1:75" s="1" customFormat="1">
      <c r="A104" s="70"/>
      <c r="C104" s="70"/>
      <c r="AU104" s="119"/>
      <c r="BJ104" s="72"/>
      <c r="BW104" s="79"/>
    </row>
    <row r="105" spans="1:75" s="1" customFormat="1">
      <c r="A105" s="70"/>
      <c r="C105" s="70"/>
      <c r="AU105" s="119"/>
      <c r="BJ105" s="72"/>
      <c r="BW105" s="79"/>
    </row>
    <row r="106" spans="1:75" s="1" customFormat="1">
      <c r="A106" s="70"/>
      <c r="C106" s="70"/>
      <c r="AU106" s="119"/>
      <c r="BJ106" s="72"/>
      <c r="BW106" s="79"/>
    </row>
    <row r="107" spans="1:75" s="1" customFormat="1">
      <c r="A107" s="70"/>
      <c r="C107" s="70"/>
      <c r="AU107" s="119"/>
      <c r="BJ107" s="72"/>
      <c r="BW107" s="79"/>
    </row>
    <row r="108" spans="1:75" s="1" customFormat="1">
      <c r="A108" s="70"/>
      <c r="C108" s="70"/>
      <c r="AU108" s="119"/>
      <c r="BJ108" s="72"/>
      <c r="BW108" s="79"/>
    </row>
    <row r="109" spans="1:75" s="1" customFormat="1">
      <c r="A109" s="70"/>
      <c r="C109" s="70"/>
      <c r="AU109" s="119"/>
      <c r="BJ109" s="72"/>
      <c r="BW109" s="79"/>
    </row>
    <row r="110" spans="1:75" s="1" customFormat="1">
      <c r="A110" s="70"/>
      <c r="C110" s="70"/>
      <c r="AU110" s="119"/>
      <c r="BJ110" s="72"/>
      <c r="BW110" s="79"/>
    </row>
    <row r="111" spans="1:75" s="1" customFormat="1">
      <c r="A111" s="70"/>
      <c r="C111" s="70"/>
      <c r="AU111" s="119"/>
      <c r="BJ111" s="72"/>
      <c r="BW111" s="79"/>
    </row>
    <row r="112" spans="1:75" s="1" customFormat="1">
      <c r="A112" s="70"/>
      <c r="C112" s="70"/>
      <c r="AU112" s="119"/>
      <c r="BJ112" s="72"/>
      <c r="BW112" s="79"/>
    </row>
    <row r="113" spans="1:75" s="1" customFormat="1">
      <c r="A113" s="70"/>
      <c r="C113" s="70"/>
      <c r="AU113" s="119"/>
      <c r="BJ113" s="72"/>
      <c r="BW113" s="79"/>
    </row>
    <row r="114" spans="1:75" s="1" customFormat="1">
      <c r="A114" s="70"/>
      <c r="C114" s="70"/>
      <c r="AU114" s="119"/>
      <c r="BJ114" s="72"/>
      <c r="BW114" s="79"/>
    </row>
    <row r="115" spans="1:75" s="1" customFormat="1">
      <c r="A115" s="70"/>
      <c r="C115" s="70"/>
      <c r="AU115" s="119"/>
      <c r="BJ115" s="72"/>
      <c r="BW115" s="79"/>
    </row>
    <row r="116" spans="1:75" s="1" customFormat="1">
      <c r="A116" s="70"/>
      <c r="C116" s="70"/>
      <c r="AU116" s="119"/>
      <c r="BJ116" s="72"/>
      <c r="BW116" s="79"/>
    </row>
    <row r="117" spans="1:75" s="1" customFormat="1">
      <c r="A117" s="70"/>
      <c r="C117" s="70"/>
      <c r="AU117" s="119"/>
      <c r="BJ117" s="72"/>
      <c r="BW117" s="79"/>
    </row>
    <row r="118" spans="1:75" s="1" customFormat="1">
      <c r="A118" s="70"/>
      <c r="C118" s="70"/>
      <c r="AU118" s="119"/>
      <c r="BW118" s="79"/>
    </row>
    <row r="119" spans="1:75" s="1" customFormat="1">
      <c r="A119" s="70"/>
      <c r="C119" s="70"/>
      <c r="AU119" s="119"/>
      <c r="BW119" s="79"/>
    </row>
    <row r="120" spans="1:75" s="1" customFormat="1">
      <c r="A120" s="70"/>
      <c r="C120" s="70"/>
      <c r="AU120" s="119"/>
      <c r="BW120" s="79"/>
    </row>
    <row r="121" spans="1:75" s="1" customFormat="1">
      <c r="A121" s="70"/>
      <c r="C121" s="70"/>
      <c r="AU121" s="119"/>
      <c r="BW121" s="79"/>
    </row>
    <row r="122" spans="1:75" s="1" customFormat="1">
      <c r="A122" s="70"/>
      <c r="C122" s="70"/>
      <c r="AU122" s="119"/>
      <c r="BW122" s="79"/>
    </row>
    <row r="123" spans="1:75" s="1" customFormat="1">
      <c r="A123" s="70"/>
      <c r="C123" s="70"/>
      <c r="AU123" s="119"/>
      <c r="BW123" s="79"/>
    </row>
    <row r="124" spans="1:75" s="1" customFormat="1">
      <c r="A124" s="70"/>
      <c r="C124" s="70"/>
      <c r="AU124" s="119"/>
      <c r="BW124" s="79"/>
    </row>
    <row r="125" spans="1:75" s="1" customFormat="1">
      <c r="A125" s="70"/>
      <c r="C125" s="70"/>
      <c r="AU125" s="119"/>
      <c r="BW125" s="79"/>
    </row>
    <row r="126" spans="1:75" s="1" customFormat="1">
      <c r="A126" s="70"/>
      <c r="C126" s="70"/>
      <c r="AU126" s="119"/>
      <c r="BW126" s="79"/>
    </row>
    <row r="127" spans="1:75" s="1" customFormat="1">
      <c r="A127" s="70"/>
      <c r="C127" s="70"/>
      <c r="AU127" s="119"/>
      <c r="BW127" s="79"/>
    </row>
    <row r="128" spans="1:75" s="1" customFormat="1">
      <c r="A128" s="70"/>
      <c r="C128" s="70"/>
      <c r="AU128" s="119"/>
      <c r="BW128" s="79"/>
    </row>
    <row r="129" spans="1:75" s="1" customFormat="1">
      <c r="A129" s="70"/>
      <c r="C129" s="70"/>
      <c r="AU129" s="119"/>
      <c r="BW129" s="79"/>
    </row>
    <row r="130" spans="1:75" s="1" customFormat="1">
      <c r="A130" s="70"/>
      <c r="C130" s="70"/>
      <c r="AU130" s="119"/>
      <c r="BW130" s="79"/>
    </row>
    <row r="131" spans="1:75" s="1" customFormat="1">
      <c r="A131" s="70"/>
      <c r="C131" s="70"/>
      <c r="AU131" s="119"/>
      <c r="BW131" s="79"/>
    </row>
    <row r="132" spans="1:75" s="1" customFormat="1">
      <c r="A132" s="70"/>
      <c r="C132" s="70"/>
      <c r="AU132" s="119"/>
      <c r="BW132" s="79"/>
    </row>
    <row r="133" spans="1:75" s="1" customFormat="1">
      <c r="A133" s="70"/>
      <c r="C133" s="70"/>
      <c r="AU133" s="119"/>
      <c r="BW133" s="79"/>
    </row>
    <row r="134" spans="1:75" s="1" customFormat="1">
      <c r="A134" s="70"/>
      <c r="C134" s="70"/>
      <c r="AU134" s="119"/>
      <c r="BW134" s="79"/>
    </row>
    <row r="135" spans="1:75" s="1" customFormat="1">
      <c r="A135" s="70"/>
      <c r="C135" s="70"/>
      <c r="AU135" s="119"/>
      <c r="BW135" s="79"/>
    </row>
    <row r="136" spans="1:75" s="1" customFormat="1">
      <c r="A136" s="70"/>
      <c r="C136" s="70"/>
      <c r="AU136" s="119"/>
      <c r="BW136" s="79"/>
    </row>
    <row r="137" spans="1:75" s="1" customFormat="1">
      <c r="A137" s="70"/>
      <c r="C137" s="70"/>
      <c r="AU137" s="119"/>
      <c r="BW137" s="79"/>
    </row>
    <row r="138" spans="1:75" s="1" customFormat="1">
      <c r="A138" s="70"/>
      <c r="C138" s="70"/>
      <c r="AU138" s="119"/>
      <c r="BW138" s="79"/>
    </row>
    <row r="139" spans="1:75" s="1" customFormat="1">
      <c r="A139" s="70"/>
      <c r="C139" s="70"/>
      <c r="AU139" s="119"/>
      <c r="BW139" s="79"/>
    </row>
    <row r="140" spans="1:75" s="1" customFormat="1">
      <c r="A140" s="70"/>
      <c r="C140" s="70"/>
      <c r="AU140" s="119"/>
      <c r="BW140" s="79"/>
    </row>
    <row r="141" spans="1:75" s="1" customFormat="1">
      <c r="A141" s="70"/>
      <c r="C141" s="70"/>
      <c r="AU141" s="119"/>
      <c r="BW141" s="79"/>
    </row>
    <row r="142" spans="1:75" s="1" customFormat="1">
      <c r="A142" s="70"/>
      <c r="C142" s="70"/>
      <c r="AU142" s="119"/>
      <c r="BW142" s="79"/>
    </row>
    <row r="143" spans="1:75" s="1" customFormat="1">
      <c r="A143" s="70"/>
      <c r="C143" s="70"/>
      <c r="AU143" s="119"/>
      <c r="BW143" s="79"/>
    </row>
    <row r="144" spans="1:75" s="1" customFormat="1">
      <c r="A144" s="70"/>
      <c r="C144" s="70"/>
      <c r="AU144" s="119"/>
      <c r="BW144" s="79"/>
    </row>
    <row r="145" spans="1:75" s="1" customFormat="1">
      <c r="A145" s="70"/>
      <c r="C145" s="70"/>
      <c r="AU145" s="119"/>
      <c r="BW145" s="79"/>
    </row>
    <row r="146" spans="1:75" s="1" customFormat="1">
      <c r="A146" s="70"/>
      <c r="C146" s="70"/>
      <c r="AU146" s="119"/>
      <c r="BW146" s="79"/>
    </row>
    <row r="147" spans="1:75" s="1" customFormat="1">
      <c r="A147" s="70"/>
      <c r="C147" s="70"/>
      <c r="AU147" s="119"/>
      <c r="BW147" s="79"/>
    </row>
    <row r="148" spans="1:75" s="1" customFormat="1">
      <c r="A148" s="70"/>
      <c r="C148" s="70"/>
      <c r="AU148" s="119"/>
      <c r="BW148" s="79"/>
    </row>
    <row r="149" spans="1:75" s="1" customFormat="1">
      <c r="A149" s="70"/>
      <c r="C149" s="70"/>
      <c r="AU149" s="119"/>
      <c r="BW149" s="79"/>
    </row>
    <row r="150" spans="1:75" s="1" customFormat="1">
      <c r="A150" s="70"/>
      <c r="C150" s="70"/>
      <c r="AU150" s="119"/>
      <c r="BW150" s="79"/>
    </row>
    <row r="151" spans="1:75" s="1" customFormat="1">
      <c r="A151" s="70"/>
      <c r="C151" s="70"/>
      <c r="AU151" s="119"/>
      <c r="BW151" s="79"/>
    </row>
    <row r="152" spans="1:75" s="1" customFormat="1">
      <c r="A152" s="70"/>
      <c r="C152" s="70"/>
      <c r="AU152" s="119"/>
      <c r="BW152" s="79"/>
    </row>
    <row r="153" spans="1:75" s="1" customFormat="1">
      <c r="A153" s="70"/>
      <c r="C153" s="70"/>
      <c r="AU153" s="119"/>
      <c r="BW153" s="79"/>
    </row>
    <row r="154" spans="1:75" s="1" customFormat="1">
      <c r="A154" s="70"/>
      <c r="C154" s="70"/>
      <c r="AU154" s="119"/>
      <c r="BW154" s="79"/>
    </row>
    <row r="155" spans="1:75" s="1" customFormat="1">
      <c r="A155" s="70"/>
      <c r="C155" s="70"/>
      <c r="AU155" s="119"/>
      <c r="BW155" s="79"/>
    </row>
    <row r="156" spans="1:75" s="1" customFormat="1">
      <c r="A156" s="70"/>
      <c r="C156" s="70"/>
      <c r="AU156" s="119"/>
      <c r="BW156" s="79"/>
    </row>
    <row r="157" spans="1:75" s="1" customFormat="1">
      <c r="A157" s="70"/>
      <c r="C157" s="70"/>
      <c r="AU157" s="119"/>
      <c r="BW157" s="79"/>
    </row>
    <row r="158" spans="1:75" s="1" customFormat="1">
      <c r="A158" s="70"/>
      <c r="C158" s="70"/>
      <c r="AU158" s="119"/>
      <c r="BW158" s="79"/>
    </row>
    <row r="159" spans="1:75" s="1" customFormat="1">
      <c r="A159" s="70"/>
      <c r="C159" s="70"/>
      <c r="AU159" s="119"/>
      <c r="BW159" s="79"/>
    </row>
    <row r="160" spans="1:75" s="1" customFormat="1">
      <c r="A160" s="70"/>
      <c r="C160" s="70"/>
      <c r="AU160" s="119"/>
      <c r="BW160" s="79"/>
    </row>
    <row r="161" spans="1:75" s="1" customFormat="1">
      <c r="A161" s="70"/>
      <c r="C161" s="70"/>
      <c r="AU161" s="119"/>
      <c r="BW161" s="79"/>
    </row>
    <row r="162" spans="1:75" s="1" customFormat="1">
      <c r="A162" s="70"/>
      <c r="C162" s="70"/>
      <c r="AU162" s="119"/>
      <c r="BW162" s="79"/>
    </row>
    <row r="163" spans="1:75" s="1" customFormat="1">
      <c r="A163" s="70"/>
      <c r="C163" s="70"/>
      <c r="AU163" s="119"/>
      <c r="BW163" s="79"/>
    </row>
    <row r="164" spans="1:75" s="1" customFormat="1">
      <c r="A164" s="70"/>
      <c r="C164" s="70"/>
      <c r="AU164" s="119"/>
      <c r="BW164" s="79"/>
    </row>
    <row r="165" spans="1:75" s="1" customFormat="1">
      <c r="A165" s="70"/>
      <c r="C165" s="70"/>
      <c r="AU165" s="119"/>
      <c r="BW165" s="79"/>
    </row>
    <row r="166" spans="1:75" s="1" customFormat="1">
      <c r="A166" s="70"/>
      <c r="C166" s="70"/>
      <c r="AU166" s="119"/>
      <c r="BW166" s="79"/>
    </row>
    <row r="167" spans="1:75" s="1" customFormat="1">
      <c r="A167" s="70"/>
      <c r="C167" s="70"/>
      <c r="AU167" s="119"/>
      <c r="BW167" s="79"/>
    </row>
    <row r="168" spans="1:75" s="1" customFormat="1">
      <c r="A168" s="70"/>
      <c r="C168" s="70"/>
      <c r="AU168" s="119"/>
      <c r="BW168" s="79"/>
    </row>
    <row r="169" spans="1:75" s="1" customFormat="1">
      <c r="A169" s="70"/>
      <c r="C169" s="70"/>
      <c r="AU169" s="119"/>
      <c r="BW169" s="79"/>
    </row>
    <row r="170" spans="1:75" s="1" customFormat="1">
      <c r="A170" s="70"/>
      <c r="C170" s="70"/>
      <c r="AU170" s="119"/>
      <c r="BW170" s="79"/>
    </row>
    <row r="171" spans="1:75" s="1" customFormat="1">
      <c r="A171" s="70"/>
      <c r="C171" s="70"/>
      <c r="AU171" s="119"/>
      <c r="BW171" s="79"/>
    </row>
    <row r="172" spans="1:75" s="1" customFormat="1">
      <c r="A172" s="70"/>
      <c r="C172" s="70"/>
      <c r="AU172" s="119"/>
      <c r="BW172" s="79"/>
    </row>
    <row r="173" spans="1:75" s="1" customFormat="1">
      <c r="A173" s="70"/>
      <c r="C173" s="70"/>
      <c r="AU173" s="119"/>
      <c r="BW173" s="79"/>
    </row>
    <row r="174" spans="1:75" s="1" customFormat="1">
      <c r="A174" s="70"/>
      <c r="C174" s="70"/>
      <c r="AU174" s="119"/>
      <c r="BW174" s="79"/>
    </row>
    <row r="175" spans="1:75" s="1" customFormat="1">
      <c r="A175" s="70"/>
      <c r="C175" s="70"/>
      <c r="AU175" s="119"/>
      <c r="BW175" s="79"/>
    </row>
    <row r="176" spans="1:75" s="1" customFormat="1">
      <c r="A176" s="70"/>
      <c r="C176" s="70"/>
      <c r="AU176" s="119"/>
      <c r="BW176" s="79"/>
    </row>
    <row r="177" spans="1:75" s="1" customFormat="1">
      <c r="A177" s="70"/>
      <c r="C177" s="70"/>
      <c r="AU177" s="119"/>
      <c r="BW177" s="79"/>
    </row>
    <row r="178" spans="1:75" s="1" customFormat="1">
      <c r="A178" s="70"/>
      <c r="C178" s="70"/>
      <c r="AU178" s="119"/>
      <c r="BW178" s="79"/>
    </row>
    <row r="179" spans="1:75" s="1" customFormat="1">
      <c r="A179" s="70"/>
      <c r="C179" s="70"/>
      <c r="AU179" s="119"/>
      <c r="BW179" s="79"/>
    </row>
    <row r="180" spans="1:75" s="1" customFormat="1">
      <c r="A180" s="70"/>
      <c r="C180" s="70"/>
      <c r="AU180" s="119"/>
      <c r="BW180" s="79"/>
    </row>
    <row r="181" spans="1:75" s="1" customFormat="1">
      <c r="A181" s="70"/>
      <c r="C181" s="70"/>
      <c r="AU181" s="119"/>
      <c r="BW181" s="79"/>
    </row>
    <row r="182" spans="1:75" s="1" customFormat="1">
      <c r="A182" s="70"/>
      <c r="C182" s="70"/>
      <c r="AU182" s="119"/>
      <c r="BW182" s="79"/>
    </row>
    <row r="183" spans="1:75" s="1" customFormat="1">
      <c r="A183" s="70"/>
      <c r="C183" s="70"/>
      <c r="AU183" s="119"/>
      <c r="BW183" s="79"/>
    </row>
    <row r="184" spans="1:75" s="1" customFormat="1">
      <c r="A184" s="70"/>
      <c r="C184" s="70"/>
      <c r="AU184" s="119"/>
      <c r="BW184" s="79"/>
    </row>
    <row r="185" spans="1:75" s="1" customFormat="1">
      <c r="A185" s="70"/>
      <c r="C185" s="70"/>
      <c r="AU185" s="119"/>
      <c r="BW185" s="79"/>
    </row>
    <row r="186" spans="1:75" s="1" customFormat="1">
      <c r="A186" s="70"/>
      <c r="C186" s="70"/>
      <c r="AU186" s="119"/>
      <c r="BW186" s="79"/>
    </row>
    <row r="187" spans="1:75" s="1" customFormat="1">
      <c r="A187" s="70"/>
      <c r="C187" s="70"/>
      <c r="AU187" s="119"/>
      <c r="BW187" s="79"/>
    </row>
    <row r="188" spans="1:75" s="1" customFormat="1">
      <c r="A188" s="70"/>
      <c r="C188" s="70"/>
      <c r="AU188" s="119"/>
      <c r="BW188" s="79"/>
    </row>
    <row r="189" spans="1:75" s="1" customFormat="1">
      <c r="A189" s="70"/>
      <c r="B189" s="70"/>
      <c r="C189" s="70"/>
      <c r="AU189" s="119"/>
      <c r="BW189" s="79"/>
    </row>
    <row r="190" spans="1:75" s="1" customFormat="1">
      <c r="A190" s="70"/>
      <c r="B190" s="70"/>
      <c r="C190" s="70"/>
      <c r="AU190" s="119"/>
      <c r="BW190" s="79"/>
    </row>
    <row r="191" spans="1:75" s="1" customFormat="1">
      <c r="A191" s="70"/>
      <c r="B191" s="70"/>
      <c r="C191" s="70"/>
      <c r="AU191" s="119"/>
      <c r="BW191" s="79"/>
    </row>
    <row r="192" spans="1:75" s="1" customFormat="1">
      <c r="A192" s="70"/>
      <c r="B192" s="70"/>
      <c r="C192" s="70"/>
      <c r="AU192" s="119"/>
      <c r="BW192" s="79"/>
    </row>
    <row r="193" spans="1:75" s="1" customFormat="1">
      <c r="A193" s="70"/>
      <c r="B193" s="70"/>
      <c r="C193" s="70"/>
      <c r="AU193" s="119"/>
      <c r="BW193" s="79"/>
    </row>
    <row r="194" spans="1:75" s="1" customFormat="1">
      <c r="A194" s="70"/>
      <c r="B194" s="70"/>
      <c r="C194" s="70"/>
      <c r="AU194" s="119"/>
      <c r="BW194" s="79"/>
    </row>
    <row r="195" spans="1:75" s="1" customFormat="1">
      <c r="A195" s="70"/>
      <c r="B195" s="70"/>
      <c r="C195" s="70"/>
      <c r="AU195" s="119"/>
      <c r="BW195" s="79"/>
    </row>
    <row r="196" spans="1:75" s="1" customFormat="1">
      <c r="A196" s="70"/>
      <c r="B196" s="70"/>
      <c r="C196" s="70"/>
      <c r="AU196" s="119"/>
      <c r="BW196" s="79"/>
    </row>
    <row r="197" spans="1:75" s="1" customFormat="1">
      <c r="A197" s="70"/>
      <c r="B197" s="70"/>
      <c r="C197" s="70"/>
      <c r="AU197" s="119"/>
      <c r="BW197" s="79"/>
    </row>
    <row r="198" spans="1:75" s="1" customFormat="1">
      <c r="A198" s="70"/>
      <c r="B198" s="70"/>
      <c r="C198" s="70"/>
      <c r="AU198" s="119"/>
      <c r="BW198" s="79"/>
    </row>
  </sheetData>
  <sheetProtection selectLockedCells="1" selectUnlockedCells="1"/>
  <mergeCells count="11">
    <mergeCell ref="BQ76:BU78"/>
    <mergeCell ref="AQ5:AW5"/>
    <mergeCell ref="AX5:BC5"/>
    <mergeCell ref="BD5:BL5"/>
    <mergeCell ref="BS5:BT5"/>
    <mergeCell ref="AC5:AN5"/>
    <mergeCell ref="A6:B9"/>
    <mergeCell ref="A2:B2"/>
    <mergeCell ref="A4:B4"/>
    <mergeCell ref="D5:O5"/>
    <mergeCell ref="Q5:AB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B193"/>
  <sheetViews>
    <sheetView showGridLines="0" zoomScale="80" zoomScaleNormal="80" workbookViewId="0">
      <pane xSplit="2" ySplit="10" topLeftCell="BB61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1" style="3" customWidth="1"/>
    <col min="79" max="79" width="15.7109375" style="4" customWidth="1"/>
    <col min="80" max="16384" width="9.140625" style="3"/>
  </cols>
  <sheetData>
    <row r="1" spans="1:80">
      <c r="A1" s="5" t="s">
        <v>449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74" t="s">
        <v>506</v>
      </c>
      <c r="B2" s="274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450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74" t="s">
        <v>507</v>
      </c>
      <c r="B4" s="274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451</v>
      </c>
      <c r="BY4" s="45"/>
    </row>
    <row r="5" spans="1:80" ht="15" customHeight="1">
      <c r="A5" s="10"/>
      <c r="B5" s="11"/>
      <c r="C5" s="11"/>
      <c r="D5" s="268" t="s">
        <v>452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8" t="s">
        <v>452</v>
      </c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8" t="s">
        <v>452</v>
      </c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8" t="s">
        <v>452</v>
      </c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33"/>
      <c r="AW5" s="34"/>
      <c r="AX5" s="35" t="s">
        <v>452</v>
      </c>
      <c r="AY5" s="33"/>
      <c r="AZ5" s="33"/>
      <c r="BA5" s="33"/>
      <c r="BB5" s="33"/>
      <c r="BC5" s="33"/>
      <c r="BD5" s="289" t="s">
        <v>452</v>
      </c>
      <c r="BE5" s="290"/>
      <c r="BF5" s="290"/>
      <c r="BG5" s="290"/>
      <c r="BH5" s="290"/>
      <c r="BI5" s="290"/>
      <c r="BJ5" s="290"/>
      <c r="BK5" s="290"/>
      <c r="BL5" s="291"/>
      <c r="BM5" s="11"/>
      <c r="BN5" s="11"/>
      <c r="BO5" s="11"/>
      <c r="BP5" s="11"/>
      <c r="BQ5" s="284" t="s">
        <v>453</v>
      </c>
      <c r="BR5" s="292"/>
      <c r="BS5" s="292"/>
      <c r="BT5" s="292"/>
      <c r="BU5" s="292"/>
      <c r="BV5" s="292"/>
      <c r="BW5" s="292"/>
      <c r="BX5" s="292"/>
      <c r="BY5" s="293"/>
    </row>
    <row r="6" spans="1:80" ht="52.5" customHeight="1">
      <c r="A6" s="294" t="s">
        <v>454</v>
      </c>
      <c r="B6" s="295"/>
      <c r="C6" s="12" t="s">
        <v>33</v>
      </c>
      <c r="D6" s="13" t="s">
        <v>34</v>
      </c>
      <c r="E6" s="13" t="s">
        <v>35</v>
      </c>
      <c r="F6" s="13" t="s">
        <v>36</v>
      </c>
      <c r="G6" s="13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3" t="s">
        <v>42</v>
      </c>
      <c r="M6" s="13" t="s">
        <v>43</v>
      </c>
      <c r="N6" s="13" t="s">
        <v>44</v>
      </c>
      <c r="O6" s="13" t="s">
        <v>45</v>
      </c>
      <c r="P6" s="13" t="s">
        <v>46</v>
      </c>
      <c r="Q6" s="13" t="s">
        <v>47</v>
      </c>
      <c r="R6" s="13" t="s">
        <v>48</v>
      </c>
      <c r="S6" s="13" t="s">
        <v>49</v>
      </c>
      <c r="T6" s="13" t="s">
        <v>50</v>
      </c>
      <c r="U6" s="13" t="s">
        <v>51</v>
      </c>
      <c r="V6" s="13" t="s">
        <v>52</v>
      </c>
      <c r="W6" s="13" t="s">
        <v>53</v>
      </c>
      <c r="X6" s="13" t="s">
        <v>54</v>
      </c>
      <c r="Y6" s="13" t="s">
        <v>55</v>
      </c>
      <c r="Z6" s="13" t="s">
        <v>56</v>
      </c>
      <c r="AA6" s="13" t="s">
        <v>57</v>
      </c>
      <c r="AB6" s="13" t="s">
        <v>58</v>
      </c>
      <c r="AC6" s="13" t="s">
        <v>59</v>
      </c>
      <c r="AD6" s="13" t="s">
        <v>60</v>
      </c>
      <c r="AE6" s="13" t="s">
        <v>61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32" t="s">
        <v>68</v>
      </c>
      <c r="AM6" s="32" t="s">
        <v>69</v>
      </c>
      <c r="AN6" s="32" t="s">
        <v>70</v>
      </c>
      <c r="AO6" s="32" t="s">
        <v>71</v>
      </c>
      <c r="AP6" s="32" t="s">
        <v>72</v>
      </c>
      <c r="AQ6" s="32" t="s">
        <v>73</v>
      </c>
      <c r="AR6" s="32" t="s">
        <v>74</v>
      </c>
      <c r="AS6" s="32" t="s">
        <v>75</v>
      </c>
      <c r="AT6" s="32" t="s">
        <v>76</v>
      </c>
      <c r="AU6" s="32" t="s">
        <v>77</v>
      </c>
      <c r="AV6" s="32" t="s">
        <v>78</v>
      </c>
      <c r="AW6" s="32" t="s">
        <v>79</v>
      </c>
      <c r="AX6" s="32" t="s">
        <v>80</v>
      </c>
      <c r="AY6" s="32" t="s">
        <v>81</v>
      </c>
      <c r="AZ6" s="32" t="s">
        <v>82</v>
      </c>
      <c r="BA6" s="32" t="s">
        <v>83</v>
      </c>
      <c r="BB6" s="32" t="s">
        <v>84</v>
      </c>
      <c r="BC6" s="32" t="s">
        <v>85</v>
      </c>
      <c r="BD6" s="32" t="s">
        <v>86</v>
      </c>
      <c r="BE6" s="32" t="s">
        <v>87</v>
      </c>
      <c r="BF6" s="32" t="s">
        <v>88</v>
      </c>
      <c r="BG6" s="32" t="s">
        <v>89</v>
      </c>
      <c r="BH6" s="32" t="s">
        <v>90</v>
      </c>
      <c r="BI6" s="32" t="s">
        <v>91</v>
      </c>
      <c r="BJ6" s="32" t="s">
        <v>92</v>
      </c>
      <c r="BK6" s="32" t="s">
        <v>93</v>
      </c>
      <c r="BL6" s="32" t="s">
        <v>94</v>
      </c>
      <c r="BM6" s="32" t="s">
        <v>95</v>
      </c>
      <c r="BN6" s="32" t="s">
        <v>96</v>
      </c>
      <c r="BO6" s="32" t="s">
        <v>97</v>
      </c>
      <c r="BP6" s="36" t="s">
        <v>98</v>
      </c>
      <c r="BQ6" s="13" t="s">
        <v>455</v>
      </c>
      <c r="BR6" s="32" t="s">
        <v>456</v>
      </c>
      <c r="BS6" s="36" t="s">
        <v>457</v>
      </c>
      <c r="BT6" s="13" t="s">
        <v>458</v>
      </c>
      <c r="BU6" s="32" t="s">
        <v>459</v>
      </c>
      <c r="BV6" s="36" t="s">
        <v>460</v>
      </c>
      <c r="BW6" s="32" t="s">
        <v>461</v>
      </c>
      <c r="BX6" s="46" t="s">
        <v>462</v>
      </c>
      <c r="BY6" s="47" t="s">
        <v>463</v>
      </c>
    </row>
    <row r="7" spans="1:80" ht="15.75" customHeight="1">
      <c r="A7" s="270"/>
      <c r="B7" s="271"/>
      <c r="C7" s="14" t="s">
        <v>104</v>
      </c>
      <c r="D7" s="15" t="s">
        <v>105</v>
      </c>
      <c r="E7" s="15" t="s">
        <v>106</v>
      </c>
      <c r="F7" s="15" t="s">
        <v>107</v>
      </c>
      <c r="G7" s="15" t="s">
        <v>108</v>
      </c>
      <c r="H7" s="15" t="s">
        <v>109</v>
      </c>
      <c r="I7" s="15" t="s">
        <v>110</v>
      </c>
      <c r="J7" s="15" t="s">
        <v>111</v>
      </c>
      <c r="K7" s="15" t="s">
        <v>112</v>
      </c>
      <c r="L7" s="15" t="s">
        <v>113</v>
      </c>
      <c r="M7" s="15" t="s">
        <v>114</v>
      </c>
      <c r="N7" s="15" t="s">
        <v>115</v>
      </c>
      <c r="O7" s="15" t="s">
        <v>116</v>
      </c>
      <c r="P7" s="15" t="s">
        <v>117</v>
      </c>
      <c r="Q7" s="15" t="s">
        <v>118</v>
      </c>
      <c r="R7" s="15" t="s">
        <v>119</v>
      </c>
      <c r="S7" s="15" t="s">
        <v>120</v>
      </c>
      <c r="T7" s="15" t="s">
        <v>121</v>
      </c>
      <c r="U7" s="15" t="s">
        <v>122</v>
      </c>
      <c r="V7" s="15" t="s">
        <v>123</v>
      </c>
      <c r="W7" s="15" t="s">
        <v>124</v>
      </c>
      <c r="X7" s="15" t="s">
        <v>125</v>
      </c>
      <c r="Y7" s="15" t="s">
        <v>126</v>
      </c>
      <c r="Z7" s="15" t="s">
        <v>127</v>
      </c>
      <c r="AA7" s="15" t="s">
        <v>128</v>
      </c>
      <c r="AB7" s="15" t="s">
        <v>129</v>
      </c>
      <c r="AC7" s="15" t="s">
        <v>130</v>
      </c>
      <c r="AD7" s="15" t="s">
        <v>131</v>
      </c>
      <c r="AE7" s="15" t="s">
        <v>132</v>
      </c>
      <c r="AF7" s="15" t="s">
        <v>133</v>
      </c>
      <c r="AG7" s="15" t="s">
        <v>134</v>
      </c>
      <c r="AH7" s="15" t="s">
        <v>135</v>
      </c>
      <c r="AI7" s="15" t="s">
        <v>136</v>
      </c>
      <c r="AJ7" s="15" t="s">
        <v>137</v>
      </c>
      <c r="AK7" s="15" t="s">
        <v>138</v>
      </c>
      <c r="AL7" s="15" t="s">
        <v>139</v>
      </c>
      <c r="AM7" s="15" t="s">
        <v>140</v>
      </c>
      <c r="AN7" s="15" t="s">
        <v>141</v>
      </c>
      <c r="AO7" s="15" t="s">
        <v>142</v>
      </c>
      <c r="AP7" s="15" t="s">
        <v>143</v>
      </c>
      <c r="AQ7" s="15" t="s">
        <v>144</v>
      </c>
      <c r="AR7" s="15" t="s">
        <v>145</v>
      </c>
      <c r="AS7" s="15" t="s">
        <v>146</v>
      </c>
      <c r="AT7" s="15" t="s">
        <v>147</v>
      </c>
      <c r="AU7" s="15" t="s">
        <v>148</v>
      </c>
      <c r="AV7" s="15" t="s">
        <v>149</v>
      </c>
      <c r="AW7" s="15" t="s">
        <v>150</v>
      </c>
      <c r="AX7" s="15" t="s">
        <v>151</v>
      </c>
      <c r="AY7" s="15" t="s">
        <v>152</v>
      </c>
      <c r="AZ7" s="15" t="s">
        <v>153</v>
      </c>
      <c r="BA7" s="15" t="s">
        <v>154</v>
      </c>
      <c r="BB7" s="15" t="s">
        <v>155</v>
      </c>
      <c r="BC7" s="15" t="s">
        <v>156</v>
      </c>
      <c r="BD7" s="15" t="s">
        <v>157</v>
      </c>
      <c r="BE7" s="15" t="s">
        <v>158</v>
      </c>
      <c r="BF7" s="15" t="s">
        <v>159</v>
      </c>
      <c r="BG7" s="15" t="s">
        <v>160</v>
      </c>
      <c r="BH7" s="15" t="s">
        <v>161</v>
      </c>
      <c r="BI7" s="15" t="s">
        <v>162</v>
      </c>
      <c r="BJ7" s="15" t="s">
        <v>163</v>
      </c>
      <c r="BK7" s="15" t="s">
        <v>164</v>
      </c>
      <c r="BL7" s="15" t="s">
        <v>165</v>
      </c>
      <c r="BM7" s="15" t="s">
        <v>166</v>
      </c>
      <c r="BN7" s="15" t="s">
        <v>167</v>
      </c>
      <c r="BO7" s="15" t="s">
        <v>168</v>
      </c>
      <c r="BP7" s="37"/>
      <c r="BQ7" s="15" t="s">
        <v>464</v>
      </c>
      <c r="BR7" s="15" t="s">
        <v>465</v>
      </c>
      <c r="BS7" s="38" t="s">
        <v>466</v>
      </c>
      <c r="BT7" s="15" t="s">
        <v>467</v>
      </c>
      <c r="BU7" s="15" t="s">
        <v>468</v>
      </c>
      <c r="BV7" s="37" t="s">
        <v>469</v>
      </c>
      <c r="BW7" s="48" t="s">
        <v>470</v>
      </c>
      <c r="BX7" s="49" t="s">
        <v>471</v>
      </c>
      <c r="BY7" s="50" t="s">
        <v>472</v>
      </c>
    </row>
    <row r="8" spans="1:80" ht="52.5" customHeight="1">
      <c r="A8" s="270"/>
      <c r="B8" s="271"/>
      <c r="C8" s="16" t="s">
        <v>174</v>
      </c>
      <c r="D8" s="13" t="s">
        <v>175</v>
      </c>
      <c r="E8" s="13" t="s">
        <v>176</v>
      </c>
      <c r="F8" s="13" t="s">
        <v>177</v>
      </c>
      <c r="G8" s="13" t="s">
        <v>178</v>
      </c>
      <c r="H8" s="13" t="s">
        <v>179</v>
      </c>
      <c r="I8" s="13" t="s">
        <v>180</v>
      </c>
      <c r="J8" s="13" t="s">
        <v>181</v>
      </c>
      <c r="K8" s="13" t="s">
        <v>182</v>
      </c>
      <c r="L8" s="13" t="s">
        <v>183</v>
      </c>
      <c r="M8" s="13" t="s">
        <v>184</v>
      </c>
      <c r="N8" s="13" t="s">
        <v>185</v>
      </c>
      <c r="O8" s="13" t="s">
        <v>186</v>
      </c>
      <c r="P8" s="13" t="s">
        <v>187</v>
      </c>
      <c r="Q8" s="13" t="s">
        <v>188</v>
      </c>
      <c r="R8" s="13" t="s">
        <v>189</v>
      </c>
      <c r="S8" s="13" t="s">
        <v>190</v>
      </c>
      <c r="T8" s="13" t="s">
        <v>191</v>
      </c>
      <c r="U8" s="13" t="s">
        <v>192</v>
      </c>
      <c r="V8" s="13" t="s">
        <v>193</v>
      </c>
      <c r="W8" s="13" t="s">
        <v>194</v>
      </c>
      <c r="X8" s="13" t="s">
        <v>195</v>
      </c>
      <c r="Y8" s="13" t="s">
        <v>196</v>
      </c>
      <c r="Z8" s="13" t="s">
        <v>197</v>
      </c>
      <c r="AA8" s="13" t="s">
        <v>198</v>
      </c>
      <c r="AB8" s="13" t="s">
        <v>199</v>
      </c>
      <c r="AC8" s="13" t="s">
        <v>200</v>
      </c>
      <c r="AD8" s="13" t="s">
        <v>201</v>
      </c>
      <c r="AE8" s="13" t="s">
        <v>202</v>
      </c>
      <c r="AF8" s="13" t="s">
        <v>203</v>
      </c>
      <c r="AG8" s="13" t="s">
        <v>204</v>
      </c>
      <c r="AH8" s="13" t="s">
        <v>205</v>
      </c>
      <c r="AI8" s="13" t="s">
        <v>206</v>
      </c>
      <c r="AJ8" s="13" t="s">
        <v>207</v>
      </c>
      <c r="AK8" s="13" t="s">
        <v>208</v>
      </c>
      <c r="AL8" s="32" t="s">
        <v>209</v>
      </c>
      <c r="AM8" s="32" t="s">
        <v>210</v>
      </c>
      <c r="AN8" s="32" t="s">
        <v>211</v>
      </c>
      <c r="AO8" s="32" t="s">
        <v>212</v>
      </c>
      <c r="AP8" s="32" t="s">
        <v>213</v>
      </c>
      <c r="AQ8" s="32" t="s">
        <v>214</v>
      </c>
      <c r="AR8" s="32" t="s">
        <v>215</v>
      </c>
      <c r="AS8" s="32" t="s">
        <v>216</v>
      </c>
      <c r="AT8" s="32" t="s">
        <v>217</v>
      </c>
      <c r="AU8" s="32" t="s">
        <v>218</v>
      </c>
      <c r="AV8" s="32" t="s">
        <v>219</v>
      </c>
      <c r="AW8" s="32" t="s">
        <v>220</v>
      </c>
      <c r="AX8" s="32" t="s">
        <v>221</v>
      </c>
      <c r="AY8" s="32" t="s">
        <v>222</v>
      </c>
      <c r="AZ8" s="32" t="s">
        <v>223</v>
      </c>
      <c r="BA8" s="32" t="s">
        <v>224</v>
      </c>
      <c r="BB8" s="32" t="s">
        <v>225</v>
      </c>
      <c r="BC8" s="32" t="s">
        <v>226</v>
      </c>
      <c r="BD8" s="32" t="s">
        <v>227</v>
      </c>
      <c r="BE8" s="32" t="s">
        <v>228</v>
      </c>
      <c r="BF8" s="32" t="s">
        <v>229</v>
      </c>
      <c r="BG8" s="32" t="s">
        <v>230</v>
      </c>
      <c r="BH8" s="32" t="s">
        <v>231</v>
      </c>
      <c r="BI8" s="32" t="s">
        <v>232</v>
      </c>
      <c r="BJ8" s="32" t="s">
        <v>233</v>
      </c>
      <c r="BK8" s="32" t="s">
        <v>234</v>
      </c>
      <c r="BL8" s="32" t="s">
        <v>235</v>
      </c>
      <c r="BM8" s="32" t="s">
        <v>236</v>
      </c>
      <c r="BN8" s="32" t="s">
        <v>237</v>
      </c>
      <c r="BO8" s="32" t="s">
        <v>238</v>
      </c>
      <c r="BP8" s="37" t="s">
        <v>239</v>
      </c>
      <c r="BQ8" s="39" t="s">
        <v>473</v>
      </c>
      <c r="BR8" s="40" t="s">
        <v>474</v>
      </c>
      <c r="BS8" s="41" t="s">
        <v>475</v>
      </c>
      <c r="BT8" s="39" t="s">
        <v>476</v>
      </c>
      <c r="BU8" s="40" t="s">
        <v>477</v>
      </c>
      <c r="BV8" s="37" t="s">
        <v>478</v>
      </c>
      <c r="BW8" s="32" t="s">
        <v>479</v>
      </c>
      <c r="BX8" s="51" t="s">
        <v>480</v>
      </c>
      <c r="BY8" s="52" t="s">
        <v>481</v>
      </c>
    </row>
    <row r="9" spans="1:80" ht="15.75" customHeight="1">
      <c r="A9" s="272"/>
      <c r="B9" s="273"/>
      <c r="C9" s="17" t="s">
        <v>245</v>
      </c>
      <c r="D9" s="15" t="s">
        <v>105</v>
      </c>
      <c r="E9" s="15" t="s">
        <v>106</v>
      </c>
      <c r="F9" s="15" t="s">
        <v>107</v>
      </c>
      <c r="G9" s="15" t="s">
        <v>108</v>
      </c>
      <c r="H9" s="15" t="s">
        <v>109</v>
      </c>
      <c r="I9" s="15" t="s">
        <v>110</v>
      </c>
      <c r="J9" s="15" t="s">
        <v>111</v>
      </c>
      <c r="K9" s="15" t="s">
        <v>112</v>
      </c>
      <c r="L9" s="15" t="s">
        <v>113</v>
      </c>
      <c r="M9" s="15" t="s">
        <v>114</v>
      </c>
      <c r="N9" s="15" t="s">
        <v>115</v>
      </c>
      <c r="O9" s="15" t="s">
        <v>116</v>
      </c>
      <c r="P9" s="15" t="s">
        <v>117</v>
      </c>
      <c r="Q9" s="15" t="s">
        <v>118</v>
      </c>
      <c r="R9" s="15" t="s">
        <v>119</v>
      </c>
      <c r="S9" s="15" t="s">
        <v>120</v>
      </c>
      <c r="T9" s="15" t="s">
        <v>121</v>
      </c>
      <c r="U9" s="15" t="s">
        <v>122</v>
      </c>
      <c r="V9" s="15" t="s">
        <v>123</v>
      </c>
      <c r="W9" s="15" t="s">
        <v>124</v>
      </c>
      <c r="X9" s="15" t="s">
        <v>125</v>
      </c>
      <c r="Y9" s="15" t="s">
        <v>126</v>
      </c>
      <c r="Z9" s="15" t="s">
        <v>127</v>
      </c>
      <c r="AA9" s="15" t="s">
        <v>128</v>
      </c>
      <c r="AB9" s="15" t="s">
        <v>129</v>
      </c>
      <c r="AC9" s="15" t="s">
        <v>130</v>
      </c>
      <c r="AD9" s="15" t="s">
        <v>131</v>
      </c>
      <c r="AE9" s="15" t="s">
        <v>132</v>
      </c>
      <c r="AF9" s="15" t="s">
        <v>133</v>
      </c>
      <c r="AG9" s="15" t="s">
        <v>134</v>
      </c>
      <c r="AH9" s="15" t="s">
        <v>135</v>
      </c>
      <c r="AI9" s="15" t="s">
        <v>136</v>
      </c>
      <c r="AJ9" s="15" t="s">
        <v>137</v>
      </c>
      <c r="AK9" s="15" t="s">
        <v>138</v>
      </c>
      <c r="AL9" s="15" t="s">
        <v>139</v>
      </c>
      <c r="AM9" s="15" t="s">
        <v>140</v>
      </c>
      <c r="AN9" s="15" t="s">
        <v>141</v>
      </c>
      <c r="AO9" s="15" t="s">
        <v>142</v>
      </c>
      <c r="AP9" s="15" t="s">
        <v>143</v>
      </c>
      <c r="AQ9" s="15" t="s">
        <v>144</v>
      </c>
      <c r="AR9" s="15" t="s">
        <v>145</v>
      </c>
      <c r="AS9" s="15" t="s">
        <v>146</v>
      </c>
      <c r="AT9" s="15" t="s">
        <v>147</v>
      </c>
      <c r="AU9" s="15" t="s">
        <v>148</v>
      </c>
      <c r="AV9" s="15" t="s">
        <v>149</v>
      </c>
      <c r="AW9" s="15" t="s">
        <v>150</v>
      </c>
      <c r="AX9" s="15" t="s">
        <v>151</v>
      </c>
      <c r="AY9" s="15" t="s">
        <v>152</v>
      </c>
      <c r="AZ9" s="15" t="s">
        <v>153</v>
      </c>
      <c r="BA9" s="15" t="s">
        <v>154</v>
      </c>
      <c r="BB9" s="15" t="s">
        <v>155</v>
      </c>
      <c r="BC9" s="15" t="s">
        <v>156</v>
      </c>
      <c r="BD9" s="15" t="s">
        <v>157</v>
      </c>
      <c r="BE9" s="15" t="s">
        <v>158</v>
      </c>
      <c r="BF9" s="15" t="s">
        <v>159</v>
      </c>
      <c r="BG9" s="15" t="s">
        <v>160</v>
      </c>
      <c r="BH9" s="15" t="s">
        <v>161</v>
      </c>
      <c r="BI9" s="15" t="s">
        <v>162</v>
      </c>
      <c r="BJ9" s="15" t="s">
        <v>163</v>
      </c>
      <c r="BK9" s="15" t="s">
        <v>164</v>
      </c>
      <c r="BL9" s="15" t="s">
        <v>165</v>
      </c>
      <c r="BM9" s="15" t="s">
        <v>166</v>
      </c>
      <c r="BN9" s="15" t="s">
        <v>167</v>
      </c>
      <c r="BO9" s="15" t="s">
        <v>168</v>
      </c>
      <c r="BP9" s="38" t="s">
        <v>246</v>
      </c>
      <c r="BQ9" s="15" t="s">
        <v>464</v>
      </c>
      <c r="BR9" s="15" t="s">
        <v>465</v>
      </c>
      <c r="BS9" s="37" t="s">
        <v>466</v>
      </c>
      <c r="BT9" s="15" t="s">
        <v>467</v>
      </c>
      <c r="BU9" s="15" t="s">
        <v>468</v>
      </c>
      <c r="BV9" s="37" t="s">
        <v>469</v>
      </c>
      <c r="BW9" s="15" t="s">
        <v>470</v>
      </c>
      <c r="BX9" s="51" t="s">
        <v>471</v>
      </c>
      <c r="BY9" s="52" t="s">
        <v>472</v>
      </c>
      <c r="CA9" s="4" t="s">
        <v>0</v>
      </c>
    </row>
    <row r="10" spans="1:80">
      <c r="A10" s="18" t="s">
        <v>247</v>
      </c>
      <c r="B10" s="16" t="s">
        <v>33</v>
      </c>
      <c r="C10" s="19" t="s">
        <v>174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248</v>
      </c>
      <c r="B11" s="22" t="s">
        <v>249</v>
      </c>
      <c r="C11" s="23" t="s">
        <v>250</v>
      </c>
      <c r="D11" s="24">
        <v>101482.04893999999</v>
      </c>
      <c r="E11" s="24">
        <v>68.910520000000005</v>
      </c>
      <c r="F11" s="24">
        <v>189.10039</v>
      </c>
      <c r="G11" s="24">
        <v>205.27994000000001</v>
      </c>
      <c r="H11" s="24">
        <v>23535.82776</v>
      </c>
      <c r="I11" s="24">
        <v>4799.7592100000002</v>
      </c>
      <c r="J11" s="24">
        <v>9.3629200000000008</v>
      </c>
      <c r="K11" s="24">
        <v>51.08081</v>
      </c>
      <c r="L11" s="24">
        <v>2.5664699999999998</v>
      </c>
      <c r="M11" s="24">
        <v>1.00345</v>
      </c>
      <c r="N11" s="24">
        <v>53.484670000000001</v>
      </c>
      <c r="O11" s="24">
        <v>491.12842999999998</v>
      </c>
      <c r="P11" s="24">
        <v>0</v>
      </c>
      <c r="Q11" s="24">
        <v>125.43977</v>
      </c>
      <c r="R11" s="24">
        <v>0</v>
      </c>
      <c r="S11" s="24">
        <v>606.08142999999995</v>
      </c>
      <c r="T11" s="24">
        <v>0.45284000000000002</v>
      </c>
      <c r="U11" s="24">
        <v>14.49639</v>
      </c>
      <c r="V11" s="24">
        <v>24.907299999999999</v>
      </c>
      <c r="W11" s="24">
        <v>26.5017</v>
      </c>
      <c r="X11" s="24">
        <v>0.58833999999999997</v>
      </c>
      <c r="Y11" s="24">
        <v>100.66079000000001</v>
      </c>
      <c r="Z11" s="24">
        <v>119.20984</v>
      </c>
      <c r="AA11" s="24">
        <v>219.58505</v>
      </c>
      <c r="AB11" s="24">
        <v>0</v>
      </c>
      <c r="AC11" s="24">
        <v>49.656779999999998</v>
      </c>
      <c r="AD11" s="24">
        <v>2371.2703099999999</v>
      </c>
      <c r="AE11" s="24">
        <v>2.65E-3</v>
      </c>
      <c r="AF11" s="24">
        <v>8263.9738199999993</v>
      </c>
      <c r="AG11" s="24">
        <v>770.52189999999996</v>
      </c>
      <c r="AH11" s="24">
        <v>181.98249000000001</v>
      </c>
      <c r="AI11" s="24">
        <v>11.851570000000001</v>
      </c>
      <c r="AJ11" s="24">
        <v>22.953309999999998</v>
      </c>
      <c r="AK11" s="24">
        <v>17.394269999999999</v>
      </c>
      <c r="AL11" s="24">
        <v>0.66069</v>
      </c>
      <c r="AM11" s="24">
        <v>7222.4477800000004</v>
      </c>
      <c r="AN11" s="24">
        <v>19.044049999999999</v>
      </c>
      <c r="AO11" s="24">
        <v>111.02509000000001</v>
      </c>
      <c r="AP11" s="24">
        <v>19.731449999999999</v>
      </c>
      <c r="AQ11" s="24">
        <v>0.97557000000000005</v>
      </c>
      <c r="AR11" s="24">
        <v>33.950180000000003</v>
      </c>
      <c r="AS11" s="24">
        <v>15.24719</v>
      </c>
      <c r="AT11" s="24">
        <v>0.75263000000000002</v>
      </c>
      <c r="AU11" s="117">
        <v>304.17782</v>
      </c>
      <c r="AV11" s="24">
        <v>847.19622000000004</v>
      </c>
      <c r="AW11" s="24">
        <v>14.042120000000001</v>
      </c>
      <c r="AX11" s="24">
        <v>3.1381999999999999</v>
      </c>
      <c r="AY11" s="24">
        <v>25.525369999999999</v>
      </c>
      <c r="AZ11" s="24">
        <v>10.537610000000001</v>
      </c>
      <c r="BA11" s="24">
        <v>12.75906</v>
      </c>
      <c r="BB11" s="24">
        <v>7.6410000000000006E-2</v>
      </c>
      <c r="BC11" s="24">
        <v>37.670670000000001</v>
      </c>
      <c r="BD11" s="24">
        <v>356.44033000000002</v>
      </c>
      <c r="BE11" s="24">
        <v>0</v>
      </c>
      <c r="BF11" s="24">
        <v>0</v>
      </c>
      <c r="BG11" s="24">
        <v>46.74662</v>
      </c>
      <c r="BH11" s="24">
        <v>0</v>
      </c>
      <c r="BI11" s="24">
        <v>3.8359100000000002</v>
      </c>
      <c r="BJ11" s="24">
        <v>23.910699999999999</v>
      </c>
      <c r="BK11" s="24">
        <v>193.56881000000001</v>
      </c>
      <c r="BL11" s="24">
        <v>47.982370000000003</v>
      </c>
      <c r="BM11" s="24">
        <v>0</v>
      </c>
      <c r="BN11" s="24">
        <v>0</v>
      </c>
      <c r="BO11" s="24">
        <v>0</v>
      </c>
      <c r="BP11" s="43">
        <v>153168.52690999999</v>
      </c>
      <c r="BQ11" s="111">
        <v>235231.20905999999</v>
      </c>
      <c r="BR11" s="111">
        <v>443.48788999999999</v>
      </c>
      <c r="BS11" s="43">
        <v>235674.69695000001</v>
      </c>
      <c r="BT11" s="111">
        <v>3746.9630499999998</v>
      </c>
      <c r="BU11" s="111">
        <v>1926.3136099999999</v>
      </c>
      <c r="BV11" s="43">
        <v>5673.2766600000004</v>
      </c>
      <c r="BW11" s="111">
        <v>18275.40987</v>
      </c>
      <c r="BX11" s="43">
        <v>259623.38347999999</v>
      </c>
      <c r="BY11" s="54">
        <v>412791.91038999998</v>
      </c>
      <c r="BZ11" s="56"/>
      <c r="CB11" s="55"/>
    </row>
    <row r="12" spans="1:80" ht="14.25" customHeight="1">
      <c r="A12" s="25" t="s">
        <v>251</v>
      </c>
      <c r="B12" s="22" t="s">
        <v>252</v>
      </c>
      <c r="C12" s="26" t="s">
        <v>253</v>
      </c>
      <c r="D12" s="24">
        <v>34.094970000000004</v>
      </c>
      <c r="E12" s="24">
        <v>363.8929</v>
      </c>
      <c r="F12" s="24">
        <v>3.4299999999999999E-3</v>
      </c>
      <c r="G12" s="24">
        <v>396.34408999999999</v>
      </c>
      <c r="H12" s="24">
        <v>7.9706299999999999</v>
      </c>
      <c r="I12" s="24">
        <v>0.33635999999999999</v>
      </c>
      <c r="J12" s="24">
        <v>254.96223000000001</v>
      </c>
      <c r="K12" s="24">
        <v>0.18034</v>
      </c>
      <c r="L12" s="24">
        <v>1.294E-2</v>
      </c>
      <c r="M12" s="24">
        <v>1.9720000000000001E-2</v>
      </c>
      <c r="N12" s="24">
        <v>2.6700000000000002E-2</v>
      </c>
      <c r="O12" s="24">
        <v>5.8716799999999996</v>
      </c>
      <c r="P12" s="24">
        <v>4.98834</v>
      </c>
      <c r="Q12" s="24">
        <v>4.4585400000000002</v>
      </c>
      <c r="R12" s="24">
        <v>15.794650000000001</v>
      </c>
      <c r="S12" s="24">
        <v>8.2240699999999993</v>
      </c>
      <c r="T12" s="24">
        <v>2.64E-3</v>
      </c>
      <c r="U12" s="24">
        <v>4.727E-2</v>
      </c>
      <c r="V12" s="24">
        <v>0.55652999999999997</v>
      </c>
      <c r="W12" s="24">
        <v>0.42248000000000002</v>
      </c>
      <c r="X12" s="24">
        <v>0</v>
      </c>
      <c r="Y12" s="24">
        <v>188.02758</v>
      </c>
      <c r="Z12" s="24">
        <v>0</v>
      </c>
      <c r="AA12" s="24">
        <v>0.76476</v>
      </c>
      <c r="AB12" s="24">
        <v>0</v>
      </c>
      <c r="AC12" s="24">
        <v>3.3649900000000001</v>
      </c>
      <c r="AD12" s="24">
        <v>2832.7559799999999</v>
      </c>
      <c r="AE12" s="24">
        <v>0.38507000000000002</v>
      </c>
      <c r="AF12" s="24">
        <v>15.340479999999999</v>
      </c>
      <c r="AG12" s="24">
        <v>110.5847</v>
      </c>
      <c r="AH12" s="24">
        <v>8.7254799999999992</v>
      </c>
      <c r="AI12" s="24">
        <v>3.6900000000000001E-3</v>
      </c>
      <c r="AJ12" s="24">
        <v>1.7557100000000001</v>
      </c>
      <c r="AK12" s="24">
        <v>3.0867599999999999</v>
      </c>
      <c r="AL12" s="24">
        <v>6.3899999999999998E-3</v>
      </c>
      <c r="AM12" s="24">
        <v>209.14797999999999</v>
      </c>
      <c r="AN12" s="24">
        <v>4.3487400000000003</v>
      </c>
      <c r="AO12" s="24">
        <v>0.35165999999999997</v>
      </c>
      <c r="AP12" s="24">
        <v>14.813940000000001</v>
      </c>
      <c r="AQ12" s="24">
        <v>2.009E-2</v>
      </c>
      <c r="AR12" s="24">
        <v>0.17313000000000001</v>
      </c>
      <c r="AS12" s="24">
        <v>0.15614</v>
      </c>
      <c r="AT12" s="24">
        <v>3.3E-4</v>
      </c>
      <c r="AU12" s="117">
        <v>0.13033</v>
      </c>
      <c r="AV12" s="24">
        <v>6.9561799999999998</v>
      </c>
      <c r="AW12" s="24">
        <v>0.13886999999999999</v>
      </c>
      <c r="AX12" s="24">
        <v>3.8999999999999999E-4</v>
      </c>
      <c r="AY12" s="24">
        <v>0.36009000000000002</v>
      </c>
      <c r="AZ12" s="24">
        <v>2.1239999999999998E-2</v>
      </c>
      <c r="BA12" s="24">
        <v>1.5900000000000001E-3</v>
      </c>
      <c r="BB12" s="24">
        <v>5.5799999999999999E-3</v>
      </c>
      <c r="BC12" s="24">
        <v>3.9045399999999999</v>
      </c>
      <c r="BD12" s="24">
        <v>4.2240399999999996</v>
      </c>
      <c r="BE12" s="24">
        <v>0</v>
      </c>
      <c r="BF12" s="24">
        <v>0</v>
      </c>
      <c r="BG12" s="24">
        <v>0.16886999999999999</v>
      </c>
      <c r="BH12" s="24">
        <v>6.3000000000000003E-4</v>
      </c>
      <c r="BI12" s="24">
        <v>5.2830000000000002E-2</v>
      </c>
      <c r="BJ12" s="24">
        <v>0</v>
      </c>
      <c r="BK12" s="24">
        <v>0.67142000000000002</v>
      </c>
      <c r="BL12" s="24">
        <v>0.59687999999999997</v>
      </c>
      <c r="BM12" s="24">
        <v>0.86319999999999997</v>
      </c>
      <c r="BN12" s="24">
        <v>0</v>
      </c>
      <c r="BO12" s="24">
        <v>0</v>
      </c>
      <c r="BP12" s="43">
        <v>4510.1207899999999</v>
      </c>
      <c r="BQ12" s="111">
        <v>2981.37408</v>
      </c>
      <c r="BR12" s="111">
        <v>606.51296000000002</v>
      </c>
      <c r="BS12" s="43">
        <v>3587.8870400000001</v>
      </c>
      <c r="BT12" s="111">
        <v>963.92217000000005</v>
      </c>
      <c r="BU12" s="111">
        <v>30.910910000000001</v>
      </c>
      <c r="BV12" s="43">
        <v>994.83308</v>
      </c>
      <c r="BW12" s="111">
        <v>4.5156799999999997</v>
      </c>
      <c r="BX12" s="43">
        <v>4587.2358000000004</v>
      </c>
      <c r="BY12" s="54">
        <v>9097.3565899999994</v>
      </c>
      <c r="BZ12" s="56"/>
      <c r="CB12" s="55"/>
    </row>
    <row r="13" spans="1:80" ht="14.25" customHeight="1">
      <c r="A13" s="25" t="s">
        <v>254</v>
      </c>
      <c r="B13" s="22" t="s">
        <v>255</v>
      </c>
      <c r="C13" s="26" t="s">
        <v>256</v>
      </c>
      <c r="D13" s="24">
        <v>3.0899999999999999E-3</v>
      </c>
      <c r="E13" s="24">
        <v>3.6999999999999999E-4</v>
      </c>
      <c r="F13" s="24">
        <v>747.77053000000001</v>
      </c>
      <c r="G13" s="24">
        <v>6.4060000000000006E-2</v>
      </c>
      <c r="H13" s="24">
        <v>164.54456999999999</v>
      </c>
      <c r="I13" s="24">
        <v>3.2039999999999999E-2</v>
      </c>
      <c r="J13" s="24">
        <v>1.6000000000000001E-4</v>
      </c>
      <c r="K13" s="24">
        <v>8.2900000000000005E-3</v>
      </c>
      <c r="L13" s="24">
        <v>1.3600000000000001E-3</v>
      </c>
      <c r="M13" s="24">
        <v>1.1379999999999999E-2</v>
      </c>
      <c r="N13" s="24">
        <v>7.1399999999999996E-3</v>
      </c>
      <c r="O13" s="24">
        <v>2.1700000000000001E-3</v>
      </c>
      <c r="P13" s="24">
        <v>1.17E-2</v>
      </c>
      <c r="Q13" s="24">
        <v>3.4470000000000001E-2</v>
      </c>
      <c r="R13" s="24">
        <v>1.3990000000000001E-2</v>
      </c>
      <c r="S13" s="24">
        <v>0.39955000000000002</v>
      </c>
      <c r="T13" s="24">
        <v>1.6299999999999999E-3</v>
      </c>
      <c r="U13" s="24">
        <v>1.025E-2</v>
      </c>
      <c r="V13" s="24">
        <v>5.6100000000000004E-3</v>
      </c>
      <c r="W13" s="24">
        <v>1.01E-2</v>
      </c>
      <c r="X13" s="24">
        <v>2.2000000000000001E-4</v>
      </c>
      <c r="Y13" s="24">
        <v>33.601900000000001</v>
      </c>
      <c r="Z13" s="24">
        <v>2.96E-3</v>
      </c>
      <c r="AA13" s="24">
        <v>0.14663999999999999</v>
      </c>
      <c r="AB13" s="24">
        <v>0</v>
      </c>
      <c r="AC13" s="24">
        <v>1.2930000000000001E-2</v>
      </c>
      <c r="AD13" s="24">
        <v>1.23142</v>
      </c>
      <c r="AE13" s="24">
        <v>0</v>
      </c>
      <c r="AF13" s="24">
        <v>19.395299999999999</v>
      </c>
      <c r="AG13" s="24">
        <v>59.353230000000003</v>
      </c>
      <c r="AH13" s="24">
        <v>4.8079999999999998E-2</v>
      </c>
      <c r="AI13" s="24">
        <v>1.2999999999999999E-4</v>
      </c>
      <c r="AJ13" s="24">
        <v>1.281E-2</v>
      </c>
      <c r="AK13" s="24">
        <v>2.215E-2</v>
      </c>
      <c r="AL13" s="24">
        <v>4.3400000000000001E-3</v>
      </c>
      <c r="AM13" s="24">
        <v>2971.3693199999998</v>
      </c>
      <c r="AN13" s="24">
        <v>1.5004200000000001</v>
      </c>
      <c r="AO13" s="24">
        <v>38.21481</v>
      </c>
      <c r="AP13" s="24">
        <v>6.0449999999999997E-2</v>
      </c>
      <c r="AQ13" s="24">
        <v>1.6100000000000001E-3</v>
      </c>
      <c r="AR13" s="24">
        <v>1.3599999999999999E-2</v>
      </c>
      <c r="AS13" s="24">
        <v>2.3650000000000001E-2</v>
      </c>
      <c r="AT13" s="24">
        <v>5.0000000000000002E-5</v>
      </c>
      <c r="AU13" s="117">
        <v>40.731990000000003</v>
      </c>
      <c r="AV13" s="24">
        <v>105.71691</v>
      </c>
      <c r="AW13" s="24">
        <v>8.5500000000000003E-3</v>
      </c>
      <c r="AX13" s="24">
        <v>1.0000000000000001E-5</v>
      </c>
      <c r="AY13" s="24">
        <v>7.1399999999999996E-3</v>
      </c>
      <c r="AZ13" s="24">
        <v>3.074E-2</v>
      </c>
      <c r="BA13" s="24">
        <v>0.15664</v>
      </c>
      <c r="BB13" s="24">
        <v>6.8999999999999997E-4</v>
      </c>
      <c r="BC13" s="24">
        <v>1.9380000000000001E-2</v>
      </c>
      <c r="BD13" s="24">
        <v>14.860849999999999</v>
      </c>
      <c r="BE13" s="24">
        <v>0</v>
      </c>
      <c r="BF13" s="24">
        <v>0</v>
      </c>
      <c r="BG13" s="24">
        <v>31.068290000000001</v>
      </c>
      <c r="BH13" s="24">
        <v>0</v>
      </c>
      <c r="BI13" s="24">
        <v>1.0230300000000001</v>
      </c>
      <c r="BJ13" s="24">
        <v>4.56081</v>
      </c>
      <c r="BK13" s="24">
        <v>1.9251100000000001</v>
      </c>
      <c r="BL13" s="24">
        <v>2.7088199999999998</v>
      </c>
      <c r="BM13" s="24">
        <v>4.8255400000000002</v>
      </c>
      <c r="BN13" s="24">
        <v>0</v>
      </c>
      <c r="BO13" s="24">
        <v>0</v>
      </c>
      <c r="BP13" s="43">
        <v>4245.5929800000004</v>
      </c>
      <c r="BQ13" s="111">
        <v>6743.0013600000002</v>
      </c>
      <c r="BR13" s="111">
        <v>0</v>
      </c>
      <c r="BS13" s="43">
        <v>6743.0013600000002</v>
      </c>
      <c r="BT13" s="111">
        <v>0</v>
      </c>
      <c r="BU13" s="111">
        <v>326.03645999999998</v>
      </c>
      <c r="BV13" s="43">
        <v>326.03645999999998</v>
      </c>
      <c r="BW13" s="111">
        <v>1914.0972300000001</v>
      </c>
      <c r="BX13" s="43">
        <v>8983.1350500000008</v>
      </c>
      <c r="BY13" s="54">
        <v>13228.72803</v>
      </c>
      <c r="BZ13" s="56"/>
      <c r="CB13" s="55"/>
    </row>
    <row r="14" spans="1:80" ht="14.25" customHeight="1">
      <c r="A14" s="25" t="s">
        <v>257</v>
      </c>
      <c r="B14" s="22" t="s">
        <v>258</v>
      </c>
      <c r="C14" s="26" t="s">
        <v>178</v>
      </c>
      <c r="D14" s="24">
        <v>145.82220000000001</v>
      </c>
      <c r="E14" s="24">
        <v>3.7478799999999999</v>
      </c>
      <c r="F14" s="24">
        <v>1.0500000000000001E-2</v>
      </c>
      <c r="G14" s="24">
        <v>5074.7200999999995</v>
      </c>
      <c r="H14" s="24">
        <v>29.420929999999998</v>
      </c>
      <c r="I14" s="24">
        <v>206.66363999999999</v>
      </c>
      <c r="J14" s="24">
        <v>42.614519999999999</v>
      </c>
      <c r="K14" s="24">
        <v>0.14921999999999999</v>
      </c>
      <c r="L14" s="24">
        <v>0</v>
      </c>
      <c r="M14" s="24">
        <v>760.27949999999998</v>
      </c>
      <c r="N14" s="24">
        <v>83.142030000000005</v>
      </c>
      <c r="O14" s="24">
        <v>35.988779999999998</v>
      </c>
      <c r="P14" s="24">
        <v>19.743600000000001</v>
      </c>
      <c r="Q14" s="24">
        <v>3654.7280300000002</v>
      </c>
      <c r="R14" s="24">
        <v>17515.722819999999</v>
      </c>
      <c r="S14" s="24">
        <v>1480.3785399999999</v>
      </c>
      <c r="T14" s="24">
        <v>6.8525600000000004</v>
      </c>
      <c r="U14" s="24">
        <v>3.0000000000000001E-5</v>
      </c>
      <c r="V14" s="24">
        <v>0.44962999999999997</v>
      </c>
      <c r="W14" s="24">
        <v>0.48560999999999999</v>
      </c>
      <c r="X14" s="24">
        <v>1.078E-2</v>
      </c>
      <c r="Y14" s="24">
        <v>403.51218</v>
      </c>
      <c r="Z14" s="24">
        <v>7.9624699999999997</v>
      </c>
      <c r="AA14" s="24">
        <v>3.9448699999999999</v>
      </c>
      <c r="AB14" s="24">
        <v>0</v>
      </c>
      <c r="AC14" s="24">
        <v>20.160060000000001</v>
      </c>
      <c r="AD14" s="24">
        <v>16382.73508</v>
      </c>
      <c r="AE14" s="24">
        <v>0.11838</v>
      </c>
      <c r="AF14" s="24">
        <v>801.42449999999997</v>
      </c>
      <c r="AG14" s="24">
        <v>2420.1394100000002</v>
      </c>
      <c r="AH14" s="24">
        <v>177.51383000000001</v>
      </c>
      <c r="AI14" s="24">
        <v>7.7595099999999997</v>
      </c>
      <c r="AJ14" s="24">
        <v>9.1319999999999998E-2</v>
      </c>
      <c r="AK14" s="24">
        <v>232.11402000000001</v>
      </c>
      <c r="AL14" s="24">
        <v>6.3700000000000007E-2</v>
      </c>
      <c r="AM14" s="24">
        <v>8.7300199999999997</v>
      </c>
      <c r="AN14" s="24">
        <v>2.0653199999999998</v>
      </c>
      <c r="AO14" s="24">
        <v>1.64717</v>
      </c>
      <c r="AP14" s="24">
        <v>1.82101</v>
      </c>
      <c r="AQ14" s="24">
        <v>22.682259999999999</v>
      </c>
      <c r="AR14" s="24">
        <v>145.07873000000001</v>
      </c>
      <c r="AS14" s="24">
        <v>29.135940000000002</v>
      </c>
      <c r="AT14" s="24">
        <v>6.1749999999999999E-2</v>
      </c>
      <c r="AU14" s="117">
        <v>16.334710000000001</v>
      </c>
      <c r="AV14" s="24">
        <v>49.800890000000003</v>
      </c>
      <c r="AW14" s="24">
        <v>62.33934</v>
      </c>
      <c r="AX14" s="24">
        <v>12.79045</v>
      </c>
      <c r="AY14" s="24">
        <v>0.98936999999999997</v>
      </c>
      <c r="AZ14" s="24">
        <v>4.2244299999999999</v>
      </c>
      <c r="BA14" s="24">
        <v>14.31432</v>
      </c>
      <c r="BB14" s="24">
        <v>4.4799999999999996E-3</v>
      </c>
      <c r="BC14" s="24">
        <v>7.7720599999999997</v>
      </c>
      <c r="BD14" s="24">
        <v>61.77758</v>
      </c>
      <c r="BE14" s="24">
        <v>0</v>
      </c>
      <c r="BF14" s="24">
        <v>4.0499999999999998E-3</v>
      </c>
      <c r="BG14" s="24">
        <v>5.8705999999999996</v>
      </c>
      <c r="BH14" s="24">
        <v>2.5799999999999998E-3</v>
      </c>
      <c r="BI14" s="24">
        <v>0.37879000000000002</v>
      </c>
      <c r="BJ14" s="24">
        <v>8.7111400000000003</v>
      </c>
      <c r="BK14" s="24">
        <v>52.828629999999997</v>
      </c>
      <c r="BL14" s="24">
        <v>0.86136000000000001</v>
      </c>
      <c r="BM14" s="24">
        <v>226.30586</v>
      </c>
      <c r="BN14" s="24">
        <v>0</v>
      </c>
      <c r="BO14" s="24">
        <v>0</v>
      </c>
      <c r="BP14" s="43">
        <v>50255.003069999999</v>
      </c>
      <c r="BQ14" s="111">
        <v>44.857280000000003</v>
      </c>
      <c r="BR14" s="111">
        <v>23.4725</v>
      </c>
      <c r="BS14" s="43">
        <v>68.32978</v>
      </c>
      <c r="BT14" s="111">
        <v>0</v>
      </c>
      <c r="BU14" s="111">
        <v>604.22999000000004</v>
      </c>
      <c r="BV14" s="43">
        <v>604.22999000000004</v>
      </c>
      <c r="BW14" s="111">
        <v>33660.961589999999</v>
      </c>
      <c r="BX14" s="43">
        <v>34333.521359999999</v>
      </c>
      <c r="BY14" s="54">
        <v>84588.524430000005</v>
      </c>
      <c r="BZ14" s="56"/>
      <c r="CB14" s="55"/>
    </row>
    <row r="15" spans="1:80" ht="14.25" customHeight="1">
      <c r="A15" s="25" t="s">
        <v>259</v>
      </c>
      <c r="B15" s="22" t="s">
        <v>260</v>
      </c>
      <c r="C15" s="26" t="s">
        <v>261</v>
      </c>
      <c r="D15" s="24">
        <v>10316.51226</v>
      </c>
      <c r="E15" s="24">
        <v>125.68626999999999</v>
      </c>
      <c r="F15" s="24">
        <v>1673.2254600000001</v>
      </c>
      <c r="G15" s="24">
        <v>489.94650999999999</v>
      </c>
      <c r="H15" s="24">
        <v>19551.87153</v>
      </c>
      <c r="I15" s="24">
        <v>150.7989</v>
      </c>
      <c r="J15" s="24">
        <v>6.2557700000000001</v>
      </c>
      <c r="K15" s="24">
        <v>0</v>
      </c>
      <c r="L15" s="24">
        <v>13.5002</v>
      </c>
      <c r="M15" s="24">
        <v>0.38496999999999998</v>
      </c>
      <c r="N15" s="24">
        <v>570.16368999999997</v>
      </c>
      <c r="O15" s="24">
        <v>81.777820000000006</v>
      </c>
      <c r="P15" s="24">
        <v>172.69761</v>
      </c>
      <c r="Q15" s="24">
        <v>155.06435999999999</v>
      </c>
      <c r="R15" s="24">
        <v>961.21640000000002</v>
      </c>
      <c r="S15" s="24">
        <v>5456.7486500000005</v>
      </c>
      <c r="T15" s="24">
        <v>0.20183000000000001</v>
      </c>
      <c r="U15" s="24">
        <v>13.30067</v>
      </c>
      <c r="V15" s="24">
        <v>0</v>
      </c>
      <c r="W15" s="24">
        <v>3.6126</v>
      </c>
      <c r="X15" s="24">
        <v>5.0000000000000002E-5</v>
      </c>
      <c r="Y15" s="24">
        <v>5108.5237100000004</v>
      </c>
      <c r="Z15" s="24">
        <v>15.91215</v>
      </c>
      <c r="AA15" s="24">
        <v>195.04637</v>
      </c>
      <c r="AB15" s="24">
        <v>0</v>
      </c>
      <c r="AC15" s="24">
        <v>72.239459999999994</v>
      </c>
      <c r="AD15" s="24">
        <v>1179.4341400000001</v>
      </c>
      <c r="AE15" s="24">
        <v>23.503520000000002</v>
      </c>
      <c r="AF15" s="24">
        <v>6102.2362300000004</v>
      </c>
      <c r="AG15" s="24">
        <v>8817.8194399999993</v>
      </c>
      <c r="AH15" s="24">
        <v>154.11507</v>
      </c>
      <c r="AI15" s="24">
        <v>67.264719999999997</v>
      </c>
      <c r="AJ15" s="24">
        <v>689.31894999999997</v>
      </c>
      <c r="AK15" s="24">
        <v>22.8155</v>
      </c>
      <c r="AL15" s="24">
        <v>36.5535</v>
      </c>
      <c r="AM15" s="24">
        <v>19173.34794</v>
      </c>
      <c r="AN15" s="24">
        <v>251.30287999999999</v>
      </c>
      <c r="AO15" s="24">
        <v>171.06331</v>
      </c>
      <c r="AP15" s="24">
        <v>533.66341</v>
      </c>
      <c r="AQ15" s="24">
        <v>72.516549999999995</v>
      </c>
      <c r="AR15" s="24">
        <v>477.29397</v>
      </c>
      <c r="AS15" s="24">
        <v>108.28214</v>
      </c>
      <c r="AT15" s="24">
        <v>0.31485000000000002</v>
      </c>
      <c r="AU15" s="117">
        <v>145.1728</v>
      </c>
      <c r="AV15" s="24">
        <v>289.52999</v>
      </c>
      <c r="AW15" s="24">
        <v>91.003370000000004</v>
      </c>
      <c r="AX15" s="24">
        <v>1.1451899999999999</v>
      </c>
      <c r="AY15" s="24">
        <v>46.787889999999997</v>
      </c>
      <c r="AZ15" s="24">
        <v>102.16840999999999</v>
      </c>
      <c r="BA15" s="24">
        <v>61.646450000000002</v>
      </c>
      <c r="BB15" s="24">
        <v>2.1611799999999999</v>
      </c>
      <c r="BC15" s="24">
        <v>33.440420000000003</v>
      </c>
      <c r="BD15" s="24">
        <v>560.39769999999999</v>
      </c>
      <c r="BE15" s="24">
        <v>1564.67803</v>
      </c>
      <c r="BF15" s="24">
        <v>619.22720000000004</v>
      </c>
      <c r="BG15" s="24">
        <v>1862.4034799999999</v>
      </c>
      <c r="BH15" s="24">
        <v>315.32308</v>
      </c>
      <c r="BI15" s="24">
        <v>20.845040000000001</v>
      </c>
      <c r="BJ15" s="24">
        <v>407.26164999999997</v>
      </c>
      <c r="BK15" s="24">
        <v>345.53647000000001</v>
      </c>
      <c r="BL15" s="24">
        <v>347.40571</v>
      </c>
      <c r="BM15" s="24">
        <v>204.97368</v>
      </c>
      <c r="BN15" s="24">
        <v>0</v>
      </c>
      <c r="BO15" s="24">
        <v>0</v>
      </c>
      <c r="BP15" s="43">
        <v>90036.641099999993</v>
      </c>
      <c r="BQ15" s="111">
        <v>271103.13975999999</v>
      </c>
      <c r="BR15" s="111">
        <v>0</v>
      </c>
      <c r="BS15" s="43">
        <v>271103.13975999999</v>
      </c>
      <c r="BT15" s="111">
        <v>0</v>
      </c>
      <c r="BU15" s="111">
        <v>4083.1385</v>
      </c>
      <c r="BV15" s="43">
        <v>4083.1385</v>
      </c>
      <c r="BW15" s="111">
        <v>43496.357259999997</v>
      </c>
      <c r="BX15" s="43">
        <v>318682.63552000001</v>
      </c>
      <c r="BY15" s="54">
        <v>408719.27662000002</v>
      </c>
      <c r="BZ15" s="56"/>
      <c r="CB15" s="55"/>
    </row>
    <row r="16" spans="1:80" ht="14.25" customHeight="1">
      <c r="A16" s="25" t="s">
        <v>262</v>
      </c>
      <c r="B16" s="22" t="s">
        <v>263</v>
      </c>
      <c r="C16" s="26" t="s">
        <v>264</v>
      </c>
      <c r="D16" s="24">
        <v>143.55618000000001</v>
      </c>
      <c r="E16" s="24">
        <v>2.7346300000000001</v>
      </c>
      <c r="F16" s="24">
        <v>62.108350000000002</v>
      </c>
      <c r="G16" s="24">
        <v>1821.3119099999999</v>
      </c>
      <c r="H16" s="24">
        <v>724.87471000000005</v>
      </c>
      <c r="I16" s="24">
        <v>288.96089999999998</v>
      </c>
      <c r="J16" s="24">
        <v>36.856909999999999</v>
      </c>
      <c r="K16" s="24">
        <v>2.6259999999999999E-2</v>
      </c>
      <c r="L16" s="24">
        <v>31.199729999999999</v>
      </c>
      <c r="M16" s="24">
        <v>3.6610900000000002</v>
      </c>
      <c r="N16" s="24">
        <v>0</v>
      </c>
      <c r="O16" s="24">
        <v>12.396179999999999</v>
      </c>
      <c r="P16" s="24">
        <v>109.93944</v>
      </c>
      <c r="Q16" s="24">
        <v>276.96877000000001</v>
      </c>
      <c r="R16" s="24">
        <v>1002.64498</v>
      </c>
      <c r="S16" s="24">
        <v>382.78671000000003</v>
      </c>
      <c r="T16" s="24">
        <v>0</v>
      </c>
      <c r="U16" s="24">
        <v>0.63756000000000002</v>
      </c>
      <c r="V16" s="24">
        <v>0</v>
      </c>
      <c r="W16" s="24">
        <v>0</v>
      </c>
      <c r="X16" s="24">
        <v>0</v>
      </c>
      <c r="Y16" s="24">
        <v>1.15961</v>
      </c>
      <c r="Z16" s="24">
        <v>2.20668</v>
      </c>
      <c r="AA16" s="24">
        <v>0.79135999999999995</v>
      </c>
      <c r="AB16" s="24">
        <v>0</v>
      </c>
      <c r="AC16" s="24">
        <v>43.40896</v>
      </c>
      <c r="AD16" s="24">
        <v>523.25508000000002</v>
      </c>
      <c r="AE16" s="24">
        <v>25.80594</v>
      </c>
      <c r="AF16" s="24">
        <v>1011.1357400000001</v>
      </c>
      <c r="AG16" s="24">
        <v>842.28234999999995</v>
      </c>
      <c r="AH16" s="24">
        <v>170.19386</v>
      </c>
      <c r="AI16" s="24">
        <v>1.4710000000000001</v>
      </c>
      <c r="AJ16" s="24">
        <v>10.30423</v>
      </c>
      <c r="AK16" s="24">
        <v>23.664290000000001</v>
      </c>
      <c r="AL16" s="24">
        <v>6.6272399999999996</v>
      </c>
      <c r="AM16" s="24">
        <v>106.71312</v>
      </c>
      <c r="AN16" s="24">
        <v>23.347270000000002</v>
      </c>
      <c r="AO16" s="24">
        <v>36.876420000000003</v>
      </c>
      <c r="AP16" s="24">
        <v>103.70944</v>
      </c>
      <c r="AQ16" s="24">
        <v>146.55604</v>
      </c>
      <c r="AR16" s="24">
        <v>24.274640000000002</v>
      </c>
      <c r="AS16" s="24">
        <v>6.4642200000000001</v>
      </c>
      <c r="AT16" s="24">
        <v>1.5270000000000001E-2</v>
      </c>
      <c r="AU16" s="117">
        <v>14.56087</v>
      </c>
      <c r="AV16" s="24">
        <v>56.722230000000003</v>
      </c>
      <c r="AW16" s="24">
        <v>169.83840000000001</v>
      </c>
      <c r="AX16" s="24">
        <v>3.3000799999999999</v>
      </c>
      <c r="AY16" s="24">
        <v>143.89377999999999</v>
      </c>
      <c r="AZ16" s="24">
        <v>63.680549999999997</v>
      </c>
      <c r="BA16" s="24">
        <v>16.148849999999999</v>
      </c>
      <c r="BB16" s="24">
        <v>12.582549999999999</v>
      </c>
      <c r="BC16" s="24">
        <v>138.07783000000001</v>
      </c>
      <c r="BD16" s="24">
        <v>1352.3447699999999</v>
      </c>
      <c r="BE16" s="24">
        <v>654.43251999999995</v>
      </c>
      <c r="BF16" s="24">
        <v>15.15136</v>
      </c>
      <c r="BG16" s="24">
        <v>492.88216999999997</v>
      </c>
      <c r="BH16" s="24">
        <v>11.51275</v>
      </c>
      <c r="BI16" s="24">
        <v>175.04473999999999</v>
      </c>
      <c r="BJ16" s="24">
        <v>14.1609</v>
      </c>
      <c r="BK16" s="24">
        <v>35.651679999999999</v>
      </c>
      <c r="BL16" s="24">
        <v>478.87430999999998</v>
      </c>
      <c r="BM16" s="24">
        <v>734.24901999999997</v>
      </c>
      <c r="BN16" s="24">
        <v>0</v>
      </c>
      <c r="BO16" s="24">
        <v>0</v>
      </c>
      <c r="BP16" s="43">
        <v>12594.03643</v>
      </c>
      <c r="BQ16" s="111">
        <v>68190.657609999995</v>
      </c>
      <c r="BR16" s="111">
        <v>0</v>
      </c>
      <c r="BS16" s="43">
        <v>68190.657609999995</v>
      </c>
      <c r="BT16" s="111">
        <v>0</v>
      </c>
      <c r="BU16" s="111">
        <v>2061.67227</v>
      </c>
      <c r="BV16" s="43">
        <v>2061.67227</v>
      </c>
      <c r="BW16" s="111">
        <v>39471.768819999998</v>
      </c>
      <c r="BX16" s="43">
        <v>109724.0987</v>
      </c>
      <c r="BY16" s="54">
        <v>122318.13513</v>
      </c>
      <c r="BZ16" s="56"/>
      <c r="CB16" s="55"/>
    </row>
    <row r="17" spans="1:80" ht="14.25" customHeight="1">
      <c r="A17" s="25" t="s">
        <v>265</v>
      </c>
      <c r="B17" s="22" t="s">
        <v>266</v>
      </c>
      <c r="C17" s="26" t="s">
        <v>267</v>
      </c>
      <c r="D17" s="24">
        <v>58.539879999999997</v>
      </c>
      <c r="E17" s="24">
        <v>10.63918</v>
      </c>
      <c r="F17" s="24">
        <v>4.1006299999999998</v>
      </c>
      <c r="G17" s="24">
        <v>1127.93586</v>
      </c>
      <c r="H17" s="24">
        <v>81.165409999999994</v>
      </c>
      <c r="I17" s="24">
        <v>0</v>
      </c>
      <c r="J17" s="24">
        <v>2796.0193100000001</v>
      </c>
      <c r="K17" s="24">
        <v>0</v>
      </c>
      <c r="L17" s="24">
        <v>6.5619699999999996</v>
      </c>
      <c r="M17" s="24">
        <v>0</v>
      </c>
      <c r="N17" s="24">
        <v>20.359470000000002</v>
      </c>
      <c r="O17" s="24">
        <v>1.2344900000000001</v>
      </c>
      <c r="P17" s="24">
        <v>94.469359999999995</v>
      </c>
      <c r="Q17" s="24">
        <v>192.63341</v>
      </c>
      <c r="R17" s="24">
        <v>60.183990000000001</v>
      </c>
      <c r="S17" s="24">
        <v>1097.0047099999999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1.9694100000000001</v>
      </c>
      <c r="AA17" s="24">
        <v>0</v>
      </c>
      <c r="AB17" s="24">
        <v>0</v>
      </c>
      <c r="AC17" s="24">
        <v>8.58202</v>
      </c>
      <c r="AD17" s="24">
        <v>8316.8173700000007</v>
      </c>
      <c r="AE17" s="24">
        <v>5.3290699999999998</v>
      </c>
      <c r="AF17" s="24">
        <v>198.13466</v>
      </c>
      <c r="AG17" s="24">
        <v>182.57405</v>
      </c>
      <c r="AH17" s="24">
        <v>201.89112</v>
      </c>
      <c r="AI17" s="24">
        <v>112.82696</v>
      </c>
      <c r="AJ17" s="24">
        <v>159.0941</v>
      </c>
      <c r="AK17" s="24">
        <v>7.3261799999999999</v>
      </c>
      <c r="AL17" s="24">
        <v>6.5648299999999997</v>
      </c>
      <c r="AM17" s="24">
        <v>601.44075999999995</v>
      </c>
      <c r="AN17" s="24">
        <v>52.699469999999998</v>
      </c>
      <c r="AO17" s="24">
        <v>10.21466</v>
      </c>
      <c r="AP17" s="24">
        <v>312.51643999999999</v>
      </c>
      <c r="AQ17" s="24">
        <v>34.293889999999998</v>
      </c>
      <c r="AR17" s="24">
        <v>14.229100000000001</v>
      </c>
      <c r="AS17" s="24">
        <v>17.081050000000001</v>
      </c>
      <c r="AT17" s="24">
        <v>4.2959999999999998E-2</v>
      </c>
      <c r="AU17" s="117">
        <v>19.035350000000001</v>
      </c>
      <c r="AV17" s="24">
        <v>162.60748000000001</v>
      </c>
      <c r="AW17" s="24">
        <v>205.60337000000001</v>
      </c>
      <c r="AX17" s="24">
        <v>3.0999999999999999E-3</v>
      </c>
      <c r="AY17" s="24">
        <v>47.740299999999998</v>
      </c>
      <c r="AZ17" s="24">
        <v>13.997780000000001</v>
      </c>
      <c r="BA17" s="24">
        <v>3.0481400000000001</v>
      </c>
      <c r="BB17" s="24">
        <v>5.9603999999999999</v>
      </c>
      <c r="BC17" s="24">
        <v>24.927070000000001</v>
      </c>
      <c r="BD17" s="24">
        <v>118.49092</v>
      </c>
      <c r="BE17" s="24">
        <v>0</v>
      </c>
      <c r="BF17" s="24">
        <v>0</v>
      </c>
      <c r="BG17" s="24">
        <v>0</v>
      </c>
      <c r="BH17" s="24">
        <v>0</v>
      </c>
      <c r="BI17" s="24">
        <v>3.79108</v>
      </c>
      <c r="BJ17" s="24">
        <v>2.6800000000000001E-3</v>
      </c>
      <c r="BK17" s="24">
        <v>191.85232999999999</v>
      </c>
      <c r="BL17" s="24">
        <v>236.19103999999999</v>
      </c>
      <c r="BM17" s="24">
        <v>76.722269999999995</v>
      </c>
      <c r="BN17" s="24">
        <v>0</v>
      </c>
      <c r="BO17" s="24">
        <v>0</v>
      </c>
      <c r="BP17" s="43">
        <v>16904.449079999999</v>
      </c>
      <c r="BQ17" s="111">
        <v>5596.4727599999997</v>
      </c>
      <c r="BR17" s="111">
        <v>0</v>
      </c>
      <c r="BS17" s="43">
        <v>5596.4727599999997</v>
      </c>
      <c r="BT17" s="111">
        <v>0</v>
      </c>
      <c r="BU17" s="111">
        <v>717.21073000000001</v>
      </c>
      <c r="BV17" s="43">
        <v>717.21073000000001</v>
      </c>
      <c r="BW17" s="111">
        <v>2074.90427</v>
      </c>
      <c r="BX17" s="43">
        <v>8388.5877600000003</v>
      </c>
      <c r="BY17" s="54">
        <v>25293.036840000001</v>
      </c>
      <c r="BZ17" s="56"/>
      <c r="CB17" s="55"/>
    </row>
    <row r="18" spans="1:80" ht="14.25" customHeight="1">
      <c r="A18" s="25" t="s">
        <v>268</v>
      </c>
      <c r="B18" s="22" t="s">
        <v>269</v>
      </c>
      <c r="C18" s="26" t="s">
        <v>270</v>
      </c>
      <c r="D18" s="24">
        <v>225.02134000000001</v>
      </c>
      <c r="E18" s="24">
        <v>35.418529999999997</v>
      </c>
      <c r="F18" s="24">
        <v>39.646380000000001</v>
      </c>
      <c r="G18" s="24">
        <v>68.643889999999999</v>
      </c>
      <c r="H18" s="24">
        <v>4113.41921</v>
      </c>
      <c r="I18" s="24">
        <v>0</v>
      </c>
      <c r="J18" s="24">
        <v>64.914060000000006</v>
      </c>
      <c r="K18" s="24">
        <v>0</v>
      </c>
      <c r="L18" s="24">
        <v>1273.45733</v>
      </c>
      <c r="M18" s="24">
        <v>0</v>
      </c>
      <c r="N18" s="24">
        <v>0</v>
      </c>
      <c r="O18" s="24">
        <v>71.861930000000001</v>
      </c>
      <c r="P18" s="24">
        <v>0</v>
      </c>
      <c r="Q18" s="24">
        <v>1301.30637</v>
      </c>
      <c r="R18" s="24">
        <v>102.23567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32.430019999999999</v>
      </c>
      <c r="AB18" s="24">
        <v>0</v>
      </c>
      <c r="AC18" s="24">
        <v>34.118679999999998</v>
      </c>
      <c r="AD18" s="24">
        <v>444.64953000000003</v>
      </c>
      <c r="AE18" s="24">
        <v>2.86069</v>
      </c>
      <c r="AF18" s="24">
        <v>170.53701000000001</v>
      </c>
      <c r="AG18" s="24">
        <v>214.11967999999999</v>
      </c>
      <c r="AH18" s="24">
        <v>82.082440000000005</v>
      </c>
      <c r="AI18" s="24">
        <v>10.4826</v>
      </c>
      <c r="AJ18" s="24">
        <v>429.30079000000001</v>
      </c>
      <c r="AK18" s="24">
        <v>82.745959999999997</v>
      </c>
      <c r="AL18" s="24">
        <v>105.80667</v>
      </c>
      <c r="AM18" s="24">
        <v>340.19986999999998</v>
      </c>
      <c r="AN18" s="24">
        <v>683.95672999999999</v>
      </c>
      <c r="AO18" s="24">
        <v>338.96562</v>
      </c>
      <c r="AP18" s="24">
        <v>3972.76962</v>
      </c>
      <c r="AQ18" s="24">
        <v>61.219790000000003</v>
      </c>
      <c r="AR18" s="24">
        <v>110.48961</v>
      </c>
      <c r="AS18" s="24">
        <v>35.625030000000002</v>
      </c>
      <c r="AT18" s="24">
        <v>0.26322000000000001</v>
      </c>
      <c r="AU18" s="117">
        <v>39.252589999999998</v>
      </c>
      <c r="AV18" s="24">
        <v>244.53414000000001</v>
      </c>
      <c r="AW18" s="24">
        <v>491.22687000000002</v>
      </c>
      <c r="AX18" s="24">
        <v>8.5410500000000003</v>
      </c>
      <c r="AY18" s="24">
        <v>372.91577999999998</v>
      </c>
      <c r="AZ18" s="24">
        <v>167.00586999999999</v>
      </c>
      <c r="BA18" s="24">
        <v>1.58839</v>
      </c>
      <c r="BB18" s="24">
        <v>1.839E-2</v>
      </c>
      <c r="BC18" s="24">
        <v>569.34675000000004</v>
      </c>
      <c r="BD18" s="24">
        <v>459.92455999999999</v>
      </c>
      <c r="BE18" s="24">
        <v>2247.8875600000001</v>
      </c>
      <c r="BF18" s="24">
        <v>12.181839999999999</v>
      </c>
      <c r="BG18" s="24">
        <v>8.1777899999999999</v>
      </c>
      <c r="BH18" s="24">
        <v>2.80599</v>
      </c>
      <c r="BI18" s="24">
        <v>28.310210000000001</v>
      </c>
      <c r="BJ18" s="24">
        <v>2.32795</v>
      </c>
      <c r="BK18" s="24">
        <v>112.82446</v>
      </c>
      <c r="BL18" s="24">
        <v>29.781230000000001</v>
      </c>
      <c r="BM18" s="24">
        <v>98.427660000000003</v>
      </c>
      <c r="BN18" s="24">
        <v>0</v>
      </c>
      <c r="BO18" s="24">
        <v>0</v>
      </c>
      <c r="BP18" s="43">
        <v>19345.627349999999</v>
      </c>
      <c r="BQ18" s="111">
        <v>4941.31412</v>
      </c>
      <c r="BR18" s="111">
        <v>0</v>
      </c>
      <c r="BS18" s="43">
        <v>4941.31412</v>
      </c>
      <c r="BT18" s="111">
        <v>0</v>
      </c>
      <c r="BU18" s="111">
        <v>773.53615000000002</v>
      </c>
      <c r="BV18" s="43">
        <v>773.53615000000002</v>
      </c>
      <c r="BW18" s="111">
        <v>1304.30198</v>
      </c>
      <c r="BX18" s="43">
        <v>7019.1522500000001</v>
      </c>
      <c r="BY18" s="54">
        <v>26364.779600000002</v>
      </c>
      <c r="BZ18" s="56"/>
      <c r="CB18" s="55"/>
    </row>
    <row r="19" spans="1:80" ht="14.25" customHeight="1">
      <c r="A19" s="25" t="s">
        <v>271</v>
      </c>
      <c r="B19" s="22" t="s">
        <v>272</v>
      </c>
      <c r="C19" s="26" t="s">
        <v>273</v>
      </c>
      <c r="D19" s="24">
        <v>5.4120000000000001E-2</v>
      </c>
      <c r="E19" s="24">
        <v>4.0000000000000003E-5</v>
      </c>
      <c r="F19" s="24">
        <v>8.2799999999999992E-3</v>
      </c>
      <c r="G19" s="24">
        <v>2.6015799999999998</v>
      </c>
      <c r="H19" s="24">
        <v>10.60211</v>
      </c>
      <c r="I19" s="24">
        <v>144.24673000000001</v>
      </c>
      <c r="J19" s="24">
        <v>2.989E-2</v>
      </c>
      <c r="K19" s="24">
        <v>73.507689999999997</v>
      </c>
      <c r="L19" s="24">
        <v>441.51575000000003</v>
      </c>
      <c r="M19" s="24">
        <v>0</v>
      </c>
      <c r="N19" s="24">
        <v>6.8099999999999994E-2</v>
      </c>
      <c r="O19" s="24">
        <v>1.4697199999999999</v>
      </c>
      <c r="P19" s="24">
        <v>4.5178599999999998</v>
      </c>
      <c r="Q19" s="24">
        <v>4.8081300000000002</v>
      </c>
      <c r="R19" s="24">
        <v>0.26280999999999999</v>
      </c>
      <c r="S19" s="24">
        <v>16.30781</v>
      </c>
      <c r="T19" s="24">
        <v>0</v>
      </c>
      <c r="U19" s="24">
        <v>3.4755400000000001</v>
      </c>
      <c r="V19" s="24">
        <v>0</v>
      </c>
      <c r="W19" s="24">
        <v>0</v>
      </c>
      <c r="X19" s="24">
        <v>0</v>
      </c>
      <c r="Y19" s="24">
        <v>4.9664700000000002</v>
      </c>
      <c r="Z19" s="24">
        <v>0</v>
      </c>
      <c r="AA19" s="24">
        <v>8.8500000000000002E-3</v>
      </c>
      <c r="AB19" s="24">
        <v>0</v>
      </c>
      <c r="AC19" s="24">
        <v>4.94367</v>
      </c>
      <c r="AD19" s="24">
        <v>10.49653</v>
      </c>
      <c r="AE19" s="24">
        <v>0.39344000000000001</v>
      </c>
      <c r="AF19" s="24">
        <v>132.51775000000001</v>
      </c>
      <c r="AG19" s="24">
        <v>1441.98352</v>
      </c>
      <c r="AH19" s="24">
        <v>0.87799000000000005</v>
      </c>
      <c r="AI19" s="24">
        <v>1.992E-2</v>
      </c>
      <c r="AJ19" s="24">
        <v>8.9999999999999998E-4</v>
      </c>
      <c r="AK19" s="24">
        <v>32.214919999999999</v>
      </c>
      <c r="AL19" s="24">
        <v>51.556840000000001</v>
      </c>
      <c r="AM19" s="24">
        <v>19.690059999999999</v>
      </c>
      <c r="AN19" s="24">
        <v>82.197919999999996</v>
      </c>
      <c r="AO19" s="24">
        <v>351.15302000000003</v>
      </c>
      <c r="AP19" s="24">
        <v>4976.5877499999997</v>
      </c>
      <c r="AQ19" s="24">
        <v>1.41414</v>
      </c>
      <c r="AR19" s="24">
        <v>23.38636</v>
      </c>
      <c r="AS19" s="24">
        <v>12.271240000000001</v>
      </c>
      <c r="AT19" s="24">
        <v>2.5940000000000001E-2</v>
      </c>
      <c r="AU19" s="117">
        <v>94.816580000000002</v>
      </c>
      <c r="AV19" s="24">
        <v>260.54408999999998</v>
      </c>
      <c r="AW19" s="24">
        <v>105.49386</v>
      </c>
      <c r="AX19" s="24">
        <v>8.9300000000000004E-2</v>
      </c>
      <c r="AY19" s="24">
        <v>117.56086000000001</v>
      </c>
      <c r="AZ19" s="24">
        <v>7.6787799999999997</v>
      </c>
      <c r="BA19" s="24">
        <v>0.21465000000000001</v>
      </c>
      <c r="BB19" s="24">
        <v>0</v>
      </c>
      <c r="BC19" s="24">
        <v>184.53211999999999</v>
      </c>
      <c r="BD19" s="24">
        <v>110.74793</v>
      </c>
      <c r="BE19" s="24">
        <v>0</v>
      </c>
      <c r="BF19" s="24">
        <v>0</v>
      </c>
      <c r="BG19" s="24">
        <v>57.327599999999997</v>
      </c>
      <c r="BH19" s="24">
        <v>0.11604</v>
      </c>
      <c r="BI19" s="24">
        <v>9.0771899999999999</v>
      </c>
      <c r="BJ19" s="24">
        <v>40.527349999999998</v>
      </c>
      <c r="BK19" s="24">
        <v>18.990500000000001</v>
      </c>
      <c r="BL19" s="24">
        <v>5.9435900000000004</v>
      </c>
      <c r="BM19" s="24">
        <v>117.34907</v>
      </c>
      <c r="BN19" s="24">
        <v>0</v>
      </c>
      <c r="BO19" s="24">
        <v>0</v>
      </c>
      <c r="BP19" s="43">
        <v>8981.1929</v>
      </c>
      <c r="BQ19" s="111">
        <v>0</v>
      </c>
      <c r="BR19" s="111">
        <v>1.1196900000000001</v>
      </c>
      <c r="BS19" s="43">
        <v>1.1196900000000001</v>
      </c>
      <c r="BT19" s="111">
        <v>0</v>
      </c>
      <c r="BU19" s="111">
        <v>22.992290000000001</v>
      </c>
      <c r="BV19" s="43">
        <v>22.992290000000001</v>
      </c>
      <c r="BW19" s="111">
        <v>0.2306</v>
      </c>
      <c r="BX19" s="43">
        <v>24.342580000000002</v>
      </c>
      <c r="BY19" s="54">
        <v>9005.5354800000005</v>
      </c>
      <c r="BZ19" s="56"/>
      <c r="CB19" s="55"/>
    </row>
    <row r="20" spans="1:80" ht="14.25" customHeight="1">
      <c r="A20" s="25" t="s">
        <v>274</v>
      </c>
      <c r="B20" s="22" t="s">
        <v>275</v>
      </c>
      <c r="C20" s="26" t="s">
        <v>276</v>
      </c>
      <c r="D20" s="24">
        <v>1626.2925299999999</v>
      </c>
      <c r="E20" s="24">
        <v>116.68076000000001</v>
      </c>
      <c r="F20" s="24">
        <v>2897.8088400000001</v>
      </c>
      <c r="G20" s="24">
        <v>7961.8601699999999</v>
      </c>
      <c r="H20" s="24">
        <v>820.95156999999995</v>
      </c>
      <c r="I20" s="24">
        <v>185.96346</v>
      </c>
      <c r="J20" s="24">
        <v>363.13110999999998</v>
      </c>
      <c r="K20" s="24">
        <v>0.13686999999999999</v>
      </c>
      <c r="L20" s="24">
        <v>4.8408600000000002</v>
      </c>
      <c r="M20" s="24">
        <v>0</v>
      </c>
      <c r="N20" s="24">
        <v>0</v>
      </c>
      <c r="O20" s="24">
        <v>19.64846</v>
      </c>
      <c r="P20" s="24">
        <v>75.325810000000004</v>
      </c>
      <c r="Q20" s="24">
        <v>7313.7569400000002</v>
      </c>
      <c r="R20" s="24">
        <v>0</v>
      </c>
      <c r="S20" s="24">
        <v>3057.4621099999999</v>
      </c>
      <c r="T20" s="24">
        <v>0</v>
      </c>
      <c r="U20" s="24">
        <v>0</v>
      </c>
      <c r="V20" s="24">
        <v>0</v>
      </c>
      <c r="W20" s="24">
        <v>382.21561000000003</v>
      </c>
      <c r="X20" s="24">
        <v>0</v>
      </c>
      <c r="Y20" s="24">
        <v>0</v>
      </c>
      <c r="Z20" s="24">
        <v>0.95631999999999995</v>
      </c>
      <c r="AA20" s="24">
        <v>0</v>
      </c>
      <c r="AB20" s="24">
        <v>0</v>
      </c>
      <c r="AC20" s="24">
        <v>1613.6103499999999</v>
      </c>
      <c r="AD20" s="24">
        <v>20966.805410000001</v>
      </c>
      <c r="AE20" s="24">
        <v>980.85756000000003</v>
      </c>
      <c r="AF20" s="24">
        <v>7634.9454599999999</v>
      </c>
      <c r="AG20" s="24">
        <v>3720.3189400000001</v>
      </c>
      <c r="AH20" s="24">
        <v>5443.2538999999997</v>
      </c>
      <c r="AI20" s="24">
        <v>288.54459000000003</v>
      </c>
      <c r="AJ20" s="24">
        <v>7.97234</v>
      </c>
      <c r="AK20" s="24">
        <v>1850.4756500000001</v>
      </c>
      <c r="AL20" s="24">
        <v>871.43259</v>
      </c>
      <c r="AM20" s="24">
        <v>4537.2388199999996</v>
      </c>
      <c r="AN20" s="24">
        <v>22.27176</v>
      </c>
      <c r="AO20" s="24">
        <v>1667.62599</v>
      </c>
      <c r="AP20" s="24">
        <v>1986.1009100000001</v>
      </c>
      <c r="AQ20" s="24">
        <v>481.64893999999998</v>
      </c>
      <c r="AR20" s="24">
        <v>126.21952</v>
      </c>
      <c r="AS20" s="24">
        <v>266.68052</v>
      </c>
      <c r="AT20" s="24">
        <v>0.65171000000000001</v>
      </c>
      <c r="AU20" s="117">
        <v>817.94154000000003</v>
      </c>
      <c r="AV20" s="24">
        <v>1911.9103</v>
      </c>
      <c r="AW20" s="24">
        <v>2391.3561800000002</v>
      </c>
      <c r="AX20" s="24">
        <v>293.83460000000002</v>
      </c>
      <c r="AY20" s="24">
        <v>513.07479000000001</v>
      </c>
      <c r="AZ20" s="24">
        <v>306.03962999999999</v>
      </c>
      <c r="BA20" s="24">
        <v>44.389249999999997</v>
      </c>
      <c r="BB20" s="24">
        <v>0</v>
      </c>
      <c r="BC20" s="24">
        <v>2090.4685199999999</v>
      </c>
      <c r="BD20" s="24">
        <v>2351.8099000000002</v>
      </c>
      <c r="BE20" s="24">
        <v>1853.56457</v>
      </c>
      <c r="BF20" s="24">
        <v>50.566229999999997</v>
      </c>
      <c r="BG20" s="24">
        <v>336.96911</v>
      </c>
      <c r="BH20" s="24">
        <v>13.60121</v>
      </c>
      <c r="BI20" s="24">
        <v>53.306939999999997</v>
      </c>
      <c r="BJ20" s="24">
        <v>5.0709400000000002</v>
      </c>
      <c r="BK20" s="24">
        <v>305.61216000000002</v>
      </c>
      <c r="BL20" s="24">
        <v>95.889709999999994</v>
      </c>
      <c r="BM20" s="24">
        <v>5.2622200000000001</v>
      </c>
      <c r="BN20" s="24">
        <v>0</v>
      </c>
      <c r="BO20" s="24">
        <v>0</v>
      </c>
      <c r="BP20" s="43">
        <v>90734.354179999995</v>
      </c>
      <c r="BQ20" s="111">
        <v>26247.701440000001</v>
      </c>
      <c r="BR20" s="111">
        <v>0</v>
      </c>
      <c r="BS20" s="43">
        <v>26247.701440000001</v>
      </c>
      <c r="BT20" s="111">
        <v>2891.7665000000002</v>
      </c>
      <c r="BU20" s="111">
        <v>1128.28466</v>
      </c>
      <c r="BV20" s="43">
        <v>4020.05116</v>
      </c>
      <c r="BW20" s="111">
        <v>6143.0399600000001</v>
      </c>
      <c r="BX20" s="43">
        <v>36410.792560000002</v>
      </c>
      <c r="BY20" s="54">
        <v>127145.14674</v>
      </c>
      <c r="BZ20" s="56"/>
      <c r="CB20" s="55"/>
    </row>
    <row r="21" spans="1:80" ht="14.25" customHeight="1">
      <c r="A21" s="25" t="s">
        <v>277</v>
      </c>
      <c r="B21" s="22" t="s">
        <v>278</v>
      </c>
      <c r="C21" s="26" t="s">
        <v>279</v>
      </c>
      <c r="D21" s="24">
        <v>3626.029</v>
      </c>
      <c r="E21" s="24">
        <v>369.05151999999998</v>
      </c>
      <c r="F21" s="24">
        <v>21.81053</v>
      </c>
      <c r="G21" s="24">
        <v>3461.5763200000001</v>
      </c>
      <c r="H21" s="24">
        <v>4749.7889400000004</v>
      </c>
      <c r="I21" s="24">
        <v>0</v>
      </c>
      <c r="J21" s="24">
        <v>1010.63801</v>
      </c>
      <c r="K21" s="24">
        <v>0</v>
      </c>
      <c r="L21" s="24">
        <v>227.19962000000001</v>
      </c>
      <c r="M21" s="24">
        <v>0</v>
      </c>
      <c r="N21" s="24">
        <v>0</v>
      </c>
      <c r="O21" s="24">
        <v>588.05349000000001</v>
      </c>
      <c r="P21" s="24">
        <v>0</v>
      </c>
      <c r="Q21" s="24">
        <v>3731.36573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0.30565999999999999</v>
      </c>
      <c r="AA21" s="24">
        <v>0</v>
      </c>
      <c r="AB21" s="24">
        <v>0</v>
      </c>
      <c r="AC21" s="24">
        <v>1981.5419400000001</v>
      </c>
      <c r="AD21" s="24">
        <v>6093.3475799999997</v>
      </c>
      <c r="AE21" s="24">
        <v>76.641170000000002</v>
      </c>
      <c r="AF21" s="24">
        <v>116.42346999999999</v>
      </c>
      <c r="AG21" s="24">
        <v>321.53994999999998</v>
      </c>
      <c r="AH21" s="24">
        <v>769.85239999999999</v>
      </c>
      <c r="AI21" s="24">
        <v>455.33053999999998</v>
      </c>
      <c r="AJ21" s="24">
        <v>0.51824999999999999</v>
      </c>
      <c r="AK21" s="24">
        <v>97.231080000000006</v>
      </c>
      <c r="AL21" s="24">
        <v>21.627849999999999</v>
      </c>
      <c r="AM21" s="24">
        <v>1569.3632600000001</v>
      </c>
      <c r="AN21" s="24">
        <v>66.556619999999995</v>
      </c>
      <c r="AO21" s="24">
        <v>82.922300000000007</v>
      </c>
      <c r="AP21" s="24">
        <v>328.10082999999997</v>
      </c>
      <c r="AQ21" s="24">
        <v>560.91831000000002</v>
      </c>
      <c r="AR21" s="24">
        <v>48.531799999999997</v>
      </c>
      <c r="AS21" s="24">
        <v>192.29095000000001</v>
      </c>
      <c r="AT21" s="24">
        <v>9.2017199999999999</v>
      </c>
      <c r="AU21" s="117">
        <v>113.43665</v>
      </c>
      <c r="AV21" s="24">
        <v>154.82203000000001</v>
      </c>
      <c r="AW21" s="24">
        <v>847.27665000000002</v>
      </c>
      <c r="AX21" s="24">
        <v>12.975720000000001</v>
      </c>
      <c r="AY21" s="24">
        <v>182.07634999999999</v>
      </c>
      <c r="AZ21" s="24">
        <v>408.95571999999999</v>
      </c>
      <c r="BA21" s="24">
        <v>93.100170000000006</v>
      </c>
      <c r="BB21" s="24">
        <v>13.983140000000001</v>
      </c>
      <c r="BC21" s="24">
        <v>183.73222999999999</v>
      </c>
      <c r="BD21" s="24">
        <v>566.57510000000002</v>
      </c>
      <c r="BE21" s="24">
        <v>336.34938</v>
      </c>
      <c r="BF21" s="24">
        <v>95.789019999999994</v>
      </c>
      <c r="BG21" s="24">
        <v>127.82077</v>
      </c>
      <c r="BH21" s="24">
        <v>13.791779999999999</v>
      </c>
      <c r="BI21" s="24">
        <v>99.011380000000003</v>
      </c>
      <c r="BJ21" s="24">
        <v>29.06823</v>
      </c>
      <c r="BK21" s="24">
        <v>379.87045999999998</v>
      </c>
      <c r="BL21" s="24">
        <v>53.697099999999999</v>
      </c>
      <c r="BM21" s="24">
        <v>80.711969999999994</v>
      </c>
      <c r="BN21" s="24">
        <v>0</v>
      </c>
      <c r="BO21" s="24">
        <v>0</v>
      </c>
      <c r="BP21" s="43">
        <v>34370.802689999997</v>
      </c>
      <c r="BQ21" s="111">
        <v>44896.528469999997</v>
      </c>
      <c r="BR21" s="111">
        <v>0</v>
      </c>
      <c r="BS21" s="43">
        <v>44896.528469999997</v>
      </c>
      <c r="BT21" s="111">
        <v>0</v>
      </c>
      <c r="BU21" s="111">
        <v>1931.94417</v>
      </c>
      <c r="BV21" s="43">
        <v>1931.94417</v>
      </c>
      <c r="BW21" s="111">
        <v>4974.2974400000003</v>
      </c>
      <c r="BX21" s="43">
        <v>51802.770080000002</v>
      </c>
      <c r="BY21" s="54">
        <v>86173.572769999999</v>
      </c>
      <c r="BZ21" s="56"/>
      <c r="CB21" s="55"/>
    </row>
    <row r="22" spans="1:80" ht="14.25" customHeight="1">
      <c r="A22" s="25" t="s">
        <v>280</v>
      </c>
      <c r="B22" s="22" t="s">
        <v>281</v>
      </c>
      <c r="C22" s="26" t="s">
        <v>282</v>
      </c>
      <c r="D22" s="24">
        <v>1468.0589199999999</v>
      </c>
      <c r="E22" s="24">
        <v>1.0397799999999999</v>
      </c>
      <c r="F22" s="24">
        <v>87.554900000000004</v>
      </c>
      <c r="G22" s="24">
        <v>141.37584000000001</v>
      </c>
      <c r="H22" s="24">
        <v>296.43272999999999</v>
      </c>
      <c r="I22" s="24">
        <v>118.07392</v>
      </c>
      <c r="J22" s="24">
        <v>0</v>
      </c>
      <c r="K22" s="24">
        <v>0</v>
      </c>
      <c r="L22" s="24">
        <v>0.34242</v>
      </c>
      <c r="M22" s="24">
        <v>0</v>
      </c>
      <c r="N22" s="24">
        <v>0</v>
      </c>
      <c r="O22" s="24">
        <v>559.96239000000003</v>
      </c>
      <c r="P22" s="24">
        <v>6.4189999999999997E-2</v>
      </c>
      <c r="Q22" s="24">
        <v>4.5487000000000002</v>
      </c>
      <c r="R22" s="24">
        <v>2.04956</v>
      </c>
      <c r="S22" s="24">
        <v>36.490029999999997</v>
      </c>
      <c r="T22" s="24">
        <v>0</v>
      </c>
      <c r="U22" s="24">
        <v>0</v>
      </c>
      <c r="V22" s="24">
        <v>0</v>
      </c>
      <c r="W22" s="24">
        <v>0</v>
      </c>
      <c r="X22" s="24">
        <v>1.1140000000000001E-2</v>
      </c>
      <c r="Y22" s="24">
        <v>0</v>
      </c>
      <c r="Z22" s="24">
        <v>0.36226000000000003</v>
      </c>
      <c r="AA22" s="24">
        <v>0</v>
      </c>
      <c r="AB22" s="24">
        <v>0</v>
      </c>
      <c r="AC22" s="24">
        <v>86.681950000000001</v>
      </c>
      <c r="AD22" s="24">
        <v>82.760589999999993</v>
      </c>
      <c r="AE22" s="24">
        <v>1.0541100000000001</v>
      </c>
      <c r="AF22" s="24">
        <v>55.110579999999999</v>
      </c>
      <c r="AG22" s="24">
        <v>544.88439000000005</v>
      </c>
      <c r="AH22" s="24">
        <v>16.260950000000001</v>
      </c>
      <c r="AI22" s="24">
        <v>1.239E-2</v>
      </c>
      <c r="AJ22" s="24">
        <v>58.278500000000001</v>
      </c>
      <c r="AK22" s="24">
        <v>52.213659999999997</v>
      </c>
      <c r="AL22" s="24">
        <v>25.518190000000001</v>
      </c>
      <c r="AM22" s="24">
        <v>131.21042</v>
      </c>
      <c r="AN22" s="24">
        <v>74.646969999999996</v>
      </c>
      <c r="AO22" s="24">
        <v>28.034300000000002</v>
      </c>
      <c r="AP22" s="24">
        <v>378.16512</v>
      </c>
      <c r="AQ22" s="24">
        <v>0.45274999999999999</v>
      </c>
      <c r="AR22" s="24">
        <v>14.26924</v>
      </c>
      <c r="AS22" s="24">
        <v>7.0123499999999996</v>
      </c>
      <c r="AT22" s="24">
        <v>1.9310000000000001E-2</v>
      </c>
      <c r="AU22" s="117">
        <v>11.04982</v>
      </c>
      <c r="AV22" s="24">
        <v>49.285969999999999</v>
      </c>
      <c r="AW22" s="24">
        <v>218.90747999999999</v>
      </c>
      <c r="AX22" s="24">
        <v>3.3098200000000002</v>
      </c>
      <c r="AY22" s="24">
        <v>76.7286</v>
      </c>
      <c r="AZ22" s="24">
        <v>34.62623</v>
      </c>
      <c r="BA22" s="24">
        <v>41.056350000000002</v>
      </c>
      <c r="BB22" s="24">
        <v>0</v>
      </c>
      <c r="BC22" s="24">
        <v>104.93601</v>
      </c>
      <c r="BD22" s="24">
        <v>244.03888000000001</v>
      </c>
      <c r="BE22" s="24">
        <v>1467.76513</v>
      </c>
      <c r="BF22" s="24">
        <v>3.1811400000000001</v>
      </c>
      <c r="BG22" s="24">
        <v>6928.6073500000002</v>
      </c>
      <c r="BH22" s="24">
        <v>5.6201299999999996</v>
      </c>
      <c r="BI22" s="24">
        <v>19.189959999999999</v>
      </c>
      <c r="BJ22" s="24">
        <v>3.2063299999999999</v>
      </c>
      <c r="BK22" s="24">
        <v>210.51123999999999</v>
      </c>
      <c r="BL22" s="24">
        <v>19.281459999999999</v>
      </c>
      <c r="BM22" s="24">
        <v>4.9082999999999997</v>
      </c>
      <c r="BN22" s="24">
        <v>0</v>
      </c>
      <c r="BO22" s="24">
        <v>0</v>
      </c>
      <c r="BP22" s="43">
        <v>13719.16275</v>
      </c>
      <c r="BQ22" s="111">
        <v>34265.432610000003</v>
      </c>
      <c r="BR22" s="111">
        <v>0</v>
      </c>
      <c r="BS22" s="43">
        <v>34265.432610000003</v>
      </c>
      <c r="BT22" s="111">
        <v>0</v>
      </c>
      <c r="BU22" s="111">
        <v>656.61892</v>
      </c>
      <c r="BV22" s="43">
        <v>656.61892</v>
      </c>
      <c r="BW22" s="111">
        <v>269.97010999999998</v>
      </c>
      <c r="BX22" s="43">
        <v>35192.021639999999</v>
      </c>
      <c r="BY22" s="54">
        <v>48911.184390000002</v>
      </c>
      <c r="BZ22" s="56"/>
      <c r="CB22" s="55"/>
    </row>
    <row r="23" spans="1:80" ht="14.25" customHeight="1">
      <c r="A23" s="25" t="s">
        <v>283</v>
      </c>
      <c r="B23" s="22" t="s">
        <v>284</v>
      </c>
      <c r="C23" s="26" t="s">
        <v>285</v>
      </c>
      <c r="D23" s="24">
        <v>671.66278</v>
      </c>
      <c r="E23" s="24">
        <v>386.81894999999997</v>
      </c>
      <c r="F23" s="24">
        <v>78.417599999999993</v>
      </c>
      <c r="G23" s="24">
        <v>438.83454</v>
      </c>
      <c r="H23" s="24">
        <v>3396.8202000000001</v>
      </c>
      <c r="I23" s="24">
        <v>0</v>
      </c>
      <c r="J23" s="24">
        <v>176.30592999999999</v>
      </c>
      <c r="K23" s="24">
        <v>0</v>
      </c>
      <c r="L23" s="24">
        <v>190.11014</v>
      </c>
      <c r="M23" s="24">
        <v>0</v>
      </c>
      <c r="N23" s="24">
        <v>895.26990999999998</v>
      </c>
      <c r="O23" s="24">
        <v>818.67363</v>
      </c>
      <c r="P23" s="24">
        <v>0</v>
      </c>
      <c r="Q23" s="24">
        <v>1103.72732</v>
      </c>
      <c r="R23" s="24">
        <v>118.18106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34.635089999999998</v>
      </c>
      <c r="AA23" s="24">
        <v>0</v>
      </c>
      <c r="AB23" s="24">
        <v>0</v>
      </c>
      <c r="AC23" s="24">
        <v>598.88246000000004</v>
      </c>
      <c r="AD23" s="24">
        <v>10769.169760000001</v>
      </c>
      <c r="AE23" s="24">
        <v>2169.3185699999999</v>
      </c>
      <c r="AF23" s="24">
        <v>717.69108000000006</v>
      </c>
      <c r="AG23" s="24">
        <v>1517.2512099999999</v>
      </c>
      <c r="AH23" s="24">
        <v>466.44700999999998</v>
      </c>
      <c r="AI23" s="24">
        <v>13.632720000000001</v>
      </c>
      <c r="AJ23" s="24">
        <v>46.312910000000002</v>
      </c>
      <c r="AK23" s="24">
        <v>116.09639</v>
      </c>
      <c r="AL23" s="24">
        <v>93.98366</v>
      </c>
      <c r="AM23" s="24">
        <v>751.70115999999996</v>
      </c>
      <c r="AN23" s="24">
        <v>20.940829999999998</v>
      </c>
      <c r="AO23" s="24">
        <v>83.209029999999998</v>
      </c>
      <c r="AP23" s="24">
        <v>1682.5550599999999</v>
      </c>
      <c r="AQ23" s="24">
        <v>212.54514</v>
      </c>
      <c r="AR23" s="24">
        <v>229.1403</v>
      </c>
      <c r="AS23" s="24">
        <v>160.96322000000001</v>
      </c>
      <c r="AT23" s="24">
        <v>1.81986</v>
      </c>
      <c r="AU23" s="117">
        <v>40.232750000000003</v>
      </c>
      <c r="AV23" s="24">
        <v>164.99784</v>
      </c>
      <c r="AW23" s="24">
        <v>399.23638</v>
      </c>
      <c r="AX23" s="24">
        <v>2.6470699999999998</v>
      </c>
      <c r="AY23" s="24">
        <v>412.84971000000002</v>
      </c>
      <c r="AZ23" s="24">
        <v>87.384140000000002</v>
      </c>
      <c r="BA23" s="24">
        <v>23.921579999999999</v>
      </c>
      <c r="BB23" s="24">
        <v>10.228429999999999</v>
      </c>
      <c r="BC23" s="24">
        <v>48.280090000000001</v>
      </c>
      <c r="BD23" s="24">
        <v>650.94770000000005</v>
      </c>
      <c r="BE23" s="24">
        <v>0</v>
      </c>
      <c r="BF23" s="24">
        <v>0</v>
      </c>
      <c r="BG23" s="24">
        <v>0</v>
      </c>
      <c r="BH23" s="24">
        <v>0</v>
      </c>
      <c r="BI23" s="24">
        <v>37.586889999999997</v>
      </c>
      <c r="BJ23" s="24">
        <v>11.56747</v>
      </c>
      <c r="BK23" s="24">
        <v>266.75447000000003</v>
      </c>
      <c r="BL23" s="24">
        <v>55.127009999999999</v>
      </c>
      <c r="BM23" s="24">
        <v>49.111669999999997</v>
      </c>
      <c r="BN23" s="24">
        <v>0</v>
      </c>
      <c r="BO23" s="24">
        <v>0</v>
      </c>
      <c r="BP23" s="43">
        <v>30221.990720000002</v>
      </c>
      <c r="BQ23" s="111">
        <v>6743.1843200000003</v>
      </c>
      <c r="BR23" s="111">
        <v>0</v>
      </c>
      <c r="BS23" s="43">
        <v>6743.1843200000003</v>
      </c>
      <c r="BT23" s="111">
        <v>2988.50497</v>
      </c>
      <c r="BU23" s="111">
        <v>787.36113</v>
      </c>
      <c r="BV23" s="43">
        <v>3775.8661000000002</v>
      </c>
      <c r="BW23" s="111">
        <v>1282.04376</v>
      </c>
      <c r="BX23" s="43">
        <v>11801.09418</v>
      </c>
      <c r="BY23" s="54">
        <v>42023.084900000002</v>
      </c>
      <c r="BZ23" s="56"/>
      <c r="CB23" s="55"/>
    </row>
    <row r="24" spans="1:80" ht="14.25" customHeight="1">
      <c r="A24" s="25" t="s">
        <v>286</v>
      </c>
      <c r="B24" s="22" t="s">
        <v>287</v>
      </c>
      <c r="C24" s="26" t="s">
        <v>288</v>
      </c>
      <c r="D24" s="24">
        <v>225.86183</v>
      </c>
      <c r="E24" s="24">
        <v>14.16498</v>
      </c>
      <c r="F24" s="24">
        <v>37.640180000000001</v>
      </c>
      <c r="G24" s="24">
        <v>2163.4276500000001</v>
      </c>
      <c r="H24" s="24">
        <v>1382.33591</v>
      </c>
      <c r="I24" s="24">
        <v>55.112659999999998</v>
      </c>
      <c r="J24" s="24">
        <v>183.60168999999999</v>
      </c>
      <c r="K24" s="24">
        <v>56.241930000000004</v>
      </c>
      <c r="L24" s="24">
        <v>16.688469999999999</v>
      </c>
      <c r="M24" s="24">
        <v>0</v>
      </c>
      <c r="N24" s="24">
        <v>827.23823000000004</v>
      </c>
      <c r="O24" s="24">
        <v>675.68448999999998</v>
      </c>
      <c r="P24" s="24">
        <v>0</v>
      </c>
      <c r="Q24" s="24">
        <v>10392.668009999999</v>
      </c>
      <c r="R24" s="24">
        <v>0</v>
      </c>
      <c r="S24" s="24">
        <v>3303.0844900000002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46.698549999999997</v>
      </c>
      <c r="Z24" s="24">
        <v>348.37851000000001</v>
      </c>
      <c r="AA24" s="24">
        <v>1701.0087100000001</v>
      </c>
      <c r="AB24" s="24">
        <v>0</v>
      </c>
      <c r="AC24" s="24">
        <v>66.306560000000005</v>
      </c>
      <c r="AD24" s="24">
        <v>54025.827319999997</v>
      </c>
      <c r="AE24" s="24">
        <v>24.194210000000002</v>
      </c>
      <c r="AF24" s="24">
        <v>743.99171000000001</v>
      </c>
      <c r="AG24" s="24">
        <v>5745.8244999999997</v>
      </c>
      <c r="AH24" s="24">
        <v>605.66750000000002</v>
      </c>
      <c r="AI24" s="24">
        <v>34.08755</v>
      </c>
      <c r="AJ24" s="24">
        <v>0</v>
      </c>
      <c r="AK24" s="24">
        <v>17.357669999999999</v>
      </c>
      <c r="AL24" s="24">
        <v>6.2445000000000004</v>
      </c>
      <c r="AM24" s="24">
        <v>796.26484000000005</v>
      </c>
      <c r="AN24" s="24">
        <v>7.5873400000000002</v>
      </c>
      <c r="AO24" s="24">
        <v>214.39143999999999</v>
      </c>
      <c r="AP24" s="24">
        <v>449.07709</v>
      </c>
      <c r="AQ24" s="24">
        <v>36.759239999999998</v>
      </c>
      <c r="AR24" s="24">
        <v>49.262320000000003</v>
      </c>
      <c r="AS24" s="24">
        <v>71.726500000000001</v>
      </c>
      <c r="AT24" s="24">
        <v>0.15004000000000001</v>
      </c>
      <c r="AU24" s="117">
        <v>71.907259999999994</v>
      </c>
      <c r="AV24" s="24">
        <v>329.30538000000001</v>
      </c>
      <c r="AW24" s="24">
        <v>676.85271999999998</v>
      </c>
      <c r="AX24" s="24">
        <v>8.0722900000000006</v>
      </c>
      <c r="AY24" s="24">
        <v>41.439120000000003</v>
      </c>
      <c r="AZ24" s="24">
        <v>20.856560000000002</v>
      </c>
      <c r="BA24" s="24">
        <v>7.0251200000000003</v>
      </c>
      <c r="BB24" s="24">
        <v>6.8144799999999996</v>
      </c>
      <c r="BC24" s="24">
        <v>75.761589999999998</v>
      </c>
      <c r="BD24" s="24">
        <v>79.365110000000001</v>
      </c>
      <c r="BE24" s="24">
        <v>151.96976000000001</v>
      </c>
      <c r="BF24" s="24">
        <v>27.560220000000001</v>
      </c>
      <c r="BG24" s="24">
        <v>32.462769999999999</v>
      </c>
      <c r="BH24" s="24">
        <v>1.37704</v>
      </c>
      <c r="BI24" s="24">
        <v>8.4259000000000004</v>
      </c>
      <c r="BJ24" s="24">
        <v>0.79178000000000004</v>
      </c>
      <c r="BK24" s="24">
        <v>433.72097000000002</v>
      </c>
      <c r="BL24" s="24">
        <v>135.85001</v>
      </c>
      <c r="BM24" s="24">
        <v>39.421239999999997</v>
      </c>
      <c r="BN24" s="24">
        <v>0</v>
      </c>
      <c r="BO24" s="24">
        <v>0</v>
      </c>
      <c r="BP24" s="43">
        <v>86473.535940000002</v>
      </c>
      <c r="BQ24" s="111">
        <v>1241.93028</v>
      </c>
      <c r="BR24" s="111">
        <v>0</v>
      </c>
      <c r="BS24" s="43">
        <v>1241.93028</v>
      </c>
      <c r="BT24" s="111">
        <v>484.55579999999998</v>
      </c>
      <c r="BU24" s="111">
        <v>2058.2474699999998</v>
      </c>
      <c r="BV24" s="43">
        <v>2542.8032699999999</v>
      </c>
      <c r="BW24" s="111">
        <v>10279.91192</v>
      </c>
      <c r="BX24" s="43">
        <v>14064.645469999999</v>
      </c>
      <c r="BY24" s="54">
        <v>100538.18141</v>
      </c>
      <c r="BZ24" s="56"/>
      <c r="CB24" s="55"/>
    </row>
    <row r="25" spans="1:80" ht="14.25" customHeight="1">
      <c r="A25" s="25" t="s">
        <v>289</v>
      </c>
      <c r="B25" s="22" t="s">
        <v>290</v>
      </c>
      <c r="C25" s="26" t="s">
        <v>291</v>
      </c>
      <c r="D25" s="24">
        <v>50.402979999999999</v>
      </c>
      <c r="E25" s="24">
        <v>4.7925199999999997</v>
      </c>
      <c r="F25" s="24">
        <v>9.1516000000000002</v>
      </c>
      <c r="G25" s="24">
        <v>7804.0047800000002</v>
      </c>
      <c r="H25" s="24">
        <v>272.19288999999998</v>
      </c>
      <c r="I25" s="24">
        <v>716.64613999999995</v>
      </c>
      <c r="J25" s="24">
        <v>660.68541000000005</v>
      </c>
      <c r="K25" s="24">
        <v>969.55506000000003</v>
      </c>
      <c r="L25" s="24">
        <v>896.18454999999994</v>
      </c>
      <c r="M25" s="24">
        <v>6.46774</v>
      </c>
      <c r="N25" s="24">
        <v>0</v>
      </c>
      <c r="O25" s="24">
        <v>48.439070000000001</v>
      </c>
      <c r="P25" s="24">
        <v>4329.9193699999996</v>
      </c>
      <c r="Q25" s="24">
        <v>1018.74439</v>
      </c>
      <c r="R25" s="24">
        <v>7.8691800000000001</v>
      </c>
      <c r="S25" s="24">
        <v>0</v>
      </c>
      <c r="T25" s="24">
        <v>0</v>
      </c>
      <c r="U25" s="24">
        <v>0</v>
      </c>
      <c r="V25" s="24">
        <v>0</v>
      </c>
      <c r="W25" s="24">
        <v>1213.2595799999999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6241.2405099999996</v>
      </c>
      <c r="AD25" s="24">
        <v>18144.921020000002</v>
      </c>
      <c r="AE25" s="24">
        <v>12.71214</v>
      </c>
      <c r="AF25" s="24">
        <v>249.85594</v>
      </c>
      <c r="AG25" s="24">
        <v>1831.52521</v>
      </c>
      <c r="AH25" s="24">
        <v>459.97001999999998</v>
      </c>
      <c r="AI25" s="24">
        <v>155.28334000000001</v>
      </c>
      <c r="AJ25" s="24">
        <v>0</v>
      </c>
      <c r="AK25" s="24">
        <v>205.85176000000001</v>
      </c>
      <c r="AL25" s="24">
        <v>153.86213000000001</v>
      </c>
      <c r="AM25" s="24">
        <v>217.35236</v>
      </c>
      <c r="AN25" s="24">
        <v>2.9157799999999998</v>
      </c>
      <c r="AO25" s="24">
        <v>2091.4667100000001</v>
      </c>
      <c r="AP25" s="24">
        <v>485.40719999999999</v>
      </c>
      <c r="AQ25" s="24">
        <v>1435.2151899999999</v>
      </c>
      <c r="AR25" s="24">
        <v>98.629580000000004</v>
      </c>
      <c r="AS25" s="24">
        <v>23.70027</v>
      </c>
      <c r="AT25" s="24">
        <v>5.3929999999999999E-2</v>
      </c>
      <c r="AU25" s="117">
        <v>28.98179</v>
      </c>
      <c r="AV25" s="24">
        <v>1640.78629</v>
      </c>
      <c r="AW25" s="24">
        <v>515.81800999999996</v>
      </c>
      <c r="AX25" s="24">
        <v>0</v>
      </c>
      <c r="AY25" s="24">
        <v>514.14954999999998</v>
      </c>
      <c r="AZ25" s="24">
        <v>205.42281</v>
      </c>
      <c r="BA25" s="24">
        <v>18.870560000000001</v>
      </c>
      <c r="BB25" s="24">
        <v>41.405529999999999</v>
      </c>
      <c r="BC25" s="24">
        <v>6.1682800000000002</v>
      </c>
      <c r="BD25" s="24">
        <v>350.92063999999999</v>
      </c>
      <c r="BE25" s="24">
        <v>0</v>
      </c>
      <c r="BF25" s="24">
        <v>0</v>
      </c>
      <c r="BG25" s="24">
        <v>0</v>
      </c>
      <c r="BH25" s="24">
        <v>0</v>
      </c>
      <c r="BI25" s="24">
        <v>6.5766499999999999</v>
      </c>
      <c r="BJ25" s="24">
        <v>0</v>
      </c>
      <c r="BK25" s="24">
        <v>79.802229999999994</v>
      </c>
      <c r="BL25" s="24">
        <v>357.59895999999998</v>
      </c>
      <c r="BM25" s="24">
        <v>21.226510000000001</v>
      </c>
      <c r="BN25" s="24">
        <v>0</v>
      </c>
      <c r="BO25" s="24">
        <v>0</v>
      </c>
      <c r="BP25" s="43">
        <v>53606.006159999997</v>
      </c>
      <c r="BQ25" s="111">
        <v>371.42349999999999</v>
      </c>
      <c r="BR25" s="111">
        <v>22.601790000000001</v>
      </c>
      <c r="BS25" s="43">
        <v>394.02528999999998</v>
      </c>
      <c r="BT25" s="111">
        <v>554.17909999999995</v>
      </c>
      <c r="BU25" s="111">
        <v>4916.3494300000002</v>
      </c>
      <c r="BV25" s="43">
        <v>5470.5285299999996</v>
      </c>
      <c r="BW25" s="111">
        <v>38613.682110000002</v>
      </c>
      <c r="BX25" s="43">
        <v>44478.235930000003</v>
      </c>
      <c r="BY25" s="54">
        <v>98084.24209</v>
      </c>
      <c r="BZ25" s="56"/>
      <c r="CB25" s="55"/>
    </row>
    <row r="26" spans="1:80" ht="14.25" customHeight="1">
      <c r="A26" s="25" t="s">
        <v>292</v>
      </c>
      <c r="B26" s="22" t="s">
        <v>293</v>
      </c>
      <c r="C26" s="26" t="s">
        <v>294</v>
      </c>
      <c r="D26" s="24">
        <v>858.90976000000001</v>
      </c>
      <c r="E26" s="24">
        <v>93.842860000000002</v>
      </c>
      <c r="F26" s="24">
        <v>20.625730000000001</v>
      </c>
      <c r="G26" s="24">
        <v>895.25545</v>
      </c>
      <c r="H26" s="24">
        <v>1618.3556100000001</v>
      </c>
      <c r="I26" s="24">
        <v>0</v>
      </c>
      <c r="J26" s="24">
        <v>221.19284999999999</v>
      </c>
      <c r="K26" s="24">
        <v>0</v>
      </c>
      <c r="L26" s="24">
        <v>99.162130000000005</v>
      </c>
      <c r="M26" s="24">
        <v>0</v>
      </c>
      <c r="N26" s="24">
        <v>0</v>
      </c>
      <c r="O26" s="24">
        <v>19.612760000000002</v>
      </c>
      <c r="P26" s="24">
        <v>0</v>
      </c>
      <c r="Q26" s="24">
        <v>288.5104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534.68167000000005</v>
      </c>
      <c r="X26" s="24">
        <v>0</v>
      </c>
      <c r="Y26" s="24">
        <v>0</v>
      </c>
      <c r="Z26" s="24">
        <v>0</v>
      </c>
      <c r="AA26" s="24">
        <v>0</v>
      </c>
      <c r="AB26" s="24">
        <v>0</v>
      </c>
      <c r="AC26" s="24">
        <v>81.734979999999993</v>
      </c>
      <c r="AD26" s="24">
        <v>11826.83461</v>
      </c>
      <c r="AE26" s="24">
        <v>51.025239999999997</v>
      </c>
      <c r="AF26" s="24">
        <v>400.72406999999998</v>
      </c>
      <c r="AG26" s="24">
        <v>247.71745999999999</v>
      </c>
      <c r="AH26" s="24">
        <v>863.02425000000005</v>
      </c>
      <c r="AI26" s="24">
        <v>19.02272</v>
      </c>
      <c r="AJ26" s="24">
        <v>1.57029</v>
      </c>
      <c r="AK26" s="24">
        <v>103.58132999999999</v>
      </c>
      <c r="AL26" s="24">
        <v>100.33446000000001</v>
      </c>
      <c r="AM26" s="24">
        <v>233.79868999999999</v>
      </c>
      <c r="AN26" s="24">
        <v>29.538270000000001</v>
      </c>
      <c r="AO26" s="24">
        <v>91.115080000000006</v>
      </c>
      <c r="AP26" s="24">
        <v>5471.5804799999996</v>
      </c>
      <c r="AQ26" s="24">
        <v>381.21843999999999</v>
      </c>
      <c r="AR26" s="24">
        <v>71.241299999999995</v>
      </c>
      <c r="AS26" s="24">
        <v>119.56408</v>
      </c>
      <c r="AT26" s="24">
        <v>1.26457</v>
      </c>
      <c r="AU26" s="117">
        <v>82.157110000000003</v>
      </c>
      <c r="AV26" s="24">
        <v>98.937690000000003</v>
      </c>
      <c r="AW26" s="24">
        <v>948.75717999999995</v>
      </c>
      <c r="AX26" s="24">
        <v>8.2549999999999998E-2</v>
      </c>
      <c r="AY26" s="24">
        <v>53.814749999999997</v>
      </c>
      <c r="AZ26" s="24">
        <v>139.72465</v>
      </c>
      <c r="BA26" s="24">
        <v>33.466419999999999</v>
      </c>
      <c r="BB26" s="24">
        <v>107.83497</v>
      </c>
      <c r="BC26" s="24">
        <v>93.150540000000007</v>
      </c>
      <c r="BD26" s="24">
        <v>233.83136999999999</v>
      </c>
      <c r="BE26" s="24">
        <v>0</v>
      </c>
      <c r="BF26" s="24">
        <v>0</v>
      </c>
      <c r="BG26" s="24">
        <v>0</v>
      </c>
      <c r="BH26" s="24">
        <v>0</v>
      </c>
      <c r="BI26" s="24">
        <v>8.9154800000000005</v>
      </c>
      <c r="BJ26" s="24">
        <v>4.7742199999999997</v>
      </c>
      <c r="BK26" s="24">
        <v>121.66708</v>
      </c>
      <c r="BL26" s="24">
        <v>180.41963999999999</v>
      </c>
      <c r="BM26" s="24">
        <v>9.8318999999999992</v>
      </c>
      <c r="BN26" s="24">
        <v>0</v>
      </c>
      <c r="BO26" s="24">
        <v>0</v>
      </c>
      <c r="BP26" s="43">
        <v>26862.40509</v>
      </c>
      <c r="BQ26" s="111">
        <v>19564.786250000001</v>
      </c>
      <c r="BR26" s="111">
        <v>0</v>
      </c>
      <c r="BS26" s="43">
        <v>19564.786250000001</v>
      </c>
      <c r="BT26" s="111">
        <v>5817.3598700000002</v>
      </c>
      <c r="BU26" s="111">
        <v>889.96942999999999</v>
      </c>
      <c r="BV26" s="43">
        <v>6707.3293000000003</v>
      </c>
      <c r="BW26" s="111">
        <v>4457.5303700000004</v>
      </c>
      <c r="BX26" s="43">
        <v>30729.645919999999</v>
      </c>
      <c r="BY26" s="54">
        <v>57592.051010000003</v>
      </c>
      <c r="BZ26" s="56"/>
      <c r="CB26" s="55"/>
    </row>
    <row r="27" spans="1:80" ht="14.25" customHeight="1">
      <c r="A27" s="25" t="s">
        <v>295</v>
      </c>
      <c r="B27" s="22" t="s">
        <v>296</v>
      </c>
      <c r="C27" s="26" t="s">
        <v>297</v>
      </c>
      <c r="D27" s="24">
        <v>32.4998</v>
      </c>
      <c r="E27" s="24">
        <v>4.2212100000000001</v>
      </c>
      <c r="F27" s="24">
        <v>2.4497800000000001</v>
      </c>
      <c r="G27" s="24">
        <v>146.98513</v>
      </c>
      <c r="H27" s="24">
        <v>206.64039</v>
      </c>
      <c r="I27" s="24">
        <v>0</v>
      </c>
      <c r="J27" s="24">
        <v>6.9065200000000004</v>
      </c>
      <c r="K27" s="24">
        <v>0</v>
      </c>
      <c r="L27" s="24">
        <v>3.4628299999999999</v>
      </c>
      <c r="M27" s="24">
        <v>17.443290000000001</v>
      </c>
      <c r="N27" s="24">
        <v>0</v>
      </c>
      <c r="O27" s="24">
        <v>6.3011799999999996</v>
      </c>
      <c r="P27" s="24">
        <v>0</v>
      </c>
      <c r="Q27" s="24">
        <v>48.609409999999997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132.40293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6.9891800000000002</v>
      </c>
      <c r="AD27" s="24">
        <v>2269.11375</v>
      </c>
      <c r="AE27" s="24">
        <v>58.282980000000002</v>
      </c>
      <c r="AF27" s="24">
        <v>40.082369999999997</v>
      </c>
      <c r="AG27" s="24">
        <v>360.36932000000002</v>
      </c>
      <c r="AH27" s="24">
        <v>103.29071</v>
      </c>
      <c r="AI27" s="24">
        <v>12.117889999999999</v>
      </c>
      <c r="AJ27" s="24">
        <v>689.37127999999996</v>
      </c>
      <c r="AK27" s="24">
        <v>219.11125000000001</v>
      </c>
      <c r="AL27" s="24">
        <v>363.55381</v>
      </c>
      <c r="AM27" s="24">
        <v>113.63342</v>
      </c>
      <c r="AN27" s="24">
        <v>109.39960000000001</v>
      </c>
      <c r="AO27" s="24">
        <v>358.44646999999998</v>
      </c>
      <c r="AP27" s="24">
        <v>2057.5102700000002</v>
      </c>
      <c r="AQ27" s="24">
        <v>2115.1043300000001</v>
      </c>
      <c r="AR27" s="24">
        <v>251.20743999999999</v>
      </c>
      <c r="AS27" s="24">
        <v>67.691879999999998</v>
      </c>
      <c r="AT27" s="24">
        <v>1.2456400000000001</v>
      </c>
      <c r="AU27" s="117">
        <v>19.480609999999999</v>
      </c>
      <c r="AV27" s="24">
        <v>140.21003999999999</v>
      </c>
      <c r="AW27" s="24">
        <v>184.56085999999999</v>
      </c>
      <c r="AX27" s="24">
        <v>1.3097099999999999</v>
      </c>
      <c r="AY27" s="24">
        <v>47.594639999999998</v>
      </c>
      <c r="AZ27" s="24">
        <v>60.703519999999997</v>
      </c>
      <c r="BA27" s="24">
        <v>9.9282299999999992</v>
      </c>
      <c r="BB27" s="24">
        <v>0.12266000000000001</v>
      </c>
      <c r="BC27" s="24">
        <v>38.724969999999999</v>
      </c>
      <c r="BD27" s="24">
        <v>298.71336000000002</v>
      </c>
      <c r="BE27" s="24">
        <v>0</v>
      </c>
      <c r="BF27" s="24">
        <v>0</v>
      </c>
      <c r="BG27" s="24">
        <v>0</v>
      </c>
      <c r="BH27" s="24">
        <v>0</v>
      </c>
      <c r="BI27" s="24">
        <v>25.343710000000002</v>
      </c>
      <c r="BJ27" s="24">
        <v>21.074870000000001</v>
      </c>
      <c r="BK27" s="24">
        <v>116.00342000000001</v>
      </c>
      <c r="BL27" s="24">
        <v>159.42657</v>
      </c>
      <c r="BM27" s="24">
        <v>45.789250000000003</v>
      </c>
      <c r="BN27" s="24">
        <v>0</v>
      </c>
      <c r="BO27" s="24">
        <v>0</v>
      </c>
      <c r="BP27" s="43">
        <v>10973.430480000001</v>
      </c>
      <c r="BQ27" s="111">
        <v>22708.13005</v>
      </c>
      <c r="BR27" s="111">
        <v>0</v>
      </c>
      <c r="BS27" s="43">
        <v>22708.13005</v>
      </c>
      <c r="BT27" s="111">
        <v>3876.7727199999999</v>
      </c>
      <c r="BU27" s="111">
        <v>626.57449999999994</v>
      </c>
      <c r="BV27" s="43">
        <v>4503.3472199999997</v>
      </c>
      <c r="BW27" s="111">
        <v>874.03335000000004</v>
      </c>
      <c r="BX27" s="43">
        <v>28085.510620000001</v>
      </c>
      <c r="BY27" s="54">
        <v>39058.941099999996</v>
      </c>
      <c r="BZ27" s="56"/>
      <c r="CB27" s="55"/>
    </row>
    <row r="28" spans="1:80" ht="14.25" customHeight="1">
      <c r="A28" s="25" t="s">
        <v>298</v>
      </c>
      <c r="B28" s="22" t="s">
        <v>299</v>
      </c>
      <c r="C28" s="26" t="s">
        <v>300</v>
      </c>
      <c r="D28" s="24">
        <v>321.15003999999999</v>
      </c>
      <c r="E28" s="24">
        <v>3.1320700000000001</v>
      </c>
      <c r="F28" s="24">
        <v>17.07873</v>
      </c>
      <c r="G28" s="24">
        <v>2090.0013199999999</v>
      </c>
      <c r="H28" s="24">
        <v>154.70454000000001</v>
      </c>
      <c r="I28" s="24">
        <v>0</v>
      </c>
      <c r="J28" s="24">
        <v>16.535430000000002</v>
      </c>
      <c r="K28" s="24">
        <v>0</v>
      </c>
      <c r="L28" s="24">
        <v>38.749650000000003</v>
      </c>
      <c r="M28" s="24">
        <v>0</v>
      </c>
      <c r="N28" s="24">
        <v>0</v>
      </c>
      <c r="O28" s="24">
        <v>2.2380399999999998</v>
      </c>
      <c r="P28" s="24">
        <v>0</v>
      </c>
      <c r="Q28" s="24">
        <v>246.29179999999999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20.10069</v>
      </c>
      <c r="Y28" s="24">
        <v>0</v>
      </c>
      <c r="Z28" s="24">
        <v>0</v>
      </c>
      <c r="AA28" s="24">
        <v>0</v>
      </c>
      <c r="AB28" s="24">
        <v>0</v>
      </c>
      <c r="AC28" s="24">
        <v>125.26961</v>
      </c>
      <c r="AD28" s="24">
        <v>7744.9881400000004</v>
      </c>
      <c r="AE28" s="24">
        <v>616.05064000000004</v>
      </c>
      <c r="AF28" s="24">
        <v>652.30902000000003</v>
      </c>
      <c r="AG28" s="24">
        <v>230.86062999999999</v>
      </c>
      <c r="AH28" s="24">
        <v>423.87738000000002</v>
      </c>
      <c r="AI28" s="24">
        <v>13.72902</v>
      </c>
      <c r="AJ28" s="24">
        <v>139.08161000000001</v>
      </c>
      <c r="AK28" s="24">
        <v>185.81462999999999</v>
      </c>
      <c r="AL28" s="24">
        <v>314.93581</v>
      </c>
      <c r="AM28" s="24">
        <v>278.65296000000001</v>
      </c>
      <c r="AN28" s="24">
        <v>10.12487</v>
      </c>
      <c r="AO28" s="24">
        <v>272.77285999999998</v>
      </c>
      <c r="AP28" s="24">
        <v>4003.2505099999998</v>
      </c>
      <c r="AQ28" s="24">
        <v>810.61739999999998</v>
      </c>
      <c r="AR28" s="24">
        <v>94.001949999999994</v>
      </c>
      <c r="AS28" s="24">
        <v>129.16838999999999</v>
      </c>
      <c r="AT28" s="24">
        <v>0.35454999999999998</v>
      </c>
      <c r="AU28" s="117">
        <v>90.944670000000002</v>
      </c>
      <c r="AV28" s="24">
        <v>266.94242000000003</v>
      </c>
      <c r="AW28" s="24">
        <v>1241.94346</v>
      </c>
      <c r="AX28" s="24">
        <v>3.8241100000000001</v>
      </c>
      <c r="AY28" s="24">
        <v>127.70564</v>
      </c>
      <c r="AZ28" s="24">
        <v>41.76623</v>
      </c>
      <c r="BA28" s="24">
        <v>16.71012</v>
      </c>
      <c r="BB28" s="24">
        <v>0.82457000000000003</v>
      </c>
      <c r="BC28" s="24">
        <v>240.30261999999999</v>
      </c>
      <c r="BD28" s="24">
        <v>851.80471</v>
      </c>
      <c r="BE28" s="24">
        <v>4255.1821300000001</v>
      </c>
      <c r="BF28" s="24">
        <v>42.250329999999998</v>
      </c>
      <c r="BG28" s="24">
        <v>21.850560000000002</v>
      </c>
      <c r="BH28" s="24">
        <v>13.078099999999999</v>
      </c>
      <c r="BI28" s="24">
        <v>119.80831000000001</v>
      </c>
      <c r="BJ28" s="24">
        <v>96.052189999999996</v>
      </c>
      <c r="BK28" s="24">
        <v>813.74247000000003</v>
      </c>
      <c r="BL28" s="24">
        <v>75.277109999999993</v>
      </c>
      <c r="BM28" s="24">
        <v>18.422059999999998</v>
      </c>
      <c r="BN28" s="24">
        <v>0</v>
      </c>
      <c r="BO28" s="24">
        <v>0</v>
      </c>
      <c r="BP28" s="43">
        <v>27294.274099999999</v>
      </c>
      <c r="BQ28" s="111">
        <v>23919.6005</v>
      </c>
      <c r="BR28" s="111">
        <v>0</v>
      </c>
      <c r="BS28" s="43">
        <v>23919.6005</v>
      </c>
      <c r="BT28" s="111">
        <v>5052.0141899999999</v>
      </c>
      <c r="BU28" s="111">
        <v>1755.28667</v>
      </c>
      <c r="BV28" s="43">
        <v>6807.3008600000003</v>
      </c>
      <c r="BW28" s="111">
        <v>1690.8887999999999</v>
      </c>
      <c r="BX28" s="43">
        <v>32417.79016</v>
      </c>
      <c r="BY28" s="54">
        <v>59712.064259999999</v>
      </c>
      <c r="BZ28" s="56"/>
      <c r="CB28" s="55"/>
    </row>
    <row r="29" spans="1:80" ht="14.25" customHeight="1">
      <c r="A29" s="25" t="s">
        <v>301</v>
      </c>
      <c r="B29" s="22" t="s">
        <v>302</v>
      </c>
      <c r="C29" s="26" t="s">
        <v>303</v>
      </c>
      <c r="D29" s="24">
        <v>213.52289999999999</v>
      </c>
      <c r="E29" s="24">
        <v>74.403899999999993</v>
      </c>
      <c r="F29" s="24">
        <v>24.55142</v>
      </c>
      <c r="G29" s="24">
        <v>3414.1606999999999</v>
      </c>
      <c r="H29" s="24">
        <v>1009.08696</v>
      </c>
      <c r="I29" s="24">
        <v>0</v>
      </c>
      <c r="J29" s="24">
        <v>122.21583</v>
      </c>
      <c r="K29" s="24">
        <v>0</v>
      </c>
      <c r="L29" s="24">
        <v>90.52955</v>
      </c>
      <c r="M29" s="24">
        <v>0</v>
      </c>
      <c r="N29" s="24">
        <v>0</v>
      </c>
      <c r="O29" s="24">
        <v>33.962899999999998</v>
      </c>
      <c r="P29" s="24">
        <v>0</v>
      </c>
      <c r="Q29" s="24">
        <v>1954.01134</v>
      </c>
      <c r="R29" s="24">
        <v>1290.3917799999999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259.20670000000001</v>
      </c>
      <c r="AD29" s="24">
        <v>5952.5015199999998</v>
      </c>
      <c r="AE29" s="24">
        <v>6731.3338899999999</v>
      </c>
      <c r="AF29" s="24">
        <v>567.85064</v>
      </c>
      <c r="AG29" s="24">
        <v>738.41349000000002</v>
      </c>
      <c r="AH29" s="24">
        <v>519.45938999999998</v>
      </c>
      <c r="AI29" s="24">
        <v>253.37427</v>
      </c>
      <c r="AJ29" s="24">
        <v>0.42376000000000003</v>
      </c>
      <c r="AK29" s="24">
        <v>202.82999000000001</v>
      </c>
      <c r="AL29" s="24">
        <v>27.418420000000001</v>
      </c>
      <c r="AM29" s="24">
        <v>386.40917000000002</v>
      </c>
      <c r="AN29" s="24">
        <v>20.614470000000001</v>
      </c>
      <c r="AO29" s="24">
        <v>246.3569</v>
      </c>
      <c r="AP29" s="24">
        <v>388.85595999999998</v>
      </c>
      <c r="AQ29" s="24">
        <v>3527.4006399999998</v>
      </c>
      <c r="AR29" s="24">
        <v>560.91381999999999</v>
      </c>
      <c r="AS29" s="24">
        <v>394.02404000000001</v>
      </c>
      <c r="AT29" s="24">
        <v>1.17605</v>
      </c>
      <c r="AU29" s="117">
        <v>118.10356</v>
      </c>
      <c r="AV29" s="24">
        <v>496.45188999999999</v>
      </c>
      <c r="AW29" s="24">
        <v>1803.55198</v>
      </c>
      <c r="AX29" s="24">
        <v>3.8949999999999999E-2</v>
      </c>
      <c r="AY29" s="24">
        <v>64.004360000000005</v>
      </c>
      <c r="AZ29" s="24">
        <v>140.42975000000001</v>
      </c>
      <c r="BA29" s="24">
        <v>790.62437999999997</v>
      </c>
      <c r="BB29" s="24">
        <v>4.0651700000000002</v>
      </c>
      <c r="BC29" s="24">
        <v>206.43566000000001</v>
      </c>
      <c r="BD29" s="24">
        <v>321.79005999999998</v>
      </c>
      <c r="BE29" s="24">
        <v>708.25725</v>
      </c>
      <c r="BF29" s="24">
        <v>13.035830000000001</v>
      </c>
      <c r="BG29" s="24">
        <v>1280.9884400000001</v>
      </c>
      <c r="BH29" s="24">
        <v>1.6058699999999999</v>
      </c>
      <c r="BI29" s="24">
        <v>72.522549999999995</v>
      </c>
      <c r="BJ29" s="24">
        <v>36.606940000000002</v>
      </c>
      <c r="BK29" s="24">
        <v>291.06387000000001</v>
      </c>
      <c r="BL29" s="24">
        <v>226.04238000000001</v>
      </c>
      <c r="BM29" s="24">
        <v>33.556750000000001</v>
      </c>
      <c r="BN29" s="24">
        <v>0</v>
      </c>
      <c r="BO29" s="24">
        <v>0</v>
      </c>
      <c r="BP29" s="43">
        <v>35614.57604</v>
      </c>
      <c r="BQ29" s="111">
        <v>1139.91625</v>
      </c>
      <c r="BR29" s="111">
        <v>0</v>
      </c>
      <c r="BS29" s="43">
        <v>1139.91625</v>
      </c>
      <c r="BT29" s="111">
        <v>18314.521140000001</v>
      </c>
      <c r="BU29" s="111">
        <v>3092.44146</v>
      </c>
      <c r="BV29" s="43">
        <v>21406.962599999999</v>
      </c>
      <c r="BW29" s="111">
        <v>2180.7001799999998</v>
      </c>
      <c r="BX29" s="43">
        <v>24727.579030000001</v>
      </c>
      <c r="BY29" s="54">
        <v>60342.155070000001</v>
      </c>
      <c r="BZ29" s="56"/>
      <c r="CB29" s="55"/>
    </row>
    <row r="30" spans="1:80" ht="14.25" customHeight="1">
      <c r="A30" s="25" t="s">
        <v>304</v>
      </c>
      <c r="B30" s="22" t="s">
        <v>305</v>
      </c>
      <c r="C30" s="26" t="s">
        <v>306</v>
      </c>
      <c r="D30" s="24">
        <v>25.31399</v>
      </c>
      <c r="E30" s="24">
        <v>0.85367000000000004</v>
      </c>
      <c r="F30" s="24">
        <v>15.176740000000001</v>
      </c>
      <c r="G30" s="24">
        <v>65.352800000000002</v>
      </c>
      <c r="H30" s="24">
        <v>11.733779999999999</v>
      </c>
      <c r="I30" s="24">
        <v>2.7936999999999999</v>
      </c>
      <c r="J30" s="24">
        <v>0.77771999999999997</v>
      </c>
      <c r="K30" s="24">
        <v>0</v>
      </c>
      <c r="L30" s="24">
        <v>0.65661000000000003</v>
      </c>
      <c r="M30" s="24">
        <v>0</v>
      </c>
      <c r="N30" s="24">
        <v>0</v>
      </c>
      <c r="O30" s="24">
        <v>0</v>
      </c>
      <c r="P30" s="24">
        <v>0</v>
      </c>
      <c r="Q30" s="24">
        <v>133.29092</v>
      </c>
      <c r="R30" s="24">
        <v>3.8859699999999999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12.83954</v>
      </c>
      <c r="AA30" s="24">
        <v>59.593580000000003</v>
      </c>
      <c r="AB30" s="24">
        <v>0</v>
      </c>
      <c r="AC30" s="24">
        <v>31.647739999999999</v>
      </c>
      <c r="AD30" s="24">
        <v>213.88587000000001</v>
      </c>
      <c r="AE30" s="24">
        <v>657.06134999999995</v>
      </c>
      <c r="AF30" s="24">
        <v>44.063650000000003</v>
      </c>
      <c r="AG30" s="24">
        <v>42.693989999999999</v>
      </c>
      <c r="AH30" s="24">
        <v>48.304409999999997</v>
      </c>
      <c r="AI30" s="24">
        <v>10.8314</v>
      </c>
      <c r="AJ30" s="24">
        <v>0.16844000000000001</v>
      </c>
      <c r="AK30" s="24">
        <v>32.04448</v>
      </c>
      <c r="AL30" s="24">
        <v>30.824580000000001</v>
      </c>
      <c r="AM30" s="24">
        <v>29.30912</v>
      </c>
      <c r="AN30" s="24">
        <v>0.88917000000000002</v>
      </c>
      <c r="AO30" s="24">
        <v>2.8688199999999999</v>
      </c>
      <c r="AP30" s="24">
        <v>3.39378</v>
      </c>
      <c r="AQ30" s="24">
        <v>24.55781</v>
      </c>
      <c r="AR30" s="24">
        <v>24.621279999999999</v>
      </c>
      <c r="AS30" s="24">
        <v>21.08286</v>
      </c>
      <c r="AT30" s="24">
        <v>5.7529999999999998E-2</v>
      </c>
      <c r="AU30" s="117">
        <v>1.2690300000000001</v>
      </c>
      <c r="AV30" s="24">
        <v>55.397170000000003</v>
      </c>
      <c r="AW30" s="24">
        <v>129.79689999999999</v>
      </c>
      <c r="AX30" s="24">
        <v>9.0800000000000006E-2</v>
      </c>
      <c r="AY30" s="24">
        <v>2.4304199999999998</v>
      </c>
      <c r="AZ30" s="24">
        <v>0.76261999999999996</v>
      </c>
      <c r="BA30" s="24">
        <v>8.3138900000000007</v>
      </c>
      <c r="BB30" s="24">
        <v>3.2005499999999998</v>
      </c>
      <c r="BC30" s="24">
        <v>17.986360000000001</v>
      </c>
      <c r="BD30" s="24">
        <v>18.182549999999999</v>
      </c>
      <c r="BE30" s="24">
        <v>145.19626</v>
      </c>
      <c r="BF30" s="24">
        <v>2.35141</v>
      </c>
      <c r="BG30" s="24">
        <v>90.76764</v>
      </c>
      <c r="BH30" s="24">
        <v>0.26324999999999998</v>
      </c>
      <c r="BI30" s="24">
        <v>3.1904400000000002</v>
      </c>
      <c r="BJ30" s="24">
        <v>7.9689999999999997E-2</v>
      </c>
      <c r="BK30" s="24">
        <v>2.3200699999999999</v>
      </c>
      <c r="BL30" s="24">
        <v>5.7929599999999999</v>
      </c>
      <c r="BM30" s="24">
        <v>8.4595300000000009</v>
      </c>
      <c r="BN30" s="24">
        <v>0</v>
      </c>
      <c r="BO30" s="24">
        <v>0</v>
      </c>
      <c r="BP30" s="43">
        <v>2046.4268400000001</v>
      </c>
      <c r="BQ30" s="111">
        <v>29249.03847</v>
      </c>
      <c r="BR30" s="111">
        <v>0</v>
      </c>
      <c r="BS30" s="43">
        <v>29249.03847</v>
      </c>
      <c r="BT30" s="111">
        <v>36780.730459999999</v>
      </c>
      <c r="BU30" s="111">
        <v>684.41363999999999</v>
      </c>
      <c r="BV30" s="43">
        <v>37465.144099999998</v>
      </c>
      <c r="BW30" s="111">
        <v>6192.9368800000002</v>
      </c>
      <c r="BX30" s="43">
        <v>72907.119449999998</v>
      </c>
      <c r="BY30" s="54">
        <v>74953.546289999998</v>
      </c>
      <c r="BZ30" s="56"/>
      <c r="CB30" s="55"/>
    </row>
    <row r="31" spans="1:80" ht="14.25" customHeight="1">
      <c r="A31" s="25" t="s">
        <v>307</v>
      </c>
      <c r="B31" s="22" t="s">
        <v>308</v>
      </c>
      <c r="C31" s="26" t="s">
        <v>309</v>
      </c>
      <c r="D31" s="24">
        <v>19.807939999999999</v>
      </c>
      <c r="E31" s="24">
        <v>0</v>
      </c>
      <c r="F31" s="24">
        <v>1.5074700000000001</v>
      </c>
      <c r="G31" s="24">
        <v>4.3483599999999996</v>
      </c>
      <c r="H31" s="24">
        <v>11.40399</v>
      </c>
      <c r="I31" s="24">
        <v>0</v>
      </c>
      <c r="J31" s="24">
        <v>1.235E-2</v>
      </c>
      <c r="K31" s="24">
        <v>4.0000000000000002E-4</v>
      </c>
      <c r="L31" s="24">
        <v>4.7489999999999997E-2</v>
      </c>
      <c r="M31" s="24">
        <v>0</v>
      </c>
      <c r="N31" s="24">
        <v>0</v>
      </c>
      <c r="O31" s="24">
        <v>5.3800000000000002E-3</v>
      </c>
      <c r="P31" s="24">
        <v>0</v>
      </c>
      <c r="Q31" s="24">
        <v>2.5333199999999998</v>
      </c>
      <c r="R31" s="24">
        <v>3.5800399999999999</v>
      </c>
      <c r="S31" s="24">
        <v>0</v>
      </c>
      <c r="T31" s="24">
        <v>0</v>
      </c>
      <c r="U31" s="24">
        <v>0</v>
      </c>
      <c r="V31" s="24">
        <v>0</v>
      </c>
      <c r="W31" s="24">
        <v>0.53888999999999998</v>
      </c>
      <c r="X31" s="24">
        <v>32.245710000000003</v>
      </c>
      <c r="Y31" s="24">
        <v>0</v>
      </c>
      <c r="Z31" s="24">
        <v>0.33565</v>
      </c>
      <c r="AA31" s="24">
        <v>9.0880000000000002E-2</v>
      </c>
      <c r="AB31" s="24">
        <v>0</v>
      </c>
      <c r="AC31" s="24">
        <v>0.57403000000000004</v>
      </c>
      <c r="AD31" s="24">
        <v>15.125450000000001</v>
      </c>
      <c r="AE31" s="24">
        <v>17.538540000000001</v>
      </c>
      <c r="AF31" s="24">
        <v>3.3477999999999999</v>
      </c>
      <c r="AG31" s="24">
        <v>3.33928</v>
      </c>
      <c r="AH31" s="24">
        <v>1.42641</v>
      </c>
      <c r="AI31" s="24">
        <v>0.24773000000000001</v>
      </c>
      <c r="AJ31" s="24">
        <v>1379.39266</v>
      </c>
      <c r="AK31" s="24">
        <v>248.78407999999999</v>
      </c>
      <c r="AL31" s="24">
        <v>3.2501500000000001</v>
      </c>
      <c r="AM31" s="24">
        <v>2.5616699999999999</v>
      </c>
      <c r="AN31" s="24">
        <v>0.19621</v>
      </c>
      <c r="AO31" s="24">
        <v>2.2414399999999999</v>
      </c>
      <c r="AP31" s="24">
        <v>1.1734800000000001</v>
      </c>
      <c r="AQ31" s="24">
        <v>2.38686</v>
      </c>
      <c r="AR31" s="24">
        <v>0.89417999999999997</v>
      </c>
      <c r="AS31" s="24">
        <v>0.20438000000000001</v>
      </c>
      <c r="AT31" s="24">
        <v>5.0000000000000001E-4</v>
      </c>
      <c r="AU31" s="117">
        <v>0.10199</v>
      </c>
      <c r="AV31" s="24">
        <v>0.54249999999999998</v>
      </c>
      <c r="AW31" s="24">
        <v>4.3367000000000004</v>
      </c>
      <c r="AX31" s="24">
        <v>4.5760000000000002E-2</v>
      </c>
      <c r="AY31" s="24">
        <v>2.4638300000000002</v>
      </c>
      <c r="AZ31" s="24">
        <v>2.708E-2</v>
      </c>
      <c r="BA31" s="24">
        <v>2.4850000000000001E-2</v>
      </c>
      <c r="BB31" s="24">
        <v>4.2110000000000002E-2</v>
      </c>
      <c r="BC31" s="24">
        <v>8.2130399999999995</v>
      </c>
      <c r="BD31" s="24">
        <v>4.8178200000000002</v>
      </c>
      <c r="BE31" s="24">
        <v>0</v>
      </c>
      <c r="BF31" s="24">
        <v>0</v>
      </c>
      <c r="BG31" s="24">
        <v>0</v>
      </c>
      <c r="BH31" s="24">
        <v>0</v>
      </c>
      <c r="BI31" s="24">
        <v>0.26056000000000001</v>
      </c>
      <c r="BJ31" s="24">
        <v>5.0229999999999997E-2</v>
      </c>
      <c r="BK31" s="24">
        <v>1.1902999999999999</v>
      </c>
      <c r="BL31" s="24">
        <v>3.68601</v>
      </c>
      <c r="BM31" s="24">
        <v>1.5769999999999999E-2</v>
      </c>
      <c r="BN31" s="24">
        <v>0</v>
      </c>
      <c r="BO31" s="24">
        <v>0</v>
      </c>
      <c r="BP31" s="43">
        <v>1784.96127</v>
      </c>
      <c r="BQ31" s="111">
        <v>1558.35176</v>
      </c>
      <c r="BR31" s="111">
        <v>0</v>
      </c>
      <c r="BS31" s="43">
        <v>1558.35176</v>
      </c>
      <c r="BT31" s="111">
        <v>367.70791000000003</v>
      </c>
      <c r="BU31" s="111">
        <v>16.57809</v>
      </c>
      <c r="BV31" s="43">
        <v>384.286</v>
      </c>
      <c r="BW31" s="111">
        <v>663.91963999999996</v>
      </c>
      <c r="BX31" s="43">
        <v>2606.5574000000001</v>
      </c>
      <c r="BY31" s="54">
        <v>4391.5186700000004</v>
      </c>
      <c r="BZ31" s="56"/>
      <c r="CB31" s="55"/>
    </row>
    <row r="32" spans="1:80" ht="14.25" customHeight="1">
      <c r="A32" s="25" t="s">
        <v>310</v>
      </c>
      <c r="B32" s="22" t="s">
        <v>311</v>
      </c>
      <c r="C32" s="26" t="s">
        <v>312</v>
      </c>
      <c r="D32" s="24">
        <v>6.3393100000000002</v>
      </c>
      <c r="E32" s="24">
        <v>4.98055</v>
      </c>
      <c r="F32" s="24">
        <v>0.79742000000000002</v>
      </c>
      <c r="G32" s="24">
        <v>140.87572</v>
      </c>
      <c r="H32" s="24">
        <v>94.184539999999998</v>
      </c>
      <c r="I32" s="24">
        <v>130.59673000000001</v>
      </c>
      <c r="J32" s="24">
        <v>50.087209999999999</v>
      </c>
      <c r="K32" s="24">
        <v>7.1900000000000006E-2</v>
      </c>
      <c r="L32" s="24">
        <v>4.8706100000000001</v>
      </c>
      <c r="M32" s="24">
        <v>4.6068199999999999</v>
      </c>
      <c r="N32" s="24">
        <v>0</v>
      </c>
      <c r="O32" s="24">
        <v>12.64678</v>
      </c>
      <c r="P32" s="24">
        <v>225.14466999999999</v>
      </c>
      <c r="Q32" s="24">
        <v>91.495149999999995</v>
      </c>
      <c r="R32" s="24">
        <v>503.43087000000003</v>
      </c>
      <c r="S32" s="24">
        <v>0</v>
      </c>
      <c r="T32" s="24">
        <v>0</v>
      </c>
      <c r="U32" s="24">
        <v>1.1151199999999999</v>
      </c>
      <c r="V32" s="24">
        <v>0</v>
      </c>
      <c r="W32" s="24">
        <v>0</v>
      </c>
      <c r="X32" s="24">
        <v>3.5E-4</v>
      </c>
      <c r="Y32" s="24">
        <v>0</v>
      </c>
      <c r="Z32" s="24">
        <v>0</v>
      </c>
      <c r="AA32" s="24">
        <v>1.35398</v>
      </c>
      <c r="AB32" s="24">
        <v>0</v>
      </c>
      <c r="AC32" s="24">
        <v>41.721350000000001</v>
      </c>
      <c r="AD32" s="24">
        <v>273.84989999999999</v>
      </c>
      <c r="AE32" s="24">
        <v>26.174800000000001</v>
      </c>
      <c r="AF32" s="24">
        <v>1442.9350999999999</v>
      </c>
      <c r="AG32" s="24">
        <v>27.78105</v>
      </c>
      <c r="AH32" s="24">
        <v>75.448279999999997</v>
      </c>
      <c r="AI32" s="24">
        <v>0.34244999999999998</v>
      </c>
      <c r="AJ32" s="24">
        <v>140.93790999999999</v>
      </c>
      <c r="AK32" s="24">
        <v>106.79163</v>
      </c>
      <c r="AL32" s="24">
        <v>34.348469999999999</v>
      </c>
      <c r="AM32" s="24">
        <v>130.23911000000001</v>
      </c>
      <c r="AN32" s="24">
        <v>5.8097899999999996</v>
      </c>
      <c r="AO32" s="24">
        <v>23.866759999999999</v>
      </c>
      <c r="AP32" s="24">
        <v>857.24395000000004</v>
      </c>
      <c r="AQ32" s="24">
        <v>79.969710000000006</v>
      </c>
      <c r="AR32" s="24">
        <v>127.02146</v>
      </c>
      <c r="AS32" s="24">
        <v>19.531890000000001</v>
      </c>
      <c r="AT32" s="24">
        <v>0.11559999999999999</v>
      </c>
      <c r="AU32" s="117">
        <v>33.528680000000001</v>
      </c>
      <c r="AV32" s="24">
        <v>28.68139</v>
      </c>
      <c r="AW32" s="24">
        <v>37.455359999999999</v>
      </c>
      <c r="AX32" s="24">
        <v>20.13785</v>
      </c>
      <c r="AY32" s="24">
        <v>18.359349999999999</v>
      </c>
      <c r="AZ32" s="24">
        <v>52.549579999999999</v>
      </c>
      <c r="BA32" s="24">
        <v>6.7107299999999999</v>
      </c>
      <c r="BB32" s="24">
        <v>0.76112999999999997</v>
      </c>
      <c r="BC32" s="24">
        <v>15.37646</v>
      </c>
      <c r="BD32" s="24">
        <v>173.5591</v>
      </c>
      <c r="BE32" s="24">
        <v>0</v>
      </c>
      <c r="BF32" s="24">
        <v>0</v>
      </c>
      <c r="BG32" s="24">
        <v>0</v>
      </c>
      <c r="BH32" s="24">
        <v>0</v>
      </c>
      <c r="BI32" s="24">
        <v>18.76754</v>
      </c>
      <c r="BJ32" s="24">
        <v>1.74522</v>
      </c>
      <c r="BK32" s="24">
        <v>253.1284</v>
      </c>
      <c r="BL32" s="24">
        <v>57.216949999999997</v>
      </c>
      <c r="BM32" s="24">
        <v>46.432499999999997</v>
      </c>
      <c r="BN32" s="24">
        <v>0</v>
      </c>
      <c r="BO32" s="24">
        <v>0</v>
      </c>
      <c r="BP32" s="43">
        <v>5451.1371799999997</v>
      </c>
      <c r="BQ32" s="111">
        <v>44816.035060000002</v>
      </c>
      <c r="BR32" s="111">
        <v>0</v>
      </c>
      <c r="BS32" s="43">
        <v>44816.035060000002</v>
      </c>
      <c r="BT32" s="111">
        <v>3505.7529800000002</v>
      </c>
      <c r="BU32" s="111">
        <v>508.19895000000002</v>
      </c>
      <c r="BV32" s="43">
        <v>4013.9519300000002</v>
      </c>
      <c r="BW32" s="111">
        <v>4987.73542</v>
      </c>
      <c r="BX32" s="43">
        <v>53817.722410000002</v>
      </c>
      <c r="BY32" s="54">
        <v>59268.85959</v>
      </c>
      <c r="BZ32" s="56"/>
      <c r="CB32" s="55"/>
    </row>
    <row r="33" spans="1:80" ht="14.25" customHeight="1">
      <c r="A33" s="25" t="s">
        <v>313</v>
      </c>
      <c r="B33" s="22" t="s">
        <v>314</v>
      </c>
      <c r="C33" s="26" t="s">
        <v>315</v>
      </c>
      <c r="D33" s="24">
        <v>0</v>
      </c>
      <c r="E33" s="24">
        <v>4.3420699999999997</v>
      </c>
      <c r="F33" s="24">
        <v>4.2372699999999996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1.4061300000000001</v>
      </c>
      <c r="N33" s="24">
        <v>0</v>
      </c>
      <c r="O33" s="24">
        <v>8.2480899999999995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6.5410899999999996</v>
      </c>
      <c r="AA33" s="24">
        <v>0</v>
      </c>
      <c r="AB33" s="24">
        <v>0</v>
      </c>
      <c r="AC33" s="24">
        <v>23.819520000000001</v>
      </c>
      <c r="AD33" s="24">
        <v>119.81739</v>
      </c>
      <c r="AE33" s="24">
        <v>0.63621000000000005</v>
      </c>
      <c r="AF33" s="24">
        <v>171.56475</v>
      </c>
      <c r="AG33" s="24">
        <v>120.80132999999999</v>
      </c>
      <c r="AH33" s="24">
        <v>0.69177999999999995</v>
      </c>
      <c r="AI33" s="24">
        <v>2.3109999999999999E-2</v>
      </c>
      <c r="AJ33" s="24">
        <v>0</v>
      </c>
      <c r="AK33" s="24">
        <v>96.156779999999998</v>
      </c>
      <c r="AL33" s="24">
        <v>8.6526899999999998</v>
      </c>
      <c r="AM33" s="24">
        <v>5.5681099999999999</v>
      </c>
      <c r="AN33" s="24">
        <v>0.50919000000000003</v>
      </c>
      <c r="AO33" s="24">
        <v>3.31731</v>
      </c>
      <c r="AP33" s="24">
        <v>946.70118000000002</v>
      </c>
      <c r="AQ33" s="24">
        <v>8.5145099999999996</v>
      </c>
      <c r="AR33" s="24">
        <v>2.3737300000000001</v>
      </c>
      <c r="AS33" s="24">
        <v>1.1645399999999999</v>
      </c>
      <c r="AT33" s="24">
        <v>2.4499999999999999E-3</v>
      </c>
      <c r="AU33" s="117">
        <v>2.5955499999999998</v>
      </c>
      <c r="AV33" s="24">
        <v>16.52694</v>
      </c>
      <c r="AW33" s="24">
        <v>48.218249999999998</v>
      </c>
      <c r="AX33" s="24">
        <v>11.53084</v>
      </c>
      <c r="AY33" s="24">
        <v>43.937150000000003</v>
      </c>
      <c r="AZ33" s="24">
        <v>2.4706700000000001</v>
      </c>
      <c r="BA33" s="24">
        <v>3.4880000000000001E-2</v>
      </c>
      <c r="BB33" s="24">
        <v>2.6099999999999999E-3</v>
      </c>
      <c r="BC33" s="24">
        <v>70.712010000000006</v>
      </c>
      <c r="BD33" s="24">
        <v>60.208820000000003</v>
      </c>
      <c r="BE33" s="24">
        <v>67.442819999999998</v>
      </c>
      <c r="BF33" s="24">
        <v>91.117000000000004</v>
      </c>
      <c r="BG33" s="24">
        <v>118.96248</v>
      </c>
      <c r="BH33" s="24">
        <v>3.8487200000000001</v>
      </c>
      <c r="BI33" s="24">
        <v>3.1098400000000002</v>
      </c>
      <c r="BJ33" s="24">
        <v>2.0565600000000002</v>
      </c>
      <c r="BK33" s="24">
        <v>0.25627</v>
      </c>
      <c r="BL33" s="24">
        <v>0.50056999999999996</v>
      </c>
      <c r="BM33" s="24">
        <v>165.19739000000001</v>
      </c>
      <c r="BN33" s="24">
        <v>0</v>
      </c>
      <c r="BO33" s="24">
        <v>0</v>
      </c>
      <c r="BP33" s="43">
        <v>2243.8186000000001</v>
      </c>
      <c r="BQ33" s="111">
        <v>138.43433999999999</v>
      </c>
      <c r="BR33" s="111">
        <v>32.179220000000001</v>
      </c>
      <c r="BS33" s="43">
        <v>170.61356000000001</v>
      </c>
      <c r="BT33" s="111">
        <v>0</v>
      </c>
      <c r="BU33" s="111">
        <v>-215.20994999999999</v>
      </c>
      <c r="BV33" s="43">
        <v>-215.20994999999999</v>
      </c>
      <c r="BW33" s="111">
        <v>0</v>
      </c>
      <c r="BX33" s="43">
        <v>-44.59639</v>
      </c>
      <c r="BY33" s="54">
        <v>2199.2222099999999</v>
      </c>
      <c r="BZ33" s="56"/>
      <c r="CB33" s="55"/>
    </row>
    <row r="34" spans="1:80" ht="14.25" customHeight="1">
      <c r="A34" s="25" t="s">
        <v>316</v>
      </c>
      <c r="B34" s="22" t="s">
        <v>317</v>
      </c>
      <c r="C34" s="26" t="s">
        <v>318</v>
      </c>
      <c r="D34" s="24">
        <v>2359.3809099999999</v>
      </c>
      <c r="E34" s="24">
        <v>27.617640000000002</v>
      </c>
      <c r="F34" s="24">
        <v>44.621549999999999</v>
      </c>
      <c r="G34" s="24">
        <v>1347.27477</v>
      </c>
      <c r="H34" s="24">
        <v>1512.7384300000001</v>
      </c>
      <c r="I34" s="24">
        <v>765.02751000000001</v>
      </c>
      <c r="J34" s="24">
        <v>23.992819999999998</v>
      </c>
      <c r="K34" s="24">
        <v>174.41342</v>
      </c>
      <c r="L34" s="24">
        <v>211.76408000000001</v>
      </c>
      <c r="M34" s="24">
        <v>40.482860000000002</v>
      </c>
      <c r="N34" s="24">
        <v>102.01552</v>
      </c>
      <c r="O34" s="24">
        <v>99.617050000000006</v>
      </c>
      <c r="P34" s="24">
        <v>167.39232999999999</v>
      </c>
      <c r="Q34" s="24">
        <v>839.84870999999998</v>
      </c>
      <c r="R34" s="24">
        <v>1257.7766099999999</v>
      </c>
      <c r="S34" s="24">
        <v>894.60413000000005</v>
      </c>
      <c r="T34" s="24">
        <v>3.9715699999999998</v>
      </c>
      <c r="U34" s="24">
        <v>82.650300000000001</v>
      </c>
      <c r="V34" s="24">
        <v>1.1552199999999999</v>
      </c>
      <c r="W34" s="24">
        <v>0</v>
      </c>
      <c r="X34" s="24">
        <v>2.24926</v>
      </c>
      <c r="Y34" s="24">
        <v>2328.9057400000002</v>
      </c>
      <c r="Z34" s="24">
        <v>131.64297999999999</v>
      </c>
      <c r="AA34" s="24">
        <v>0</v>
      </c>
      <c r="AB34" s="24">
        <v>0</v>
      </c>
      <c r="AC34" s="24">
        <v>309.05595</v>
      </c>
      <c r="AD34" s="24">
        <v>5711.7767700000004</v>
      </c>
      <c r="AE34" s="24">
        <v>806.41314999999997</v>
      </c>
      <c r="AF34" s="24">
        <v>2579.9107300000001</v>
      </c>
      <c r="AG34" s="24">
        <v>1471.1257700000001</v>
      </c>
      <c r="AH34" s="24">
        <v>1529.96577</v>
      </c>
      <c r="AI34" s="24">
        <v>59.636119999999998</v>
      </c>
      <c r="AJ34" s="24">
        <v>158.37985</v>
      </c>
      <c r="AK34" s="24">
        <v>742.60519999999997</v>
      </c>
      <c r="AL34" s="24">
        <v>127.10201000000001</v>
      </c>
      <c r="AM34" s="24">
        <v>1685.50818</v>
      </c>
      <c r="AN34" s="24">
        <v>80.013679999999994</v>
      </c>
      <c r="AO34" s="24">
        <v>612.10591999999997</v>
      </c>
      <c r="AP34" s="24">
        <v>3069.4360700000002</v>
      </c>
      <c r="AQ34" s="24">
        <v>564.42173000000003</v>
      </c>
      <c r="AR34" s="24">
        <v>1738.59716</v>
      </c>
      <c r="AS34" s="24">
        <v>522.73776999999995</v>
      </c>
      <c r="AT34" s="24">
        <v>1.12052</v>
      </c>
      <c r="AU34" s="117">
        <v>1560.63203</v>
      </c>
      <c r="AV34" s="24">
        <v>1051.6508699999999</v>
      </c>
      <c r="AW34" s="24">
        <v>60.571899999999999</v>
      </c>
      <c r="AX34" s="24">
        <v>239.78702999999999</v>
      </c>
      <c r="AY34" s="24">
        <v>125.77054</v>
      </c>
      <c r="AZ34" s="24">
        <v>35.878630000000001</v>
      </c>
      <c r="BA34" s="24">
        <v>15.91736</v>
      </c>
      <c r="BB34" s="24">
        <v>87.488339999999994</v>
      </c>
      <c r="BC34" s="24">
        <v>148.18951000000001</v>
      </c>
      <c r="BD34" s="24">
        <v>1216.6225300000001</v>
      </c>
      <c r="BE34" s="24">
        <v>2061.7511800000002</v>
      </c>
      <c r="BF34" s="24">
        <v>2636.95388</v>
      </c>
      <c r="BG34" s="24">
        <v>3359.90942</v>
      </c>
      <c r="BH34" s="24">
        <v>83.171310000000005</v>
      </c>
      <c r="BI34" s="24">
        <v>231.51369</v>
      </c>
      <c r="BJ34" s="24">
        <v>422.36597999999998</v>
      </c>
      <c r="BK34" s="24">
        <v>179.22788</v>
      </c>
      <c r="BL34" s="24">
        <v>104.82962000000001</v>
      </c>
      <c r="BM34" s="24">
        <v>0.84557000000000004</v>
      </c>
      <c r="BN34" s="24">
        <v>0</v>
      </c>
      <c r="BO34" s="24">
        <v>0</v>
      </c>
      <c r="BP34" s="43">
        <v>47812.133029999997</v>
      </c>
      <c r="BQ34" s="111">
        <v>36678.048949999997</v>
      </c>
      <c r="BR34" s="111">
        <v>192.26793000000001</v>
      </c>
      <c r="BS34" s="43">
        <v>36870.316879999998</v>
      </c>
      <c r="BT34" s="111">
        <v>487.28442000000001</v>
      </c>
      <c r="BU34" s="111">
        <v>46.538890000000002</v>
      </c>
      <c r="BV34" s="43">
        <v>533.82330999999999</v>
      </c>
      <c r="BW34" s="111">
        <v>21348.661</v>
      </c>
      <c r="BX34" s="43">
        <v>58752.801189999998</v>
      </c>
      <c r="BY34" s="54">
        <v>106564.93422</v>
      </c>
      <c r="BZ34" s="56"/>
      <c r="CB34" s="55"/>
    </row>
    <row r="35" spans="1:80" ht="14.25" customHeight="1">
      <c r="A35" s="25" t="s">
        <v>319</v>
      </c>
      <c r="B35" s="22" t="s">
        <v>320</v>
      </c>
      <c r="C35" s="26" t="s">
        <v>321</v>
      </c>
      <c r="D35" s="24">
        <v>667.73171000000002</v>
      </c>
      <c r="E35" s="24">
        <v>1.967E-2</v>
      </c>
      <c r="F35" s="24">
        <v>34.54842</v>
      </c>
      <c r="G35" s="24">
        <v>27.530909999999999</v>
      </c>
      <c r="H35" s="24">
        <v>7.3186799999999996</v>
      </c>
      <c r="I35" s="24">
        <v>158.30880999999999</v>
      </c>
      <c r="J35" s="24">
        <v>0.31911</v>
      </c>
      <c r="K35" s="24">
        <v>1.0595600000000001</v>
      </c>
      <c r="L35" s="24">
        <v>7.306E-2</v>
      </c>
      <c r="M35" s="24">
        <v>0</v>
      </c>
      <c r="N35" s="24">
        <v>0.24149000000000001</v>
      </c>
      <c r="O35" s="24">
        <v>0</v>
      </c>
      <c r="P35" s="24">
        <v>1.7308600000000001</v>
      </c>
      <c r="Q35" s="24">
        <v>24.28726</v>
      </c>
      <c r="R35" s="24">
        <v>0</v>
      </c>
      <c r="S35" s="24">
        <v>14.8294</v>
      </c>
      <c r="T35" s="24">
        <v>0</v>
      </c>
      <c r="U35" s="24">
        <v>0</v>
      </c>
      <c r="V35" s="24">
        <v>16.842210000000001</v>
      </c>
      <c r="W35" s="24">
        <v>12.645189999999999</v>
      </c>
      <c r="X35" s="24">
        <v>0.28072000000000003</v>
      </c>
      <c r="Y35" s="24">
        <v>0.89800000000000002</v>
      </c>
      <c r="Z35" s="24">
        <v>5.7537700000000003</v>
      </c>
      <c r="AA35" s="24">
        <v>33.014870000000002</v>
      </c>
      <c r="AB35" s="24">
        <v>4480.0087800000001</v>
      </c>
      <c r="AC35" s="24">
        <v>18.37603</v>
      </c>
      <c r="AD35" s="24">
        <v>503.73925000000003</v>
      </c>
      <c r="AE35" s="24">
        <v>2.1770499999999999</v>
      </c>
      <c r="AF35" s="24">
        <v>89.732939999999999</v>
      </c>
      <c r="AG35" s="24">
        <v>47.813519999999997</v>
      </c>
      <c r="AH35" s="24">
        <v>219.1832</v>
      </c>
      <c r="AI35" s="24">
        <v>0</v>
      </c>
      <c r="AJ35" s="24">
        <v>0</v>
      </c>
      <c r="AK35" s="24">
        <v>28.999009999999998</v>
      </c>
      <c r="AL35" s="24">
        <v>5.3593000000000002</v>
      </c>
      <c r="AM35" s="24">
        <v>242.38096999999999</v>
      </c>
      <c r="AN35" s="24">
        <v>0.13134000000000001</v>
      </c>
      <c r="AO35" s="24">
        <v>110.39304</v>
      </c>
      <c r="AP35" s="24">
        <v>0.71484000000000003</v>
      </c>
      <c r="AQ35" s="24">
        <v>1.81955</v>
      </c>
      <c r="AR35" s="24">
        <v>32.820810000000002</v>
      </c>
      <c r="AS35" s="24">
        <v>116.26291000000001</v>
      </c>
      <c r="AT35" s="24">
        <v>0.24476000000000001</v>
      </c>
      <c r="AU35" s="117">
        <v>69.901510000000002</v>
      </c>
      <c r="AV35" s="24">
        <v>26.57751</v>
      </c>
      <c r="AW35" s="24">
        <v>40.009889999999999</v>
      </c>
      <c r="AX35" s="24">
        <v>2.5571799999999998</v>
      </c>
      <c r="AY35" s="24">
        <v>65.550259999999994</v>
      </c>
      <c r="AZ35" s="24">
        <v>3.3035899999999998</v>
      </c>
      <c r="BA35" s="24">
        <v>0.33600999999999998</v>
      </c>
      <c r="BB35" s="24">
        <v>0</v>
      </c>
      <c r="BC35" s="24">
        <v>74.715649999999997</v>
      </c>
      <c r="BD35" s="24">
        <v>15.942550000000001</v>
      </c>
      <c r="BE35" s="24">
        <v>402.88330000000002</v>
      </c>
      <c r="BF35" s="24">
        <v>126.09211000000001</v>
      </c>
      <c r="BG35" s="24">
        <v>1376.91437</v>
      </c>
      <c r="BH35" s="24">
        <v>20.13851</v>
      </c>
      <c r="BI35" s="24">
        <v>169.98165</v>
      </c>
      <c r="BJ35" s="24">
        <v>55.031370000000003</v>
      </c>
      <c r="BK35" s="24">
        <v>69.129739999999998</v>
      </c>
      <c r="BL35" s="24">
        <v>0.23469999999999999</v>
      </c>
      <c r="BM35" s="24">
        <v>33.190649999999998</v>
      </c>
      <c r="BN35" s="24">
        <v>0</v>
      </c>
      <c r="BO35" s="24">
        <v>0</v>
      </c>
      <c r="BP35" s="43">
        <v>9460.0815500000008</v>
      </c>
      <c r="BQ35" s="111">
        <v>5230.5604000000003</v>
      </c>
      <c r="BR35" s="111">
        <v>3038.3738800000001</v>
      </c>
      <c r="BS35" s="43">
        <v>8268.9342799999995</v>
      </c>
      <c r="BT35" s="111">
        <v>0</v>
      </c>
      <c r="BU35" s="111">
        <v>0</v>
      </c>
      <c r="BV35" s="43">
        <v>0</v>
      </c>
      <c r="BW35" s="111">
        <v>0</v>
      </c>
      <c r="BX35" s="43">
        <v>8268.9342799999995</v>
      </c>
      <c r="BY35" s="54">
        <v>17729.01583</v>
      </c>
      <c r="BZ35" s="56"/>
      <c r="CB35" s="55"/>
    </row>
    <row r="36" spans="1:80" ht="14.25" customHeight="1">
      <c r="A36" s="25" t="s">
        <v>322</v>
      </c>
      <c r="B36" s="22" t="s">
        <v>323</v>
      </c>
      <c r="C36" s="26" t="s">
        <v>200</v>
      </c>
      <c r="D36" s="24">
        <v>0.2354</v>
      </c>
      <c r="E36" s="24">
        <v>3.9899999999999996E-3</v>
      </c>
      <c r="F36" s="24">
        <v>4.2300000000000003E-3</v>
      </c>
      <c r="G36" s="24">
        <v>320.77368999999999</v>
      </c>
      <c r="H36" s="24">
        <v>26.312799999999999</v>
      </c>
      <c r="I36" s="24">
        <v>384.12247000000002</v>
      </c>
      <c r="J36" s="24">
        <v>0.55879999999999996</v>
      </c>
      <c r="K36" s="24">
        <v>2855.9785099999999</v>
      </c>
      <c r="L36" s="24">
        <v>1.6369999999999999E-2</v>
      </c>
      <c r="M36" s="24">
        <v>107.3013</v>
      </c>
      <c r="N36" s="24">
        <v>123.09191</v>
      </c>
      <c r="O36" s="24">
        <v>5.1900000000000002E-3</v>
      </c>
      <c r="P36" s="24">
        <v>102.00285</v>
      </c>
      <c r="Q36" s="24">
        <v>102.77245000000001</v>
      </c>
      <c r="R36" s="24">
        <v>108.6484</v>
      </c>
      <c r="S36" s="24">
        <v>0.71121999999999996</v>
      </c>
      <c r="T36" s="24">
        <v>9.1E-4</v>
      </c>
      <c r="U36" s="24">
        <v>2.7E-4</v>
      </c>
      <c r="V36" s="24">
        <v>0.47297</v>
      </c>
      <c r="W36" s="24">
        <v>2.3E-3</v>
      </c>
      <c r="X36" s="24">
        <v>5.0000000000000002E-5</v>
      </c>
      <c r="Y36" s="24">
        <v>6.9893099999999997</v>
      </c>
      <c r="Z36" s="24">
        <v>5.5454100000000004</v>
      </c>
      <c r="AA36" s="24">
        <v>3311.24406</v>
      </c>
      <c r="AB36" s="24">
        <v>902.43201999999997</v>
      </c>
      <c r="AC36" s="24">
        <v>2552.7790199999999</v>
      </c>
      <c r="AD36" s="24">
        <v>417.27800999999999</v>
      </c>
      <c r="AE36" s="24">
        <v>45.731630000000003</v>
      </c>
      <c r="AF36" s="24">
        <v>359.64237000000003</v>
      </c>
      <c r="AG36" s="24">
        <v>20.607849999999999</v>
      </c>
      <c r="AH36" s="24">
        <v>1.0971599999999999</v>
      </c>
      <c r="AI36" s="24">
        <v>2.4649999999999998E-2</v>
      </c>
      <c r="AJ36" s="24">
        <v>5.0000000000000002E-5</v>
      </c>
      <c r="AK36" s="24">
        <v>0.42969000000000002</v>
      </c>
      <c r="AL36" s="24">
        <v>31.932110000000002</v>
      </c>
      <c r="AM36" s="24">
        <v>135.05002999999999</v>
      </c>
      <c r="AN36" s="24">
        <v>1.5807500000000001</v>
      </c>
      <c r="AO36" s="24">
        <v>0.28594000000000003</v>
      </c>
      <c r="AP36" s="24">
        <v>79.337019999999995</v>
      </c>
      <c r="AQ36" s="24">
        <v>6.7570600000000001</v>
      </c>
      <c r="AR36" s="24">
        <v>0.59743000000000002</v>
      </c>
      <c r="AS36" s="24">
        <v>0.14244000000000001</v>
      </c>
      <c r="AT36" s="24">
        <v>2.9999999999999997E-4</v>
      </c>
      <c r="AU36" s="117">
        <v>3.5894400000000002</v>
      </c>
      <c r="AV36" s="24">
        <v>0.48980000000000001</v>
      </c>
      <c r="AW36" s="24">
        <v>1.8829199999999999</v>
      </c>
      <c r="AX36" s="24">
        <v>2.281E-2</v>
      </c>
      <c r="AY36" s="24">
        <v>0.74926000000000004</v>
      </c>
      <c r="AZ36" s="24">
        <v>0.14029</v>
      </c>
      <c r="BA36" s="24">
        <v>5.0099999999999997E-3</v>
      </c>
      <c r="BB36" s="24">
        <v>0.54605999999999999</v>
      </c>
      <c r="BC36" s="24">
        <v>0.52359999999999995</v>
      </c>
      <c r="BD36" s="24">
        <v>225.49462</v>
      </c>
      <c r="BE36" s="24">
        <v>0</v>
      </c>
      <c r="BF36" s="24">
        <v>2.2100000000000002E-3</v>
      </c>
      <c r="BG36" s="24">
        <v>5.1067900000000002</v>
      </c>
      <c r="BH36" s="24">
        <v>2.0000000000000001E-4</v>
      </c>
      <c r="BI36" s="24">
        <v>0.12944</v>
      </c>
      <c r="BJ36" s="24">
        <v>2.4199999999999998E-3</v>
      </c>
      <c r="BK36" s="24">
        <v>2.2387999999999999</v>
      </c>
      <c r="BL36" s="24">
        <v>4.0172499999999998</v>
      </c>
      <c r="BM36" s="24">
        <v>2.5680000000000001E-2</v>
      </c>
      <c r="BN36" s="24">
        <v>0</v>
      </c>
      <c r="BO36" s="24">
        <v>0</v>
      </c>
      <c r="BP36" s="43">
        <v>12257.466990000001</v>
      </c>
      <c r="BQ36" s="111">
        <v>4138.9714299999996</v>
      </c>
      <c r="BR36" s="111">
        <v>2606.3583800000001</v>
      </c>
      <c r="BS36" s="43">
        <v>6745.3298100000002</v>
      </c>
      <c r="BT36" s="111">
        <v>0</v>
      </c>
      <c r="BU36" s="111">
        <v>117.95354</v>
      </c>
      <c r="BV36" s="43">
        <v>117.95354</v>
      </c>
      <c r="BW36" s="111">
        <v>5775.6198400000003</v>
      </c>
      <c r="BX36" s="43">
        <v>12638.903190000001</v>
      </c>
      <c r="BY36" s="54">
        <v>24896.370180000002</v>
      </c>
      <c r="BZ36" s="56"/>
      <c r="CB36" s="55"/>
    </row>
    <row r="37" spans="1:80" ht="14.25" customHeight="1">
      <c r="A37" s="25" t="s">
        <v>324</v>
      </c>
      <c r="B37" s="22" t="s">
        <v>325</v>
      </c>
      <c r="C37" s="26" t="s">
        <v>326</v>
      </c>
      <c r="D37" s="24">
        <v>38.314010000000003</v>
      </c>
      <c r="E37" s="24">
        <v>14.408329999999999</v>
      </c>
      <c r="F37" s="24">
        <v>0.25894</v>
      </c>
      <c r="G37" s="24">
        <v>30.236090000000001</v>
      </c>
      <c r="H37" s="24">
        <v>8.9752700000000001</v>
      </c>
      <c r="I37" s="24">
        <v>480.53276</v>
      </c>
      <c r="J37" s="24">
        <v>8.7760000000000005E-2</v>
      </c>
      <c r="K37" s="24">
        <v>16.540870000000002</v>
      </c>
      <c r="L37" s="24">
        <v>2.2502200000000001</v>
      </c>
      <c r="M37" s="24">
        <v>0</v>
      </c>
      <c r="N37" s="24">
        <v>0.59189000000000003</v>
      </c>
      <c r="O37" s="24">
        <v>0</v>
      </c>
      <c r="P37" s="24">
        <v>5.5714600000000001</v>
      </c>
      <c r="Q37" s="24">
        <v>792.02085999999997</v>
      </c>
      <c r="R37" s="24">
        <v>1861.3833999999999</v>
      </c>
      <c r="S37" s="24">
        <v>277.44707</v>
      </c>
      <c r="T37" s="24">
        <v>2.4178999999999999</v>
      </c>
      <c r="U37" s="24">
        <v>200.29756</v>
      </c>
      <c r="V37" s="24">
        <v>60.573860000000003</v>
      </c>
      <c r="W37" s="24">
        <v>45.47907</v>
      </c>
      <c r="X37" s="24">
        <v>1.00963</v>
      </c>
      <c r="Y37" s="24">
        <v>14.67568</v>
      </c>
      <c r="Z37" s="24">
        <v>0.99012999999999995</v>
      </c>
      <c r="AA37" s="24">
        <v>132.49052</v>
      </c>
      <c r="AB37" s="24">
        <v>0</v>
      </c>
      <c r="AC37" s="24">
        <v>259.20582999999999</v>
      </c>
      <c r="AD37" s="24">
        <v>25934.07459</v>
      </c>
      <c r="AE37" s="24">
        <v>79.650829999999999</v>
      </c>
      <c r="AF37" s="24">
        <v>439.28719000000001</v>
      </c>
      <c r="AG37" s="24">
        <v>61.189860000000003</v>
      </c>
      <c r="AH37" s="24">
        <v>106.17294</v>
      </c>
      <c r="AI37" s="24">
        <v>0</v>
      </c>
      <c r="AJ37" s="24">
        <v>6.1599999999999997E-3</v>
      </c>
      <c r="AK37" s="24">
        <v>617.32320000000004</v>
      </c>
      <c r="AL37" s="24">
        <v>35.825989999999997</v>
      </c>
      <c r="AM37" s="24">
        <v>131.92354</v>
      </c>
      <c r="AN37" s="24">
        <v>0.79857</v>
      </c>
      <c r="AO37" s="24">
        <v>21.18806</v>
      </c>
      <c r="AP37" s="24">
        <v>297.58555000000001</v>
      </c>
      <c r="AQ37" s="24">
        <v>343.59685999999999</v>
      </c>
      <c r="AR37" s="24">
        <v>1.33013</v>
      </c>
      <c r="AS37" s="24">
        <v>0.38644000000000001</v>
      </c>
      <c r="AT37" s="24">
        <v>8.0999999999999996E-4</v>
      </c>
      <c r="AU37" s="117">
        <v>7838.7528499999999</v>
      </c>
      <c r="AV37" s="24">
        <v>54.827539999999999</v>
      </c>
      <c r="AW37" s="24">
        <v>83.127660000000006</v>
      </c>
      <c r="AX37" s="24">
        <v>2.71889</v>
      </c>
      <c r="AY37" s="24">
        <v>404.15409</v>
      </c>
      <c r="AZ37" s="24">
        <v>3.27962</v>
      </c>
      <c r="BA37" s="24">
        <v>1.02379</v>
      </c>
      <c r="BB37" s="24">
        <v>0</v>
      </c>
      <c r="BC37" s="24">
        <v>1570.8128999999999</v>
      </c>
      <c r="BD37" s="24">
        <v>227.55113</v>
      </c>
      <c r="BE37" s="24">
        <v>1264.5012300000001</v>
      </c>
      <c r="BF37" s="24">
        <v>83.461060000000003</v>
      </c>
      <c r="BG37" s="24">
        <v>702.26931999999999</v>
      </c>
      <c r="BH37" s="24">
        <v>18.874220000000001</v>
      </c>
      <c r="BI37" s="24">
        <v>41.259610000000002</v>
      </c>
      <c r="BJ37" s="24">
        <v>7.4494899999999999</v>
      </c>
      <c r="BK37" s="24">
        <v>21.80198</v>
      </c>
      <c r="BL37" s="24">
        <v>15.39856</v>
      </c>
      <c r="BM37" s="24">
        <v>28.88954</v>
      </c>
      <c r="BN37" s="24">
        <v>0</v>
      </c>
      <c r="BO37" s="24">
        <v>0</v>
      </c>
      <c r="BP37" s="43">
        <v>44686.25331</v>
      </c>
      <c r="BQ37" s="111">
        <v>21233.792270000002</v>
      </c>
      <c r="BR37" s="111">
        <v>5431.8757100000003</v>
      </c>
      <c r="BS37" s="43">
        <v>26665.667979999998</v>
      </c>
      <c r="BT37" s="111">
        <v>401263.12758999999</v>
      </c>
      <c r="BU37" s="111">
        <v>0</v>
      </c>
      <c r="BV37" s="43">
        <v>401263.12758999999</v>
      </c>
      <c r="BW37" s="111">
        <v>1197.54053</v>
      </c>
      <c r="BX37" s="43">
        <v>429126.33610000001</v>
      </c>
      <c r="BY37" s="54">
        <v>473812.58941000002</v>
      </c>
      <c r="BZ37" s="56"/>
      <c r="CB37" s="55"/>
    </row>
    <row r="38" spans="1:80" ht="14.25" customHeight="1">
      <c r="A38" s="25" t="s">
        <v>327</v>
      </c>
      <c r="B38" s="22" t="s">
        <v>328</v>
      </c>
      <c r="C38" s="26" t="s">
        <v>329</v>
      </c>
      <c r="D38" s="24">
        <v>132.50655</v>
      </c>
      <c r="E38" s="24">
        <v>1.0340800000000001</v>
      </c>
      <c r="F38" s="24">
        <v>0</v>
      </c>
      <c r="G38" s="24">
        <v>258.89562000000001</v>
      </c>
      <c r="H38" s="24">
        <v>32.964959999999998</v>
      </c>
      <c r="I38" s="24">
        <v>2741.0446700000002</v>
      </c>
      <c r="J38" s="24">
        <v>0.48472999999999999</v>
      </c>
      <c r="K38" s="24">
        <v>289.17135000000002</v>
      </c>
      <c r="L38" s="24">
        <v>8.5816300000000005</v>
      </c>
      <c r="M38" s="24">
        <v>0</v>
      </c>
      <c r="N38" s="24">
        <v>0.59445999999999999</v>
      </c>
      <c r="O38" s="24">
        <v>0</v>
      </c>
      <c r="P38" s="24">
        <v>107.77495</v>
      </c>
      <c r="Q38" s="24">
        <v>86.140559999999994</v>
      </c>
      <c r="R38" s="24">
        <v>0.31294</v>
      </c>
      <c r="S38" s="24">
        <v>1092.79276</v>
      </c>
      <c r="T38" s="24">
        <v>0.87146000000000001</v>
      </c>
      <c r="U38" s="24">
        <v>74.870739999999998</v>
      </c>
      <c r="V38" s="24">
        <v>0</v>
      </c>
      <c r="W38" s="24">
        <v>0</v>
      </c>
      <c r="X38" s="24">
        <v>0</v>
      </c>
      <c r="Y38" s="24">
        <v>174.09915000000001</v>
      </c>
      <c r="Z38" s="24">
        <v>501.39929999999998</v>
      </c>
      <c r="AA38" s="24">
        <v>300.27497</v>
      </c>
      <c r="AB38" s="24">
        <v>0</v>
      </c>
      <c r="AC38" s="24">
        <v>116.07708</v>
      </c>
      <c r="AD38" s="24">
        <v>672.45054000000005</v>
      </c>
      <c r="AE38" s="24">
        <v>1467.8015600000001</v>
      </c>
      <c r="AF38" s="24">
        <v>5366.8717500000002</v>
      </c>
      <c r="AG38" s="24">
        <v>849.03965000000005</v>
      </c>
      <c r="AH38" s="24">
        <v>48.970390000000002</v>
      </c>
      <c r="AI38" s="24">
        <v>1.6999299999999999</v>
      </c>
      <c r="AJ38" s="24">
        <v>347.75488000000001</v>
      </c>
      <c r="AK38" s="24">
        <v>833.80404999999996</v>
      </c>
      <c r="AL38" s="24">
        <v>39.411610000000003</v>
      </c>
      <c r="AM38" s="24">
        <v>46.060180000000003</v>
      </c>
      <c r="AN38" s="24">
        <v>9.3991000000000007</v>
      </c>
      <c r="AO38" s="24">
        <v>8.3470000000000003E-2</v>
      </c>
      <c r="AP38" s="24">
        <v>1089.6819399999999</v>
      </c>
      <c r="AQ38" s="24">
        <v>1.3929100000000001</v>
      </c>
      <c r="AR38" s="24">
        <v>64.283799999999999</v>
      </c>
      <c r="AS38" s="24">
        <v>66.220780000000005</v>
      </c>
      <c r="AT38" s="24">
        <v>0.13941000000000001</v>
      </c>
      <c r="AU38" s="117">
        <v>34.559620000000002</v>
      </c>
      <c r="AV38" s="24">
        <v>2590.7998499999999</v>
      </c>
      <c r="AW38" s="24">
        <v>509.38616000000002</v>
      </c>
      <c r="AX38" s="24">
        <v>0.56345999999999996</v>
      </c>
      <c r="AY38" s="24">
        <v>91.647000000000006</v>
      </c>
      <c r="AZ38" s="24">
        <v>4.7343799999999998</v>
      </c>
      <c r="BA38" s="24">
        <v>50.418790000000001</v>
      </c>
      <c r="BB38" s="24">
        <v>11.35852</v>
      </c>
      <c r="BC38" s="24">
        <v>3380.3295400000002</v>
      </c>
      <c r="BD38" s="24">
        <v>160.48571999999999</v>
      </c>
      <c r="BE38" s="24">
        <v>272.79147</v>
      </c>
      <c r="BF38" s="24">
        <v>9.4863800000000005</v>
      </c>
      <c r="BG38" s="24">
        <v>294.68874</v>
      </c>
      <c r="BH38" s="24">
        <v>3.54074</v>
      </c>
      <c r="BI38" s="24">
        <v>47.209530000000001</v>
      </c>
      <c r="BJ38" s="24">
        <v>0.91466999999999998</v>
      </c>
      <c r="BK38" s="24">
        <v>2.5488599999999999</v>
      </c>
      <c r="BL38" s="24">
        <v>6.9100000000000003E-3</v>
      </c>
      <c r="BM38" s="24">
        <v>246.96926999999999</v>
      </c>
      <c r="BN38" s="24">
        <v>0</v>
      </c>
      <c r="BO38" s="24">
        <v>0</v>
      </c>
      <c r="BP38" s="43">
        <v>24537.397519999999</v>
      </c>
      <c r="BQ38" s="111">
        <v>11660.306119999999</v>
      </c>
      <c r="BR38" s="111">
        <v>0</v>
      </c>
      <c r="BS38" s="43">
        <v>11660.306119999999</v>
      </c>
      <c r="BT38" s="111">
        <v>0</v>
      </c>
      <c r="BU38" s="111">
        <v>0</v>
      </c>
      <c r="BV38" s="43">
        <v>0</v>
      </c>
      <c r="BW38" s="111">
        <v>667.13424999999995</v>
      </c>
      <c r="BX38" s="43">
        <v>12327.44037</v>
      </c>
      <c r="BY38" s="54">
        <v>36864.837890000003</v>
      </c>
      <c r="BZ38" s="56"/>
      <c r="CB38" s="55"/>
    </row>
    <row r="39" spans="1:80" ht="14.25" customHeight="1">
      <c r="A39" s="25" t="s">
        <v>330</v>
      </c>
      <c r="B39" s="22" t="s">
        <v>331</v>
      </c>
      <c r="C39" s="26" t="s">
        <v>332</v>
      </c>
      <c r="D39" s="24">
        <v>0</v>
      </c>
      <c r="E39" s="24">
        <v>0</v>
      </c>
      <c r="F39" s="24">
        <v>0</v>
      </c>
      <c r="G39" s="24">
        <v>12.62762</v>
      </c>
      <c r="H39" s="24">
        <v>0.12157</v>
      </c>
      <c r="I39" s="24">
        <v>18.237939999999998</v>
      </c>
      <c r="J39" s="24">
        <v>1.8E-3</v>
      </c>
      <c r="K39" s="24">
        <v>3.9039999999999998E-2</v>
      </c>
      <c r="L39" s="24">
        <v>0.26904</v>
      </c>
      <c r="M39" s="24">
        <v>0</v>
      </c>
      <c r="N39" s="24">
        <v>1.83E-3</v>
      </c>
      <c r="O39" s="24">
        <v>0</v>
      </c>
      <c r="P39" s="24">
        <v>5.416E-2</v>
      </c>
      <c r="Q39" s="24">
        <v>5.3339999999999999E-2</v>
      </c>
      <c r="R39" s="24">
        <v>0</v>
      </c>
      <c r="S39" s="24">
        <v>25.474350000000001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0.50832999999999995</v>
      </c>
      <c r="Z39" s="24">
        <v>0.19539999999999999</v>
      </c>
      <c r="AA39" s="24">
        <v>0.81155999999999995</v>
      </c>
      <c r="AB39" s="24">
        <v>0</v>
      </c>
      <c r="AC39" s="24">
        <v>0.12658</v>
      </c>
      <c r="AD39" s="24">
        <v>65.836370000000002</v>
      </c>
      <c r="AE39" s="24">
        <v>0.3569</v>
      </c>
      <c r="AF39" s="24">
        <v>399.86921999999998</v>
      </c>
      <c r="AG39" s="24">
        <v>15.09965</v>
      </c>
      <c r="AH39" s="24">
        <v>13.49348</v>
      </c>
      <c r="AI39" s="24">
        <v>0</v>
      </c>
      <c r="AJ39" s="24">
        <v>0.50868999999999998</v>
      </c>
      <c r="AK39" s="24">
        <v>18.755769999999998</v>
      </c>
      <c r="AL39" s="24">
        <v>0</v>
      </c>
      <c r="AM39" s="24">
        <v>1.7298100000000001</v>
      </c>
      <c r="AN39" s="24">
        <v>0.79995000000000005</v>
      </c>
      <c r="AO39" s="24">
        <v>5.1610500000000004</v>
      </c>
      <c r="AP39" s="24">
        <v>0.58842000000000005</v>
      </c>
      <c r="AQ39" s="24">
        <v>2.4101699999999999</v>
      </c>
      <c r="AR39" s="24">
        <v>34.117060000000002</v>
      </c>
      <c r="AS39" s="24">
        <v>11.379379999999999</v>
      </c>
      <c r="AT39" s="24">
        <v>2.3959999999999999E-2</v>
      </c>
      <c r="AU39" s="117">
        <v>0.92744000000000004</v>
      </c>
      <c r="AV39" s="24">
        <v>2.9697399999999998</v>
      </c>
      <c r="AW39" s="24">
        <v>4.1406499999999999</v>
      </c>
      <c r="AX39" s="24">
        <v>5.6699999999999997E-3</v>
      </c>
      <c r="AY39" s="24">
        <v>7.20573</v>
      </c>
      <c r="AZ39" s="24">
        <v>0.11647</v>
      </c>
      <c r="BA39" s="24">
        <v>1.47E-3</v>
      </c>
      <c r="BB39" s="24">
        <v>0</v>
      </c>
      <c r="BC39" s="24">
        <v>54.012250000000002</v>
      </c>
      <c r="BD39" s="24">
        <v>0.32656000000000002</v>
      </c>
      <c r="BE39" s="24">
        <v>0</v>
      </c>
      <c r="BF39" s="24">
        <v>0.31161</v>
      </c>
      <c r="BG39" s="24">
        <v>44.27534</v>
      </c>
      <c r="BH39" s="24">
        <v>0.18321999999999999</v>
      </c>
      <c r="BI39" s="24">
        <v>7.1622000000000003</v>
      </c>
      <c r="BJ39" s="24">
        <v>1.69753</v>
      </c>
      <c r="BK39" s="24">
        <v>62.284280000000003</v>
      </c>
      <c r="BL39" s="24">
        <v>0.15701999999999999</v>
      </c>
      <c r="BM39" s="24">
        <v>0.14369999999999999</v>
      </c>
      <c r="BN39" s="24">
        <v>0</v>
      </c>
      <c r="BO39" s="24">
        <v>0</v>
      </c>
      <c r="BP39" s="43">
        <v>814.57331999999997</v>
      </c>
      <c r="BQ39" s="111">
        <v>0</v>
      </c>
      <c r="BR39" s="111">
        <v>1129.95894</v>
      </c>
      <c r="BS39" s="43">
        <v>1129.95894</v>
      </c>
      <c r="BT39" s="111">
        <v>0</v>
      </c>
      <c r="BU39" s="111">
        <v>0</v>
      </c>
      <c r="BV39" s="43">
        <v>0</v>
      </c>
      <c r="BW39" s="111">
        <v>933.98793999999998</v>
      </c>
      <c r="BX39" s="43">
        <v>2063.94688</v>
      </c>
      <c r="BY39" s="54">
        <v>2878.5201999999999</v>
      </c>
      <c r="BZ39" s="56"/>
      <c r="CB39" s="55"/>
    </row>
    <row r="40" spans="1:80" ht="14.25" customHeight="1">
      <c r="A40" s="25" t="s">
        <v>333</v>
      </c>
      <c r="B40" s="22" t="s">
        <v>334</v>
      </c>
      <c r="C40" s="26" t="s">
        <v>335</v>
      </c>
      <c r="D40" s="24">
        <v>0</v>
      </c>
      <c r="E40" s="24">
        <v>1.59466</v>
      </c>
      <c r="F40" s="24">
        <v>0.85446999999999995</v>
      </c>
      <c r="G40" s="24">
        <v>57.966419999999999</v>
      </c>
      <c r="H40" s="24">
        <v>15.84604</v>
      </c>
      <c r="I40" s="24">
        <v>406.97692999999998</v>
      </c>
      <c r="J40" s="24">
        <v>0.18121999999999999</v>
      </c>
      <c r="K40" s="24">
        <v>66.993819999999999</v>
      </c>
      <c r="L40" s="24">
        <v>1.0052099999999999</v>
      </c>
      <c r="M40" s="24">
        <v>0.15745999999999999</v>
      </c>
      <c r="N40" s="24">
        <v>0.20774000000000001</v>
      </c>
      <c r="O40" s="24">
        <v>2.0082599999999999</v>
      </c>
      <c r="P40" s="24">
        <v>8.78566</v>
      </c>
      <c r="Q40" s="24">
        <v>9.1167999999999996</v>
      </c>
      <c r="R40" s="24">
        <v>0.25849</v>
      </c>
      <c r="S40" s="24">
        <v>365.19072</v>
      </c>
      <c r="T40" s="24">
        <v>0.51654</v>
      </c>
      <c r="U40" s="24">
        <v>253.35794000000001</v>
      </c>
      <c r="V40" s="24">
        <v>36.649590000000003</v>
      </c>
      <c r="W40" s="24">
        <v>27.516639999999999</v>
      </c>
      <c r="X40" s="24">
        <v>0.61087000000000002</v>
      </c>
      <c r="Y40" s="24">
        <v>47.83466</v>
      </c>
      <c r="Z40" s="24">
        <v>12.125819999999999</v>
      </c>
      <c r="AA40" s="24">
        <v>20.377230000000001</v>
      </c>
      <c r="AB40" s="24">
        <v>0</v>
      </c>
      <c r="AC40" s="24">
        <v>118.60468</v>
      </c>
      <c r="AD40" s="24">
        <v>509.44913000000003</v>
      </c>
      <c r="AE40" s="24">
        <v>95.555999999999997</v>
      </c>
      <c r="AF40" s="24">
        <v>101.73764</v>
      </c>
      <c r="AG40" s="24">
        <v>20.068049999999999</v>
      </c>
      <c r="AH40" s="24">
        <v>27.046250000000001</v>
      </c>
      <c r="AI40" s="24">
        <v>1.336E-2</v>
      </c>
      <c r="AJ40" s="24">
        <v>0.55837999999999999</v>
      </c>
      <c r="AK40" s="24">
        <v>100.12572</v>
      </c>
      <c r="AL40" s="24">
        <v>15.887499999999999</v>
      </c>
      <c r="AM40" s="24">
        <v>14.075100000000001</v>
      </c>
      <c r="AN40" s="24">
        <v>1.0532699999999999</v>
      </c>
      <c r="AO40" s="24">
        <v>7.6963100000000004</v>
      </c>
      <c r="AP40" s="24">
        <v>149.19886</v>
      </c>
      <c r="AQ40" s="24">
        <v>19.767779999999998</v>
      </c>
      <c r="AR40" s="24">
        <v>111.77077</v>
      </c>
      <c r="AS40" s="24">
        <v>63.09619</v>
      </c>
      <c r="AT40" s="24">
        <v>0.13283</v>
      </c>
      <c r="AU40" s="117">
        <v>5.6429299999999998</v>
      </c>
      <c r="AV40" s="24">
        <v>9.0135199999999998</v>
      </c>
      <c r="AW40" s="24">
        <v>223.99587</v>
      </c>
      <c r="AX40" s="24">
        <v>9.2771500000000007</v>
      </c>
      <c r="AY40" s="24">
        <v>10.756880000000001</v>
      </c>
      <c r="AZ40" s="24">
        <v>7.4348099999999997</v>
      </c>
      <c r="BA40" s="24">
        <v>5.9199999999999999E-3</v>
      </c>
      <c r="BB40" s="24">
        <v>0.89378000000000002</v>
      </c>
      <c r="BC40" s="24">
        <v>242.73626999999999</v>
      </c>
      <c r="BD40" s="24">
        <v>42.158180000000002</v>
      </c>
      <c r="BE40" s="24">
        <v>641.67938000000004</v>
      </c>
      <c r="BF40" s="24">
        <v>154.21633</v>
      </c>
      <c r="BG40" s="24">
        <v>416.06184000000002</v>
      </c>
      <c r="BH40" s="24">
        <v>17.00592</v>
      </c>
      <c r="BI40" s="24">
        <v>24.050260000000002</v>
      </c>
      <c r="BJ40" s="24">
        <v>5.82958</v>
      </c>
      <c r="BK40" s="24">
        <v>66.777979999999999</v>
      </c>
      <c r="BL40" s="24">
        <v>0.24182999999999999</v>
      </c>
      <c r="BM40" s="24">
        <v>1.4706699999999999</v>
      </c>
      <c r="BN40" s="24">
        <v>0</v>
      </c>
      <c r="BO40" s="24">
        <v>0</v>
      </c>
      <c r="BP40" s="43">
        <v>4571.2201100000002</v>
      </c>
      <c r="BQ40" s="111">
        <v>0</v>
      </c>
      <c r="BR40" s="111">
        <v>8.7301400000000005</v>
      </c>
      <c r="BS40" s="43">
        <v>8.7301400000000005</v>
      </c>
      <c r="BT40" s="111">
        <v>0</v>
      </c>
      <c r="BU40" s="111">
        <v>0</v>
      </c>
      <c r="BV40" s="43">
        <v>0</v>
      </c>
      <c r="BW40" s="111">
        <v>0</v>
      </c>
      <c r="BX40" s="43">
        <v>8.7301400000000005</v>
      </c>
      <c r="BY40" s="54">
        <v>4579.9502499999999</v>
      </c>
      <c r="BZ40" s="56"/>
      <c r="CB40" s="55"/>
    </row>
    <row r="41" spans="1:80" ht="14.25" customHeight="1">
      <c r="A41" s="25" t="s">
        <v>336</v>
      </c>
      <c r="B41" s="22" t="s">
        <v>337</v>
      </c>
      <c r="C41" s="26" t="s">
        <v>338</v>
      </c>
      <c r="D41" s="24">
        <v>157.5068</v>
      </c>
      <c r="E41" s="24">
        <v>6.7516699999999998</v>
      </c>
      <c r="F41" s="24">
        <v>6.3167600000000004</v>
      </c>
      <c r="G41" s="24">
        <v>138.63786999999999</v>
      </c>
      <c r="H41" s="24">
        <v>5.2535299999999996</v>
      </c>
      <c r="I41" s="24">
        <v>851.00031999999999</v>
      </c>
      <c r="J41" s="24">
        <v>0.28993000000000002</v>
      </c>
      <c r="K41" s="24">
        <v>56.251750000000001</v>
      </c>
      <c r="L41" s="24">
        <v>2.6005799999999999</v>
      </c>
      <c r="M41" s="24">
        <v>0.11057</v>
      </c>
      <c r="N41" s="24">
        <v>2.6959</v>
      </c>
      <c r="O41" s="24">
        <v>2.537E-2</v>
      </c>
      <c r="P41" s="24">
        <v>10.94035</v>
      </c>
      <c r="Q41" s="24">
        <v>31.70055</v>
      </c>
      <c r="R41" s="24">
        <v>10.700559999999999</v>
      </c>
      <c r="S41" s="24">
        <v>396.23914000000002</v>
      </c>
      <c r="T41" s="24">
        <v>3.1744599999999998</v>
      </c>
      <c r="U41" s="24">
        <v>219.10318000000001</v>
      </c>
      <c r="V41" s="24">
        <v>41.943570000000001</v>
      </c>
      <c r="W41" s="24">
        <v>31.491389999999999</v>
      </c>
      <c r="X41" s="24">
        <v>0.69911000000000001</v>
      </c>
      <c r="Y41" s="24">
        <v>44.967529999999996</v>
      </c>
      <c r="Z41" s="24">
        <v>4.8435800000000002</v>
      </c>
      <c r="AA41" s="24">
        <v>70.712389999999999</v>
      </c>
      <c r="AB41" s="24">
        <v>0</v>
      </c>
      <c r="AC41" s="24">
        <v>19.832460000000001</v>
      </c>
      <c r="AD41" s="24">
        <v>433.73457000000002</v>
      </c>
      <c r="AE41" s="24">
        <v>52.933759999999999</v>
      </c>
      <c r="AF41" s="24">
        <v>627.91376000000002</v>
      </c>
      <c r="AG41" s="24">
        <v>71.202209999999994</v>
      </c>
      <c r="AH41" s="24">
        <v>1050.2867000000001</v>
      </c>
      <c r="AI41" s="24">
        <v>0.26327</v>
      </c>
      <c r="AJ41" s="24">
        <v>0</v>
      </c>
      <c r="AK41" s="24">
        <v>90.494730000000004</v>
      </c>
      <c r="AL41" s="24">
        <v>10.30189</v>
      </c>
      <c r="AM41" s="24">
        <v>11.56687</v>
      </c>
      <c r="AN41" s="24">
        <v>2.13001</v>
      </c>
      <c r="AO41" s="24">
        <v>2.81637</v>
      </c>
      <c r="AP41" s="24">
        <v>66.978139999999996</v>
      </c>
      <c r="AQ41" s="24">
        <v>6.2752600000000003</v>
      </c>
      <c r="AR41" s="24">
        <v>7.8066800000000001</v>
      </c>
      <c r="AS41" s="24">
        <v>13.28084</v>
      </c>
      <c r="AT41" s="24">
        <v>2.7959999999999999E-2</v>
      </c>
      <c r="AU41" s="117">
        <v>23.515740000000001</v>
      </c>
      <c r="AV41" s="24">
        <v>7.93262</v>
      </c>
      <c r="AW41" s="24">
        <v>35.443010000000001</v>
      </c>
      <c r="AX41" s="24">
        <v>0.17008999999999999</v>
      </c>
      <c r="AY41" s="24">
        <v>13.33634</v>
      </c>
      <c r="AZ41" s="24">
        <v>2.5688399999999998</v>
      </c>
      <c r="BA41" s="24">
        <v>2.0000000000000002E-5</v>
      </c>
      <c r="BB41" s="24">
        <v>42.933619999999998</v>
      </c>
      <c r="BC41" s="24">
        <v>108.49867999999999</v>
      </c>
      <c r="BD41" s="24">
        <v>117.33615</v>
      </c>
      <c r="BE41" s="24">
        <v>133.50005999999999</v>
      </c>
      <c r="BF41" s="24">
        <v>993.98594000000003</v>
      </c>
      <c r="BG41" s="24">
        <v>57.035339999999998</v>
      </c>
      <c r="BH41" s="24">
        <v>2.8156599999999998</v>
      </c>
      <c r="BI41" s="24">
        <v>4.8588800000000001</v>
      </c>
      <c r="BJ41" s="24">
        <v>1.71347</v>
      </c>
      <c r="BK41" s="24">
        <v>2.3946000000000001</v>
      </c>
      <c r="BL41" s="24">
        <v>0.30915999999999999</v>
      </c>
      <c r="BM41" s="24">
        <v>2.6386799999999999</v>
      </c>
      <c r="BN41" s="24">
        <v>0</v>
      </c>
      <c r="BO41" s="24">
        <v>0</v>
      </c>
      <c r="BP41" s="43">
        <v>6112.7892400000001</v>
      </c>
      <c r="BQ41" s="111">
        <v>14227.48129</v>
      </c>
      <c r="BR41" s="111">
        <v>674.42323999999996</v>
      </c>
      <c r="BS41" s="43">
        <v>14901.90453</v>
      </c>
      <c r="BT41" s="111">
        <v>0</v>
      </c>
      <c r="BU41" s="111">
        <v>0</v>
      </c>
      <c r="BV41" s="43">
        <v>0</v>
      </c>
      <c r="BW41" s="111">
        <v>32427.981070000002</v>
      </c>
      <c r="BX41" s="43">
        <v>47329.885600000001</v>
      </c>
      <c r="BY41" s="54">
        <v>53442.67484</v>
      </c>
      <c r="BZ41" s="56"/>
      <c r="CB41" s="55"/>
    </row>
    <row r="42" spans="1:80" ht="14.25" customHeight="1">
      <c r="A42" s="25" t="s">
        <v>339</v>
      </c>
      <c r="B42" s="22" t="s">
        <v>340</v>
      </c>
      <c r="C42" s="26" t="s">
        <v>341</v>
      </c>
      <c r="D42" s="24">
        <v>0</v>
      </c>
      <c r="E42" s="24">
        <v>0</v>
      </c>
      <c r="F42" s="24">
        <v>0</v>
      </c>
      <c r="G42" s="24">
        <v>17.093430000000001</v>
      </c>
      <c r="H42" s="24">
        <v>1.14069</v>
      </c>
      <c r="I42" s="24">
        <v>622.11266000000001</v>
      </c>
      <c r="J42" s="24">
        <v>1.0959999999999999E-2</v>
      </c>
      <c r="K42" s="24">
        <v>38.008470000000003</v>
      </c>
      <c r="L42" s="24">
        <v>0.20996000000000001</v>
      </c>
      <c r="M42" s="24">
        <v>0</v>
      </c>
      <c r="N42" s="24">
        <v>1.721E-2</v>
      </c>
      <c r="O42" s="24">
        <v>0</v>
      </c>
      <c r="P42" s="24">
        <v>1.487E-2</v>
      </c>
      <c r="Q42" s="24">
        <v>1.0931200000000001</v>
      </c>
      <c r="R42" s="24">
        <v>0</v>
      </c>
      <c r="S42" s="24">
        <v>112.43386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3.33853</v>
      </c>
      <c r="Z42" s="24">
        <v>0</v>
      </c>
      <c r="AA42" s="24">
        <v>0</v>
      </c>
      <c r="AB42" s="24">
        <v>0</v>
      </c>
      <c r="AC42" s="24">
        <v>0.39179000000000003</v>
      </c>
      <c r="AD42" s="24">
        <v>39.840989999999998</v>
      </c>
      <c r="AE42" s="24">
        <v>6.9582699999999997</v>
      </c>
      <c r="AF42" s="24">
        <v>80.012289999999993</v>
      </c>
      <c r="AG42" s="24">
        <v>8.9533199999999997</v>
      </c>
      <c r="AH42" s="24">
        <v>54.946840000000002</v>
      </c>
      <c r="AI42" s="24">
        <v>4.4194000000000004</v>
      </c>
      <c r="AJ42" s="24">
        <v>0</v>
      </c>
      <c r="AK42" s="24">
        <v>14.21608</v>
      </c>
      <c r="AL42" s="24">
        <v>0.67410000000000003</v>
      </c>
      <c r="AM42" s="24">
        <v>5.4935900000000002</v>
      </c>
      <c r="AN42" s="24">
        <v>0</v>
      </c>
      <c r="AO42" s="24">
        <v>0</v>
      </c>
      <c r="AP42" s="24">
        <v>3.04874</v>
      </c>
      <c r="AQ42" s="24">
        <v>0</v>
      </c>
      <c r="AR42" s="24">
        <v>0</v>
      </c>
      <c r="AS42" s="24">
        <v>0</v>
      </c>
      <c r="AT42" s="24">
        <v>0</v>
      </c>
      <c r="AU42" s="117">
        <v>6.28E-3</v>
      </c>
      <c r="AV42" s="24">
        <v>0.24199000000000001</v>
      </c>
      <c r="AW42" s="24">
        <v>0.14180000000000001</v>
      </c>
      <c r="AX42" s="24">
        <v>1.2E-4</v>
      </c>
      <c r="AY42" s="24">
        <v>0.15264</v>
      </c>
      <c r="AZ42" s="24">
        <v>0.25731999999999999</v>
      </c>
      <c r="BA42" s="24">
        <v>0</v>
      </c>
      <c r="BB42" s="24">
        <v>0</v>
      </c>
      <c r="BC42" s="24">
        <v>38.083880000000001</v>
      </c>
      <c r="BD42" s="24">
        <v>2.3062299999999998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0.38557999999999998</v>
      </c>
      <c r="BK42" s="24">
        <v>0</v>
      </c>
      <c r="BL42" s="24">
        <v>3.6099999999999999E-3</v>
      </c>
      <c r="BM42" s="24">
        <v>0</v>
      </c>
      <c r="BN42" s="24">
        <v>0</v>
      </c>
      <c r="BO42" s="24">
        <v>0</v>
      </c>
      <c r="BP42" s="43">
        <v>1056.0086200000001</v>
      </c>
      <c r="BQ42" s="111">
        <v>9542.9737499999992</v>
      </c>
      <c r="BR42" s="111">
        <v>0</v>
      </c>
      <c r="BS42" s="43">
        <v>9542.9737499999992</v>
      </c>
      <c r="BT42" s="111">
        <v>0</v>
      </c>
      <c r="BU42" s="111">
        <v>0</v>
      </c>
      <c r="BV42" s="43">
        <v>0</v>
      </c>
      <c r="BW42" s="111">
        <v>8727.8283699999993</v>
      </c>
      <c r="BX42" s="43">
        <v>18270.80212</v>
      </c>
      <c r="BY42" s="54">
        <v>19326.810740000001</v>
      </c>
      <c r="BZ42" s="56"/>
      <c r="CB42" s="55"/>
    </row>
    <row r="43" spans="1:80" ht="14.25" customHeight="1">
      <c r="A43" s="25" t="s">
        <v>342</v>
      </c>
      <c r="B43" s="22" t="s">
        <v>343</v>
      </c>
      <c r="C43" s="26" t="s">
        <v>344</v>
      </c>
      <c r="D43" s="24">
        <v>0</v>
      </c>
      <c r="E43" s="24">
        <v>0</v>
      </c>
      <c r="F43" s="24">
        <v>0</v>
      </c>
      <c r="G43" s="24">
        <v>0.26793</v>
      </c>
      <c r="H43" s="24">
        <v>2.197E-2</v>
      </c>
      <c r="I43" s="24">
        <v>7.0230000000000001E-2</v>
      </c>
      <c r="J43" s="24">
        <v>0</v>
      </c>
      <c r="K43" s="24">
        <v>0</v>
      </c>
      <c r="L43" s="24">
        <v>0</v>
      </c>
      <c r="M43" s="24">
        <v>0</v>
      </c>
      <c r="N43" s="24">
        <v>1.0540000000000001E-2</v>
      </c>
      <c r="O43" s="24">
        <v>0</v>
      </c>
      <c r="P43" s="24">
        <v>0</v>
      </c>
      <c r="Q43" s="24">
        <v>367.66167000000002</v>
      </c>
      <c r="R43" s="24">
        <v>241.55658</v>
      </c>
      <c r="S43" s="24">
        <v>0.20757999999999999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0.20347999999999999</v>
      </c>
      <c r="AB43" s="24">
        <v>0</v>
      </c>
      <c r="AC43" s="24">
        <v>3.5709999999999999E-2</v>
      </c>
      <c r="AD43" s="24">
        <v>4.9912000000000001</v>
      </c>
      <c r="AE43" s="24">
        <v>0.64344000000000001</v>
      </c>
      <c r="AF43" s="24">
        <v>3.2940700000000001</v>
      </c>
      <c r="AG43" s="24">
        <v>12.4452</v>
      </c>
      <c r="AH43" s="24">
        <v>1.59988</v>
      </c>
      <c r="AI43" s="24">
        <v>0</v>
      </c>
      <c r="AJ43" s="24">
        <v>0</v>
      </c>
      <c r="AK43" s="24">
        <v>0.64927000000000001</v>
      </c>
      <c r="AL43" s="24">
        <v>1.17648</v>
      </c>
      <c r="AM43" s="24">
        <v>0.13758000000000001</v>
      </c>
      <c r="AN43" s="24">
        <v>0</v>
      </c>
      <c r="AO43" s="24">
        <v>0.62322999999999995</v>
      </c>
      <c r="AP43" s="24">
        <v>3.7399999999999998E-3</v>
      </c>
      <c r="AQ43" s="24">
        <v>0</v>
      </c>
      <c r="AR43" s="24">
        <v>0.50966</v>
      </c>
      <c r="AS43" s="24">
        <v>0</v>
      </c>
      <c r="AT43" s="24">
        <v>0</v>
      </c>
      <c r="AU43" s="117">
        <v>0</v>
      </c>
      <c r="AV43" s="24">
        <v>1.3939999999999999E-2</v>
      </c>
      <c r="AW43" s="24">
        <v>55.717219999999998</v>
      </c>
      <c r="AX43" s="24">
        <v>1.3309500000000001</v>
      </c>
      <c r="AY43" s="24">
        <v>3.381E-2</v>
      </c>
      <c r="AZ43" s="24">
        <v>0.90449000000000002</v>
      </c>
      <c r="BA43" s="24">
        <v>0</v>
      </c>
      <c r="BB43" s="24">
        <v>0</v>
      </c>
      <c r="BC43" s="24">
        <v>424.53278999999998</v>
      </c>
      <c r="BD43" s="24">
        <v>0.14726</v>
      </c>
      <c r="BE43" s="24">
        <v>315.76112999999998</v>
      </c>
      <c r="BF43" s="24">
        <v>1.00431</v>
      </c>
      <c r="BG43" s="24">
        <v>1.4299299999999999</v>
      </c>
      <c r="BH43" s="24">
        <v>1.3600000000000001E-3</v>
      </c>
      <c r="BI43" s="24">
        <v>4.4269999999999996</v>
      </c>
      <c r="BJ43" s="24">
        <v>1.03461</v>
      </c>
      <c r="BK43" s="24">
        <v>14.1799</v>
      </c>
      <c r="BL43" s="24">
        <v>2.5000000000000001E-4</v>
      </c>
      <c r="BM43" s="24">
        <v>0</v>
      </c>
      <c r="BN43" s="24">
        <v>0</v>
      </c>
      <c r="BO43" s="24">
        <v>0</v>
      </c>
      <c r="BP43" s="43">
        <v>1456.6283900000001</v>
      </c>
      <c r="BQ43" s="111">
        <v>5848.4117900000001</v>
      </c>
      <c r="BR43" s="111">
        <v>0</v>
      </c>
      <c r="BS43" s="43">
        <v>5848.4117900000001</v>
      </c>
      <c r="BT43" s="111">
        <v>0</v>
      </c>
      <c r="BU43" s="111">
        <v>0</v>
      </c>
      <c r="BV43" s="43">
        <v>0</v>
      </c>
      <c r="BW43" s="111">
        <v>5787.7623800000001</v>
      </c>
      <c r="BX43" s="43">
        <v>11636.17417</v>
      </c>
      <c r="BY43" s="54">
        <v>13092.80256</v>
      </c>
      <c r="BZ43" s="56"/>
      <c r="CB43" s="55"/>
    </row>
    <row r="44" spans="1:80" ht="14.25" customHeight="1">
      <c r="A44" s="25" t="s">
        <v>345</v>
      </c>
      <c r="B44" s="22" t="s">
        <v>346</v>
      </c>
      <c r="C44" s="26" t="s">
        <v>347</v>
      </c>
      <c r="D44" s="24">
        <v>0</v>
      </c>
      <c r="E44" s="24">
        <v>8.9502400000000009</v>
      </c>
      <c r="F44" s="24">
        <v>0</v>
      </c>
      <c r="G44" s="24">
        <v>128.92471</v>
      </c>
      <c r="H44" s="24">
        <v>0.16941999999999999</v>
      </c>
      <c r="I44" s="24">
        <v>82.259339999999995</v>
      </c>
      <c r="J44" s="24">
        <v>3.82E-3</v>
      </c>
      <c r="K44" s="24">
        <v>0.49080000000000001</v>
      </c>
      <c r="L44" s="24">
        <v>4.2340000000000003E-2</v>
      </c>
      <c r="M44" s="24">
        <v>0</v>
      </c>
      <c r="N44" s="24">
        <v>4.6499999999999996E-3</v>
      </c>
      <c r="O44" s="24">
        <v>0</v>
      </c>
      <c r="P44" s="24">
        <v>0.28881000000000001</v>
      </c>
      <c r="Q44" s="24">
        <v>0.64603999999999995</v>
      </c>
      <c r="R44" s="24">
        <v>0</v>
      </c>
      <c r="S44" s="24">
        <v>6.1312499999999996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0.33714</v>
      </c>
      <c r="Z44" s="24">
        <v>0.73087000000000002</v>
      </c>
      <c r="AA44" s="24">
        <v>23.90296</v>
      </c>
      <c r="AB44" s="24">
        <v>0</v>
      </c>
      <c r="AC44" s="24">
        <v>1.4155899999999999</v>
      </c>
      <c r="AD44" s="24">
        <v>179.95350999999999</v>
      </c>
      <c r="AE44" s="24">
        <v>0.86487000000000003</v>
      </c>
      <c r="AF44" s="24">
        <v>74.744069999999994</v>
      </c>
      <c r="AG44" s="24">
        <v>5.3617800000000004</v>
      </c>
      <c r="AH44" s="24">
        <v>4451.4537</v>
      </c>
      <c r="AI44" s="24">
        <v>64.230549999999994</v>
      </c>
      <c r="AJ44" s="24">
        <v>45.832369999999997</v>
      </c>
      <c r="AK44" s="24">
        <v>5350.60239</v>
      </c>
      <c r="AL44" s="24">
        <v>0</v>
      </c>
      <c r="AM44" s="24">
        <v>2.2383700000000002</v>
      </c>
      <c r="AN44" s="24">
        <v>0.13396</v>
      </c>
      <c r="AO44" s="24">
        <v>4.81745</v>
      </c>
      <c r="AP44" s="24">
        <v>1587.7203400000001</v>
      </c>
      <c r="AQ44" s="24">
        <v>7.7909300000000004</v>
      </c>
      <c r="AR44" s="24">
        <v>24.561360000000001</v>
      </c>
      <c r="AS44" s="24">
        <v>11.54569</v>
      </c>
      <c r="AT44" s="24">
        <v>2.4309999999999998E-2</v>
      </c>
      <c r="AU44" s="117">
        <v>3.1943700000000002</v>
      </c>
      <c r="AV44" s="24">
        <v>18.99241</v>
      </c>
      <c r="AW44" s="24">
        <v>26.480840000000001</v>
      </c>
      <c r="AX44" s="24">
        <v>3.6240000000000001E-2</v>
      </c>
      <c r="AY44" s="24">
        <v>46.082970000000003</v>
      </c>
      <c r="AZ44" s="24">
        <v>0.60157000000000005</v>
      </c>
      <c r="BA44" s="24">
        <v>0.10442</v>
      </c>
      <c r="BB44" s="24">
        <v>0</v>
      </c>
      <c r="BC44" s="24">
        <v>932.83235000000002</v>
      </c>
      <c r="BD44" s="24">
        <v>2.0885099999999999</v>
      </c>
      <c r="BE44" s="24">
        <v>0</v>
      </c>
      <c r="BF44" s="24">
        <v>8.2629999999999995E-2</v>
      </c>
      <c r="BG44" s="24">
        <v>18.88766</v>
      </c>
      <c r="BH44" s="24">
        <v>7.8159999999999993E-2</v>
      </c>
      <c r="BI44" s="24">
        <v>6.5245600000000001</v>
      </c>
      <c r="BJ44" s="24">
        <v>1.7865800000000001</v>
      </c>
      <c r="BK44" s="24">
        <v>326.99106</v>
      </c>
      <c r="BL44" s="24">
        <v>0.35410000000000003</v>
      </c>
      <c r="BM44" s="24">
        <v>0.58204999999999996</v>
      </c>
      <c r="BN44" s="24">
        <v>0</v>
      </c>
      <c r="BO44" s="24">
        <v>0</v>
      </c>
      <c r="BP44" s="43">
        <v>13451.874110000001</v>
      </c>
      <c r="BQ44" s="111">
        <v>9139.6479400000007</v>
      </c>
      <c r="BR44" s="111">
        <v>669.40225999999996</v>
      </c>
      <c r="BS44" s="43">
        <v>9809.0501999999997</v>
      </c>
      <c r="BT44" s="111">
        <v>0</v>
      </c>
      <c r="BU44" s="111">
        <v>0</v>
      </c>
      <c r="BV44" s="43">
        <v>0</v>
      </c>
      <c r="BW44" s="111">
        <v>12301.44137</v>
      </c>
      <c r="BX44" s="43">
        <v>22110.491569999998</v>
      </c>
      <c r="BY44" s="54">
        <v>35562.365680000003</v>
      </c>
      <c r="BZ44" s="56"/>
      <c r="CB44" s="55"/>
    </row>
    <row r="45" spans="1:80" ht="14.25" customHeight="1">
      <c r="A45" s="27" t="s">
        <v>348</v>
      </c>
      <c r="B45" s="28" t="s">
        <v>349</v>
      </c>
      <c r="C45" s="29" t="s">
        <v>350</v>
      </c>
      <c r="D45" s="24">
        <v>0</v>
      </c>
      <c r="E45" s="24">
        <v>0</v>
      </c>
      <c r="F45" s="24">
        <v>0.10604</v>
      </c>
      <c r="G45" s="24">
        <v>42.282049999999998</v>
      </c>
      <c r="H45" s="24">
        <v>4.4887699999999997</v>
      </c>
      <c r="I45" s="24">
        <v>238.09531999999999</v>
      </c>
      <c r="J45" s="24">
        <v>7.8530000000000003E-2</v>
      </c>
      <c r="K45" s="24">
        <v>9.7391000000000005</v>
      </c>
      <c r="L45" s="24">
        <v>7.3787799999999999</v>
      </c>
      <c r="M45" s="24">
        <v>0</v>
      </c>
      <c r="N45" s="24">
        <v>3.91967</v>
      </c>
      <c r="O45" s="24">
        <v>1.0200800000000001</v>
      </c>
      <c r="P45" s="24">
        <v>7.8100199999999997</v>
      </c>
      <c r="Q45" s="24">
        <v>8.9235399999999991</v>
      </c>
      <c r="R45" s="24">
        <v>0.28720000000000001</v>
      </c>
      <c r="S45" s="24">
        <v>202.97380999999999</v>
      </c>
      <c r="T45" s="24">
        <v>2.32708</v>
      </c>
      <c r="U45" s="24">
        <v>44.966099999999997</v>
      </c>
      <c r="V45" s="24">
        <v>27.76688</v>
      </c>
      <c r="W45" s="24">
        <v>20.847470000000001</v>
      </c>
      <c r="X45" s="24">
        <v>0.46281</v>
      </c>
      <c r="Y45" s="24">
        <v>11.569459999999999</v>
      </c>
      <c r="Z45" s="24">
        <v>2.2864399999999998</v>
      </c>
      <c r="AA45" s="24">
        <v>994.88495</v>
      </c>
      <c r="AB45" s="24">
        <v>0</v>
      </c>
      <c r="AC45" s="24">
        <v>4.23489</v>
      </c>
      <c r="AD45" s="24">
        <v>937.85675000000003</v>
      </c>
      <c r="AE45" s="24">
        <v>68.743949999999998</v>
      </c>
      <c r="AF45" s="24">
        <v>359.85593</v>
      </c>
      <c r="AG45" s="24">
        <v>89.159000000000006</v>
      </c>
      <c r="AH45" s="24">
        <v>94.870059999999995</v>
      </c>
      <c r="AI45" s="24">
        <v>7.3179999999999995E-2</v>
      </c>
      <c r="AJ45" s="24">
        <v>0.69762000000000002</v>
      </c>
      <c r="AK45" s="24">
        <v>517.34595999999999</v>
      </c>
      <c r="AL45" s="24">
        <v>21.857589999999998</v>
      </c>
      <c r="AM45" s="24">
        <v>60.990369999999999</v>
      </c>
      <c r="AN45" s="24">
        <v>5.81656</v>
      </c>
      <c r="AO45" s="24">
        <v>22.800460000000001</v>
      </c>
      <c r="AP45" s="24">
        <v>1782.78692</v>
      </c>
      <c r="AQ45" s="24">
        <v>22.496189999999999</v>
      </c>
      <c r="AR45" s="24">
        <v>1161.1577400000001</v>
      </c>
      <c r="AS45" s="24">
        <v>439.60413999999997</v>
      </c>
      <c r="AT45" s="24">
        <v>0.92544999999999999</v>
      </c>
      <c r="AU45" s="117">
        <v>15.93619</v>
      </c>
      <c r="AV45" s="24">
        <v>45.810929999999999</v>
      </c>
      <c r="AW45" s="24">
        <v>45.644280000000002</v>
      </c>
      <c r="AX45" s="24">
        <v>2.1918899999999999</v>
      </c>
      <c r="AY45" s="24">
        <v>49.285249999999998</v>
      </c>
      <c r="AZ45" s="24">
        <v>4.2733499999999998</v>
      </c>
      <c r="BA45" s="24">
        <v>0.28316999999999998</v>
      </c>
      <c r="BB45" s="24">
        <v>5.55959</v>
      </c>
      <c r="BC45" s="24">
        <v>336.16971999999998</v>
      </c>
      <c r="BD45" s="24">
        <v>12.74736</v>
      </c>
      <c r="BE45" s="24">
        <v>263.65908999999999</v>
      </c>
      <c r="BF45" s="24">
        <v>5.2318100000000003</v>
      </c>
      <c r="BG45" s="24">
        <v>45.201450000000001</v>
      </c>
      <c r="BH45" s="24">
        <v>0.40094000000000002</v>
      </c>
      <c r="BI45" s="24">
        <v>40.06756</v>
      </c>
      <c r="BJ45" s="24">
        <v>6.1371500000000001</v>
      </c>
      <c r="BK45" s="24">
        <v>481.4579</v>
      </c>
      <c r="BL45" s="24">
        <v>1.07369</v>
      </c>
      <c r="BM45" s="24">
        <v>54.783259999999999</v>
      </c>
      <c r="BN45" s="24">
        <v>0</v>
      </c>
      <c r="BO45" s="24">
        <v>0</v>
      </c>
      <c r="BP45" s="43">
        <v>8639.4014399999996</v>
      </c>
      <c r="BQ45" s="111">
        <v>1882.4949999999999</v>
      </c>
      <c r="BR45" s="111">
        <v>0</v>
      </c>
      <c r="BS45" s="43">
        <v>1882.4949999999999</v>
      </c>
      <c r="BT45" s="111">
        <v>0</v>
      </c>
      <c r="BU45" s="111">
        <v>0</v>
      </c>
      <c r="BV45" s="43">
        <v>0</v>
      </c>
      <c r="BW45" s="111">
        <v>1438.41283</v>
      </c>
      <c r="BX45" s="43">
        <v>3320.9078300000001</v>
      </c>
      <c r="BY45" s="54">
        <v>11960.30927</v>
      </c>
      <c r="BZ45" s="56"/>
      <c r="CB45" s="55"/>
    </row>
    <row r="46" spans="1:80" ht="14.25" customHeight="1">
      <c r="A46" s="27" t="s">
        <v>351</v>
      </c>
      <c r="B46" s="28" t="s">
        <v>352</v>
      </c>
      <c r="C46" s="29" t="s">
        <v>353</v>
      </c>
      <c r="D46" s="24">
        <v>0</v>
      </c>
      <c r="E46" s="24">
        <v>6.7717999999999998</v>
      </c>
      <c r="F46" s="24">
        <v>0.4304</v>
      </c>
      <c r="G46" s="24">
        <v>0.48744999999999999</v>
      </c>
      <c r="H46" s="24">
        <v>4.5348899999999999</v>
      </c>
      <c r="I46" s="24">
        <v>119.12036999999999</v>
      </c>
      <c r="J46" s="24">
        <v>4.1999999999999997E-3</v>
      </c>
      <c r="K46" s="24">
        <v>0.65954999999999997</v>
      </c>
      <c r="L46" s="24">
        <v>4.4000000000000003E-3</v>
      </c>
      <c r="M46" s="24">
        <v>7.9850000000000004E-2</v>
      </c>
      <c r="N46" s="24">
        <v>1.7099999999999999E-3</v>
      </c>
      <c r="O46" s="24">
        <v>1.0183899999999999</v>
      </c>
      <c r="P46" s="24">
        <v>2.231E-2</v>
      </c>
      <c r="Q46" s="24">
        <v>4.99E-2</v>
      </c>
      <c r="R46" s="24">
        <v>2.8800000000000002E-3</v>
      </c>
      <c r="S46" s="24">
        <v>17.825230000000001</v>
      </c>
      <c r="T46" s="24">
        <v>6.1030000000000001E-2</v>
      </c>
      <c r="U46" s="24">
        <v>35.26585</v>
      </c>
      <c r="V46" s="24">
        <v>0.2797</v>
      </c>
      <c r="W46" s="24">
        <v>0.21</v>
      </c>
      <c r="X46" s="24">
        <v>4.6600000000000001E-3</v>
      </c>
      <c r="Y46" s="24">
        <v>5.91622</v>
      </c>
      <c r="Z46" s="24">
        <v>10.929029999999999</v>
      </c>
      <c r="AA46" s="24">
        <v>30.274149999999999</v>
      </c>
      <c r="AB46" s="24">
        <v>0</v>
      </c>
      <c r="AC46" s="24">
        <v>0.64659</v>
      </c>
      <c r="AD46" s="24">
        <v>313.00524999999999</v>
      </c>
      <c r="AE46" s="24">
        <v>3.5991399999999998</v>
      </c>
      <c r="AF46" s="24">
        <v>64.248869999999997</v>
      </c>
      <c r="AG46" s="24">
        <v>31.589649999999999</v>
      </c>
      <c r="AH46" s="24">
        <v>747.78650000000005</v>
      </c>
      <c r="AI46" s="24">
        <v>4.4999999999999999E-4</v>
      </c>
      <c r="AJ46" s="24">
        <v>8.2490900000000007</v>
      </c>
      <c r="AK46" s="24">
        <v>706.95646999999997</v>
      </c>
      <c r="AL46" s="24">
        <v>0.51036000000000004</v>
      </c>
      <c r="AM46" s="24">
        <v>818.76723000000004</v>
      </c>
      <c r="AN46" s="24">
        <v>0.19561999999999999</v>
      </c>
      <c r="AO46" s="24">
        <v>185.47002000000001</v>
      </c>
      <c r="AP46" s="24">
        <v>5.1369400000000001</v>
      </c>
      <c r="AQ46" s="24">
        <v>359.17063000000002</v>
      </c>
      <c r="AR46" s="24">
        <v>274.76693</v>
      </c>
      <c r="AS46" s="24">
        <v>138.80374</v>
      </c>
      <c r="AT46" s="24">
        <v>0.29221000000000003</v>
      </c>
      <c r="AU46" s="117">
        <v>0.42043000000000003</v>
      </c>
      <c r="AV46" s="24">
        <v>26.06108</v>
      </c>
      <c r="AW46" s="24">
        <v>100.85559000000001</v>
      </c>
      <c r="AX46" s="24">
        <v>14.822480000000001</v>
      </c>
      <c r="AY46" s="24">
        <v>33.741819999999997</v>
      </c>
      <c r="AZ46" s="24">
        <v>46.778440000000003</v>
      </c>
      <c r="BA46" s="24">
        <v>6.8999999999999997E-4</v>
      </c>
      <c r="BB46" s="24">
        <v>1.88775</v>
      </c>
      <c r="BC46" s="24">
        <v>1778.16119</v>
      </c>
      <c r="BD46" s="24">
        <v>29.69303</v>
      </c>
      <c r="BE46" s="24">
        <v>1074.2805900000001</v>
      </c>
      <c r="BF46" s="24">
        <v>227.92344</v>
      </c>
      <c r="BG46" s="24">
        <v>750.39038000000005</v>
      </c>
      <c r="BH46" s="24">
        <v>4.7949400000000004</v>
      </c>
      <c r="BI46" s="24">
        <v>173.05958999999999</v>
      </c>
      <c r="BJ46" s="24">
        <v>78.472399999999993</v>
      </c>
      <c r="BK46" s="24">
        <v>662.22850000000005</v>
      </c>
      <c r="BL46" s="24">
        <v>12.01864</v>
      </c>
      <c r="BM46" s="24">
        <v>0.17746000000000001</v>
      </c>
      <c r="BN46" s="24">
        <v>0</v>
      </c>
      <c r="BO46" s="24">
        <v>0</v>
      </c>
      <c r="BP46" s="43">
        <v>8908.9181000000008</v>
      </c>
      <c r="BQ46" s="111">
        <v>67908.203970000002</v>
      </c>
      <c r="BR46" s="111">
        <v>406.13756999999998</v>
      </c>
      <c r="BS46" s="43">
        <v>68314.341539999994</v>
      </c>
      <c r="BT46" s="111">
        <v>0</v>
      </c>
      <c r="BU46" s="111">
        <v>0</v>
      </c>
      <c r="BV46" s="43">
        <v>0</v>
      </c>
      <c r="BW46" s="111">
        <v>62453.471559999998</v>
      </c>
      <c r="BX46" s="43">
        <v>130767.8131</v>
      </c>
      <c r="BY46" s="54">
        <v>139676.73120000001</v>
      </c>
      <c r="BZ46" s="56"/>
      <c r="CB46" s="55"/>
    </row>
    <row r="47" spans="1:80" ht="14.25" customHeight="1">
      <c r="A47" s="27" t="s">
        <v>354</v>
      </c>
      <c r="B47" s="28" t="s">
        <v>355</v>
      </c>
      <c r="C47" s="29" t="s">
        <v>356</v>
      </c>
      <c r="D47" s="24">
        <v>1.29375</v>
      </c>
      <c r="E47" s="24">
        <v>7.4079999999999993E-2</v>
      </c>
      <c r="F47" s="24">
        <v>6.8729999999999999E-2</v>
      </c>
      <c r="G47" s="24">
        <v>6.10398</v>
      </c>
      <c r="H47" s="24">
        <v>33.180990000000001</v>
      </c>
      <c r="I47" s="24">
        <v>0</v>
      </c>
      <c r="J47" s="24">
        <v>5.2599999999999999E-3</v>
      </c>
      <c r="K47" s="24">
        <v>0</v>
      </c>
      <c r="L47" s="24">
        <v>1504.0350800000001</v>
      </c>
      <c r="M47" s="24">
        <v>0</v>
      </c>
      <c r="N47" s="24">
        <v>45.149259999999998</v>
      </c>
      <c r="O47" s="24">
        <v>0.71089999999999998</v>
      </c>
      <c r="P47" s="24">
        <v>0</v>
      </c>
      <c r="Q47" s="24">
        <v>1.77301</v>
      </c>
      <c r="R47" s="24">
        <v>0.61499000000000004</v>
      </c>
      <c r="S47" s="24">
        <v>205.31595999999999</v>
      </c>
      <c r="T47" s="24">
        <v>8.6599999999999996E-2</v>
      </c>
      <c r="U47" s="24">
        <v>0</v>
      </c>
      <c r="V47" s="24">
        <v>0</v>
      </c>
      <c r="W47" s="24">
        <v>0</v>
      </c>
      <c r="X47" s="24">
        <v>0</v>
      </c>
      <c r="Y47" s="24">
        <v>2.7775400000000001</v>
      </c>
      <c r="Z47" s="24">
        <v>6.1842699999999997</v>
      </c>
      <c r="AA47" s="24">
        <v>1.09429</v>
      </c>
      <c r="AB47" s="24">
        <v>0</v>
      </c>
      <c r="AC47" s="24">
        <v>0.30437999999999998</v>
      </c>
      <c r="AD47" s="24">
        <v>40.475340000000003</v>
      </c>
      <c r="AE47" s="24">
        <v>0.90029000000000003</v>
      </c>
      <c r="AF47" s="24">
        <v>104.82398000000001</v>
      </c>
      <c r="AG47" s="24">
        <v>64.817740000000001</v>
      </c>
      <c r="AH47" s="24">
        <v>29.857220000000002</v>
      </c>
      <c r="AI47" s="24">
        <v>1.43404</v>
      </c>
      <c r="AJ47" s="24">
        <v>0.17723</v>
      </c>
      <c r="AK47" s="24">
        <v>26.645689999999998</v>
      </c>
      <c r="AL47" s="24">
        <v>15.1767</v>
      </c>
      <c r="AM47" s="24">
        <v>3.56162</v>
      </c>
      <c r="AN47" s="24">
        <v>4.0463699999999996</v>
      </c>
      <c r="AO47" s="24">
        <v>26.348369999999999</v>
      </c>
      <c r="AP47" s="24">
        <v>47.905079999999998</v>
      </c>
      <c r="AQ47" s="24">
        <v>15.314019999999999</v>
      </c>
      <c r="AR47" s="24">
        <v>557.73533999999995</v>
      </c>
      <c r="AS47" s="24">
        <v>104.0544</v>
      </c>
      <c r="AT47" s="24">
        <v>9.4850000000000004E-2</v>
      </c>
      <c r="AU47" s="117">
        <v>17.463480000000001</v>
      </c>
      <c r="AV47" s="24">
        <v>12.91276</v>
      </c>
      <c r="AW47" s="24">
        <v>14.65659</v>
      </c>
      <c r="AX47" s="24">
        <v>16.222909999999999</v>
      </c>
      <c r="AY47" s="24">
        <v>218.35661999999999</v>
      </c>
      <c r="AZ47" s="24">
        <v>329.06214</v>
      </c>
      <c r="BA47" s="24">
        <v>0.20330000000000001</v>
      </c>
      <c r="BB47" s="24">
        <v>0.62880000000000003</v>
      </c>
      <c r="BC47" s="24">
        <v>73.732349999999997</v>
      </c>
      <c r="BD47" s="24">
        <v>671.09465</v>
      </c>
      <c r="BE47" s="24">
        <v>95.210570000000004</v>
      </c>
      <c r="BF47" s="24">
        <v>67.109250000000003</v>
      </c>
      <c r="BG47" s="24">
        <v>170.35230999999999</v>
      </c>
      <c r="BH47" s="24">
        <v>4.5490000000000003E-2</v>
      </c>
      <c r="BI47" s="24">
        <v>44.349069999999998</v>
      </c>
      <c r="BJ47" s="24">
        <v>6.5549999999999997</v>
      </c>
      <c r="BK47" s="24">
        <v>199.73221000000001</v>
      </c>
      <c r="BL47" s="24">
        <v>1.3422400000000001</v>
      </c>
      <c r="BM47" s="24">
        <v>50.059399999999997</v>
      </c>
      <c r="BN47" s="24">
        <v>0</v>
      </c>
      <c r="BO47" s="24">
        <v>0</v>
      </c>
      <c r="BP47" s="43">
        <v>4841.2304899999999</v>
      </c>
      <c r="BQ47" s="111">
        <v>2610.4686499999998</v>
      </c>
      <c r="BR47" s="111">
        <v>0</v>
      </c>
      <c r="BS47" s="43">
        <v>2610.4686499999998</v>
      </c>
      <c r="BT47" s="111">
        <v>0</v>
      </c>
      <c r="BU47" s="111">
        <v>17.240449999999999</v>
      </c>
      <c r="BV47" s="43">
        <v>17.240449999999999</v>
      </c>
      <c r="BW47" s="111">
        <v>2722.7790500000001</v>
      </c>
      <c r="BX47" s="43">
        <v>5350.4881500000001</v>
      </c>
      <c r="BY47" s="54">
        <v>10191.718639999999</v>
      </c>
      <c r="BZ47" s="56"/>
      <c r="CB47" s="55"/>
    </row>
    <row r="48" spans="1:80" ht="14.25" customHeight="1">
      <c r="A48" s="27" t="s">
        <v>357</v>
      </c>
      <c r="B48" s="28" t="s">
        <v>358</v>
      </c>
      <c r="C48" s="29" t="s">
        <v>359</v>
      </c>
      <c r="D48" s="24">
        <v>0</v>
      </c>
      <c r="E48" s="24">
        <v>0</v>
      </c>
      <c r="F48" s="24">
        <v>0</v>
      </c>
      <c r="G48" s="24">
        <v>0.32479999999999998</v>
      </c>
      <c r="H48" s="24">
        <v>6.4710000000000004E-2</v>
      </c>
      <c r="I48" s="24">
        <v>0.27709</v>
      </c>
      <c r="J48" s="24">
        <v>0</v>
      </c>
      <c r="K48" s="24">
        <v>1.66E-3</v>
      </c>
      <c r="L48" s="24">
        <v>3.8710000000000001E-2</v>
      </c>
      <c r="M48" s="24">
        <v>0</v>
      </c>
      <c r="N48" s="24">
        <v>3.2000000000000003E-4</v>
      </c>
      <c r="O48" s="24">
        <v>0</v>
      </c>
      <c r="P48" s="24">
        <v>2.4160000000000001E-2</v>
      </c>
      <c r="Q48" s="24">
        <v>2.8900000000000002E-3</v>
      </c>
      <c r="R48" s="24">
        <v>0</v>
      </c>
      <c r="S48" s="24">
        <v>0.34062999999999999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4.6699999999999997E-3</v>
      </c>
      <c r="Z48" s="24">
        <v>4.1999999999999997E-3</v>
      </c>
      <c r="AA48" s="24">
        <v>0.31430999999999998</v>
      </c>
      <c r="AB48" s="24">
        <v>0</v>
      </c>
      <c r="AC48" s="24">
        <v>3.0000000000000001E-3</v>
      </c>
      <c r="AD48" s="24">
        <v>1.46726</v>
      </c>
      <c r="AE48" s="24">
        <v>1.4080000000000001E-2</v>
      </c>
      <c r="AF48" s="24">
        <v>2.3144</v>
      </c>
      <c r="AG48" s="24">
        <v>2.1567500000000002</v>
      </c>
      <c r="AH48" s="24">
        <v>5.6299700000000001</v>
      </c>
      <c r="AI48" s="24">
        <v>0</v>
      </c>
      <c r="AJ48" s="24">
        <v>1.6000000000000001E-4</v>
      </c>
      <c r="AK48" s="24">
        <v>0.83667999999999998</v>
      </c>
      <c r="AL48" s="24">
        <v>0</v>
      </c>
      <c r="AM48" s="24">
        <v>0.21718999999999999</v>
      </c>
      <c r="AN48" s="24">
        <v>0.12225999999999999</v>
      </c>
      <c r="AO48" s="24">
        <v>3109.7815799999998</v>
      </c>
      <c r="AP48" s="24">
        <v>4728.2245400000002</v>
      </c>
      <c r="AQ48" s="24">
        <v>8.7059999999999998E-2</v>
      </c>
      <c r="AR48" s="24">
        <v>4.2010399999999999</v>
      </c>
      <c r="AS48" s="24">
        <v>20.248000000000001</v>
      </c>
      <c r="AT48" s="24">
        <v>4.2299999999999997E-2</v>
      </c>
      <c r="AU48" s="117">
        <v>0.12514</v>
      </c>
      <c r="AV48" s="24">
        <v>0.25307000000000002</v>
      </c>
      <c r="AW48" s="24">
        <v>0.54937000000000002</v>
      </c>
      <c r="AX48" s="24">
        <v>4.4000000000000002E-4</v>
      </c>
      <c r="AY48" s="24">
        <v>1123.2848300000001</v>
      </c>
      <c r="AZ48" s="24">
        <v>0.18992000000000001</v>
      </c>
      <c r="BA48" s="24">
        <v>0</v>
      </c>
      <c r="BB48" s="24">
        <v>0</v>
      </c>
      <c r="BC48" s="24">
        <v>2.1983700000000002</v>
      </c>
      <c r="BD48" s="24">
        <v>0.14876</v>
      </c>
      <c r="BE48" s="24">
        <v>0</v>
      </c>
      <c r="BF48" s="24">
        <v>0.15509000000000001</v>
      </c>
      <c r="BG48" s="24">
        <v>5.4942900000000003</v>
      </c>
      <c r="BH48" s="24">
        <v>1.383E-2</v>
      </c>
      <c r="BI48" s="24">
        <v>15.62363</v>
      </c>
      <c r="BJ48" s="24">
        <v>2.6338499999999998</v>
      </c>
      <c r="BK48" s="24">
        <v>13.586740000000001</v>
      </c>
      <c r="BL48" s="24">
        <v>2.0369999999999999E-2</v>
      </c>
      <c r="BM48" s="24">
        <v>4.8000000000000001E-4</v>
      </c>
      <c r="BN48" s="24">
        <v>0</v>
      </c>
      <c r="BO48" s="24">
        <v>0</v>
      </c>
      <c r="BP48" s="43">
        <v>9041.0226000000002</v>
      </c>
      <c r="BQ48" s="111">
        <v>3373.8232699999999</v>
      </c>
      <c r="BR48" s="111">
        <v>2314.70748</v>
      </c>
      <c r="BS48" s="43">
        <v>5688.5307499999999</v>
      </c>
      <c r="BT48" s="111">
        <v>0</v>
      </c>
      <c r="BU48" s="111">
        <v>0</v>
      </c>
      <c r="BV48" s="43">
        <v>0</v>
      </c>
      <c r="BW48" s="111">
        <v>6052.1804000000002</v>
      </c>
      <c r="BX48" s="43">
        <v>11740.711149999999</v>
      </c>
      <c r="BY48" s="54">
        <v>20781.733749999999</v>
      </c>
      <c r="BZ48" s="56"/>
      <c r="CB48" s="55"/>
    </row>
    <row r="49" spans="1:80" ht="14.25" customHeight="1">
      <c r="A49" s="27" t="s">
        <v>360</v>
      </c>
      <c r="B49" s="28" t="s">
        <v>361</v>
      </c>
      <c r="C49" s="29" t="s">
        <v>362</v>
      </c>
      <c r="D49" s="24">
        <v>0</v>
      </c>
      <c r="E49" s="24">
        <v>0.32721</v>
      </c>
      <c r="F49" s="24">
        <v>1.07165</v>
      </c>
      <c r="G49" s="24">
        <v>137.79523</v>
      </c>
      <c r="H49" s="24">
        <v>15.105079999999999</v>
      </c>
      <c r="I49" s="24">
        <v>778.82249999999999</v>
      </c>
      <c r="J49" s="24">
        <v>0.26188</v>
      </c>
      <c r="K49" s="24">
        <v>32.080329999999996</v>
      </c>
      <c r="L49" s="24">
        <v>24.862539999999999</v>
      </c>
      <c r="M49" s="24">
        <v>0.18226999999999999</v>
      </c>
      <c r="N49" s="24">
        <v>13.20805</v>
      </c>
      <c r="O49" s="24">
        <v>3.3752</v>
      </c>
      <c r="P49" s="24">
        <v>26.106580000000001</v>
      </c>
      <c r="Q49" s="24">
        <v>29.896619999999999</v>
      </c>
      <c r="R49" s="24">
        <v>0.84530000000000005</v>
      </c>
      <c r="S49" s="24">
        <v>677.24789999999996</v>
      </c>
      <c r="T49" s="24">
        <v>7.79359</v>
      </c>
      <c r="U49" s="24">
        <v>151.13216</v>
      </c>
      <c r="V49" s="24">
        <v>92.306259999999995</v>
      </c>
      <c r="W49" s="24">
        <v>69.303870000000003</v>
      </c>
      <c r="X49" s="24">
        <v>1.53854</v>
      </c>
      <c r="Y49" s="24">
        <v>38.853230000000003</v>
      </c>
      <c r="Z49" s="24">
        <v>7.73454</v>
      </c>
      <c r="AA49" s="24">
        <v>3372.40128</v>
      </c>
      <c r="AB49" s="24">
        <v>0</v>
      </c>
      <c r="AC49" s="24">
        <v>13.16493</v>
      </c>
      <c r="AD49" s="24">
        <v>1262.9690700000001</v>
      </c>
      <c r="AE49" s="24">
        <v>231.559</v>
      </c>
      <c r="AF49" s="24">
        <v>1198.9053100000001</v>
      </c>
      <c r="AG49" s="24">
        <v>300.99524000000002</v>
      </c>
      <c r="AH49" s="24">
        <v>295.17054999999999</v>
      </c>
      <c r="AI49" s="24">
        <v>0.17105000000000001</v>
      </c>
      <c r="AJ49" s="24">
        <v>1.3767499999999999</v>
      </c>
      <c r="AK49" s="24">
        <v>419.44326000000001</v>
      </c>
      <c r="AL49" s="24">
        <v>74.153980000000004</v>
      </c>
      <c r="AM49" s="24">
        <v>207.91862</v>
      </c>
      <c r="AN49" s="24">
        <v>19.56542</v>
      </c>
      <c r="AO49" s="24">
        <v>77.055390000000003</v>
      </c>
      <c r="AP49" s="24">
        <v>8306.2511400000003</v>
      </c>
      <c r="AQ49" s="24">
        <v>74.531400000000005</v>
      </c>
      <c r="AR49" s="24">
        <v>3944.3629900000001</v>
      </c>
      <c r="AS49" s="24">
        <v>1493.08456</v>
      </c>
      <c r="AT49" s="24">
        <v>3.1432199999999999</v>
      </c>
      <c r="AU49" s="117">
        <v>311.70620000000002</v>
      </c>
      <c r="AV49" s="24">
        <v>154.05195000000001</v>
      </c>
      <c r="AW49" s="24">
        <v>150.99784</v>
      </c>
      <c r="AX49" s="24">
        <v>3.9196800000000001</v>
      </c>
      <c r="AY49" s="24">
        <v>165.7353</v>
      </c>
      <c r="AZ49" s="24">
        <v>13.80743</v>
      </c>
      <c r="BA49" s="24">
        <v>0.94991000000000003</v>
      </c>
      <c r="BB49" s="24">
        <v>18.69567</v>
      </c>
      <c r="BC49" s="24">
        <v>1112.58599</v>
      </c>
      <c r="BD49" s="24">
        <v>43.34064</v>
      </c>
      <c r="BE49" s="24">
        <v>156.03014999999999</v>
      </c>
      <c r="BF49" s="24">
        <v>15.68571</v>
      </c>
      <c r="BG49" s="24">
        <v>152.33192</v>
      </c>
      <c r="BH49" s="24">
        <v>2.8395999999999999</v>
      </c>
      <c r="BI49" s="24">
        <v>134.51412999999999</v>
      </c>
      <c r="BJ49" s="24">
        <v>21.227409999999999</v>
      </c>
      <c r="BK49" s="24">
        <v>1623.15337</v>
      </c>
      <c r="BL49" s="24">
        <v>3.5725199999999999</v>
      </c>
      <c r="BM49" s="24">
        <v>184.96297000000001</v>
      </c>
      <c r="BN49" s="24">
        <v>0</v>
      </c>
      <c r="BO49" s="24">
        <v>0</v>
      </c>
      <c r="BP49" s="43">
        <v>27676.182079999999</v>
      </c>
      <c r="BQ49" s="111">
        <v>28861.069019999999</v>
      </c>
      <c r="BR49" s="111">
        <v>0</v>
      </c>
      <c r="BS49" s="43">
        <v>28861.069019999999</v>
      </c>
      <c r="BT49" s="111">
        <v>0</v>
      </c>
      <c r="BU49" s="111">
        <v>0</v>
      </c>
      <c r="BV49" s="43">
        <v>0</v>
      </c>
      <c r="BW49" s="111">
        <v>28048.777419999999</v>
      </c>
      <c r="BX49" s="43">
        <v>56909.846440000001</v>
      </c>
      <c r="BY49" s="54">
        <v>84586.028520000007</v>
      </c>
      <c r="BZ49" s="56"/>
      <c r="CB49" s="55"/>
    </row>
    <row r="50" spans="1:80" ht="14.25" customHeight="1">
      <c r="A50" s="27" t="s">
        <v>363</v>
      </c>
      <c r="B50" s="28" t="s">
        <v>364</v>
      </c>
      <c r="C50" s="29" t="s">
        <v>365</v>
      </c>
      <c r="D50" s="24">
        <v>0</v>
      </c>
      <c r="E50" s="24">
        <v>0</v>
      </c>
      <c r="F50" s="24">
        <v>0</v>
      </c>
      <c r="G50" s="24">
        <v>7.8756300000000001</v>
      </c>
      <c r="H50" s="24">
        <v>1.6789700000000001</v>
      </c>
      <c r="I50" s="24">
        <v>101.19365999999999</v>
      </c>
      <c r="J50" s="24">
        <v>1.393E-2</v>
      </c>
      <c r="K50" s="24">
        <v>0.76476</v>
      </c>
      <c r="L50" s="24">
        <v>80.443240000000003</v>
      </c>
      <c r="M50" s="24">
        <v>9.7000000000000003E-3</v>
      </c>
      <c r="N50" s="24">
        <v>0.55755999999999994</v>
      </c>
      <c r="O50" s="24">
        <v>0</v>
      </c>
      <c r="P50" s="24">
        <v>1.3699999999999999E-3</v>
      </c>
      <c r="Q50" s="24">
        <v>0.56245000000000001</v>
      </c>
      <c r="R50" s="24">
        <v>0</v>
      </c>
      <c r="S50" s="24">
        <v>11.96011</v>
      </c>
      <c r="T50" s="24">
        <v>0</v>
      </c>
      <c r="U50" s="24">
        <v>0</v>
      </c>
      <c r="V50" s="24">
        <v>5.2343099999999998</v>
      </c>
      <c r="W50" s="24">
        <v>3.9299400000000002</v>
      </c>
      <c r="X50" s="24">
        <v>8.7239999999999998E-2</v>
      </c>
      <c r="Y50" s="24">
        <v>2.9054700000000002</v>
      </c>
      <c r="Z50" s="24">
        <v>0.15809000000000001</v>
      </c>
      <c r="AA50" s="24">
        <v>68.748890000000003</v>
      </c>
      <c r="AB50" s="24">
        <v>0</v>
      </c>
      <c r="AC50" s="24">
        <v>3.1530000000000002E-2</v>
      </c>
      <c r="AD50" s="24">
        <v>26.122859999999999</v>
      </c>
      <c r="AE50" s="24">
        <v>0.48279</v>
      </c>
      <c r="AF50" s="24">
        <v>13.41644</v>
      </c>
      <c r="AG50" s="24">
        <v>4.8154000000000003</v>
      </c>
      <c r="AH50" s="24">
        <v>3.1503199999999998</v>
      </c>
      <c r="AI50" s="24">
        <v>0</v>
      </c>
      <c r="AJ50" s="24">
        <v>5.7180000000000002E-2</v>
      </c>
      <c r="AK50" s="24">
        <v>20.939119999999999</v>
      </c>
      <c r="AL50" s="24">
        <v>0</v>
      </c>
      <c r="AM50" s="24">
        <v>9.9245599999999996</v>
      </c>
      <c r="AN50" s="24">
        <v>0.92971999999999999</v>
      </c>
      <c r="AO50" s="24">
        <v>4.7798699999999998</v>
      </c>
      <c r="AP50" s="24">
        <v>1059.57979</v>
      </c>
      <c r="AQ50" s="24">
        <v>877.30893000000003</v>
      </c>
      <c r="AR50" s="24">
        <v>916.60835999999995</v>
      </c>
      <c r="AS50" s="24">
        <v>331.42851999999999</v>
      </c>
      <c r="AT50" s="24">
        <v>0.69772000000000001</v>
      </c>
      <c r="AU50" s="117">
        <v>10.694100000000001</v>
      </c>
      <c r="AV50" s="24">
        <v>11.257479999999999</v>
      </c>
      <c r="AW50" s="24">
        <v>47.761920000000003</v>
      </c>
      <c r="AX50" s="24">
        <v>1.5520000000000001E-2</v>
      </c>
      <c r="AY50" s="24">
        <v>19.73011</v>
      </c>
      <c r="AZ50" s="24">
        <v>0.61782000000000004</v>
      </c>
      <c r="BA50" s="24">
        <v>5.2500000000000003E-3</v>
      </c>
      <c r="BB50" s="24">
        <v>3.0846</v>
      </c>
      <c r="BC50" s="24">
        <v>74.575010000000006</v>
      </c>
      <c r="BD50" s="24">
        <v>2.2474599999999998</v>
      </c>
      <c r="BE50" s="24">
        <v>0</v>
      </c>
      <c r="BF50" s="24">
        <v>0.63785999999999998</v>
      </c>
      <c r="BG50" s="24">
        <v>49.455190000000002</v>
      </c>
      <c r="BH50" s="24">
        <v>0.20465</v>
      </c>
      <c r="BI50" s="24">
        <v>5.7189399999999999</v>
      </c>
      <c r="BJ50" s="24">
        <v>1.3041</v>
      </c>
      <c r="BK50" s="24">
        <v>143.47044</v>
      </c>
      <c r="BL50" s="24">
        <v>1.27427</v>
      </c>
      <c r="BM50" s="24">
        <v>1.8280000000000001E-2</v>
      </c>
      <c r="BN50" s="24">
        <v>0</v>
      </c>
      <c r="BO50" s="24">
        <v>0</v>
      </c>
      <c r="BP50" s="43">
        <v>3928.4714300000001</v>
      </c>
      <c r="BQ50" s="111">
        <v>0</v>
      </c>
      <c r="BR50" s="111">
        <v>0</v>
      </c>
      <c r="BS50" s="43">
        <v>0</v>
      </c>
      <c r="BT50" s="111">
        <v>20774.50362</v>
      </c>
      <c r="BU50" s="111">
        <v>0</v>
      </c>
      <c r="BV50" s="43">
        <v>20774.50362</v>
      </c>
      <c r="BW50" s="111">
        <v>15584.813</v>
      </c>
      <c r="BX50" s="43">
        <v>36359.316619999998</v>
      </c>
      <c r="BY50" s="54">
        <v>40287.788050000003</v>
      </c>
      <c r="BZ50" s="56"/>
      <c r="CB50" s="55"/>
    </row>
    <row r="51" spans="1:80" s="1" customFormat="1" ht="14.25" customHeight="1">
      <c r="A51" s="27" t="s">
        <v>366</v>
      </c>
      <c r="B51" s="28" t="s">
        <v>367</v>
      </c>
      <c r="C51" s="30" t="s">
        <v>368</v>
      </c>
      <c r="D51" s="117">
        <v>236.46257</v>
      </c>
      <c r="E51" s="117">
        <v>3.82626</v>
      </c>
      <c r="F51" s="117">
        <v>9.9976699999999994</v>
      </c>
      <c r="G51" s="117">
        <v>698.91558999999995</v>
      </c>
      <c r="H51" s="117">
        <v>719.82919000000004</v>
      </c>
      <c r="I51" s="117">
        <v>1139.9927600000001</v>
      </c>
      <c r="J51" s="117">
        <v>81.634379999999993</v>
      </c>
      <c r="K51" s="117">
        <v>76.647909999999996</v>
      </c>
      <c r="L51" s="117">
        <v>86.113979999999998</v>
      </c>
      <c r="M51" s="117">
        <v>13.825839999999999</v>
      </c>
      <c r="N51" s="117">
        <v>24.491579999999999</v>
      </c>
      <c r="O51" s="117">
        <v>15.83643</v>
      </c>
      <c r="P51" s="117">
        <v>60.790170000000003</v>
      </c>
      <c r="Q51" s="117">
        <v>413.96517999999998</v>
      </c>
      <c r="R51" s="117">
        <v>258.85520000000002</v>
      </c>
      <c r="S51" s="117">
        <v>1090.82411</v>
      </c>
      <c r="T51" s="117">
        <v>4.23184</v>
      </c>
      <c r="U51" s="117">
        <v>43.158700000000003</v>
      </c>
      <c r="V51" s="117">
        <v>39.317439999999998</v>
      </c>
      <c r="W51" s="117">
        <v>30.35342</v>
      </c>
      <c r="X51" s="117">
        <v>1.0035700000000001</v>
      </c>
      <c r="Y51" s="117">
        <v>146.84223</v>
      </c>
      <c r="Z51" s="117">
        <v>38.546259999999997</v>
      </c>
      <c r="AA51" s="117">
        <v>2348.8401199999998</v>
      </c>
      <c r="AB51" s="117">
        <v>2.1907999999999999</v>
      </c>
      <c r="AC51" s="117">
        <v>137.44480999999999</v>
      </c>
      <c r="AD51" s="117">
        <v>3474.6192299999998</v>
      </c>
      <c r="AE51" s="117">
        <v>881.06597999999997</v>
      </c>
      <c r="AF51" s="117">
        <v>3872.6360100000002</v>
      </c>
      <c r="AG51" s="117">
        <v>2567.0044200000002</v>
      </c>
      <c r="AH51" s="117">
        <v>343.12979999999999</v>
      </c>
      <c r="AI51" s="117">
        <v>13.73282</v>
      </c>
      <c r="AJ51" s="117">
        <v>20.14808</v>
      </c>
      <c r="AK51" s="117">
        <v>193.94855999999999</v>
      </c>
      <c r="AL51" s="117">
        <v>32.243679999999998</v>
      </c>
      <c r="AM51" s="117">
        <v>1422.0411899999999</v>
      </c>
      <c r="AN51" s="117">
        <v>18.661860000000001</v>
      </c>
      <c r="AO51" s="117">
        <v>71.004670000000004</v>
      </c>
      <c r="AP51" s="117">
        <v>311.97412000000003</v>
      </c>
      <c r="AQ51" s="117">
        <v>176.05067</v>
      </c>
      <c r="AR51" s="117">
        <v>3898.38798</v>
      </c>
      <c r="AS51" s="117">
        <v>371.98730999999998</v>
      </c>
      <c r="AT51" s="117">
        <v>0.21373</v>
      </c>
      <c r="AU51" s="117">
        <v>9017.9939599999998</v>
      </c>
      <c r="AV51" s="117">
        <v>61.284750000000003</v>
      </c>
      <c r="AW51" s="117">
        <v>82.653999999999996</v>
      </c>
      <c r="AX51" s="117">
        <v>1.8561399999999999</v>
      </c>
      <c r="AY51" s="117">
        <v>34.250459999999997</v>
      </c>
      <c r="AZ51" s="117">
        <v>101.05315</v>
      </c>
      <c r="BA51" s="117">
        <v>42.887349999999998</v>
      </c>
      <c r="BB51" s="117">
        <v>2.4248099999999999</v>
      </c>
      <c r="BC51" s="117">
        <v>159.9588</v>
      </c>
      <c r="BD51" s="117">
        <v>139.61457999999999</v>
      </c>
      <c r="BE51" s="117">
        <v>861.44718999999998</v>
      </c>
      <c r="BF51" s="117">
        <v>264.51323000000002</v>
      </c>
      <c r="BG51" s="117">
        <v>267.39451000000003</v>
      </c>
      <c r="BH51" s="117">
        <v>7.0903900000000002</v>
      </c>
      <c r="BI51" s="117">
        <v>51.439489999999999</v>
      </c>
      <c r="BJ51" s="117">
        <v>71.783460000000005</v>
      </c>
      <c r="BK51" s="117">
        <v>403.32670999999999</v>
      </c>
      <c r="BL51" s="117">
        <v>277.70319999999998</v>
      </c>
      <c r="BM51" s="117">
        <v>679.23040000000003</v>
      </c>
      <c r="BN51" s="117">
        <v>36.158160000000002</v>
      </c>
      <c r="BO51" s="117">
        <v>0</v>
      </c>
      <c r="BP51" s="43">
        <v>37956.852859999999</v>
      </c>
      <c r="BQ51" s="118">
        <v>11164.13912</v>
      </c>
      <c r="BR51" s="118">
        <v>126.25716</v>
      </c>
      <c r="BS51" s="43">
        <v>11290.396280000001</v>
      </c>
      <c r="BT51" s="118">
        <v>0</v>
      </c>
      <c r="BU51" s="118">
        <v>0</v>
      </c>
      <c r="BV51" s="43">
        <v>0</v>
      </c>
      <c r="BW51" s="118">
        <v>9785.1686900000004</v>
      </c>
      <c r="BX51" s="43">
        <v>21075.564969999999</v>
      </c>
      <c r="BY51" s="54">
        <v>59032.417829999999</v>
      </c>
      <c r="BZ51" s="71"/>
      <c r="CA51" s="79"/>
      <c r="CB51" s="77"/>
    </row>
    <row r="52" spans="1:80" ht="14.25" customHeight="1">
      <c r="A52" s="27" t="s">
        <v>369</v>
      </c>
      <c r="B52" s="28" t="s">
        <v>370</v>
      </c>
      <c r="C52" s="30" t="s">
        <v>371</v>
      </c>
      <c r="D52" s="24">
        <v>0</v>
      </c>
      <c r="E52" s="24">
        <v>0.7298</v>
      </c>
      <c r="F52" s="24">
        <v>0</v>
      </c>
      <c r="G52" s="24">
        <v>142.58618000000001</v>
      </c>
      <c r="H52" s="24">
        <v>4.4581200000000001</v>
      </c>
      <c r="I52" s="24">
        <v>362.59719999999999</v>
      </c>
      <c r="J52" s="24">
        <v>5.0040000000000001E-2</v>
      </c>
      <c r="K52" s="24">
        <v>12.572559999999999</v>
      </c>
      <c r="L52" s="24">
        <v>0.69279999999999997</v>
      </c>
      <c r="M52" s="24">
        <v>0.27302999999999999</v>
      </c>
      <c r="N52" s="24">
        <v>0.41119</v>
      </c>
      <c r="O52" s="24">
        <v>1.3402799999999999</v>
      </c>
      <c r="P52" s="24">
        <v>3.89296</v>
      </c>
      <c r="Q52" s="24">
        <v>13.69271</v>
      </c>
      <c r="R52" s="24">
        <v>0.109</v>
      </c>
      <c r="S52" s="24">
        <v>610.30529999999999</v>
      </c>
      <c r="T52" s="24">
        <v>0.28304000000000001</v>
      </c>
      <c r="U52" s="24">
        <v>15.46289</v>
      </c>
      <c r="V52" s="24">
        <v>0</v>
      </c>
      <c r="W52" s="24">
        <v>0</v>
      </c>
      <c r="X52" s="24">
        <v>0</v>
      </c>
      <c r="Y52" s="24">
        <v>9.7322399999999991</v>
      </c>
      <c r="Z52" s="24">
        <v>0.43129000000000001</v>
      </c>
      <c r="AA52" s="24">
        <v>85.620379999999997</v>
      </c>
      <c r="AB52" s="24">
        <v>0</v>
      </c>
      <c r="AC52" s="24">
        <v>3.0622099999999999</v>
      </c>
      <c r="AD52" s="24">
        <v>1033.42419</v>
      </c>
      <c r="AE52" s="24">
        <v>72.052580000000006</v>
      </c>
      <c r="AF52" s="24">
        <v>789.79355999999996</v>
      </c>
      <c r="AG52" s="24">
        <v>98.548640000000006</v>
      </c>
      <c r="AH52" s="24">
        <v>17.04158</v>
      </c>
      <c r="AI52" s="24">
        <v>0.29637000000000002</v>
      </c>
      <c r="AJ52" s="24">
        <v>1.2152099999999999</v>
      </c>
      <c r="AK52" s="24">
        <v>261.36615</v>
      </c>
      <c r="AL52" s="24">
        <v>3.06962</v>
      </c>
      <c r="AM52" s="24">
        <v>32.753810000000001</v>
      </c>
      <c r="AN52" s="24">
        <v>1.19269</v>
      </c>
      <c r="AO52" s="24">
        <v>8.2662999999999993</v>
      </c>
      <c r="AP52" s="24">
        <v>47.891100000000002</v>
      </c>
      <c r="AQ52" s="24">
        <v>11.25048</v>
      </c>
      <c r="AR52" s="24">
        <v>1258.0719099999999</v>
      </c>
      <c r="AS52" s="24">
        <v>986.52274999999997</v>
      </c>
      <c r="AT52" s="24">
        <v>2.0768200000000001</v>
      </c>
      <c r="AU52" s="117">
        <v>2229.0780500000001</v>
      </c>
      <c r="AV52" s="24">
        <v>8.8910199999999993</v>
      </c>
      <c r="AW52" s="24">
        <v>27.413</v>
      </c>
      <c r="AX52" s="24">
        <v>2.3E-3</v>
      </c>
      <c r="AY52" s="24">
        <v>2.9190299999999998</v>
      </c>
      <c r="AZ52" s="24">
        <v>3.3557000000000001</v>
      </c>
      <c r="BA52" s="24">
        <v>8.1229999999999997E-2</v>
      </c>
      <c r="BB52" s="24">
        <v>0</v>
      </c>
      <c r="BC52" s="24">
        <v>41.095199999999998</v>
      </c>
      <c r="BD52" s="24">
        <v>54.328040000000001</v>
      </c>
      <c r="BE52" s="24">
        <v>5.7626099999999996</v>
      </c>
      <c r="BF52" s="24">
        <v>1.1970499999999999</v>
      </c>
      <c r="BG52" s="24">
        <v>202.51677000000001</v>
      </c>
      <c r="BH52" s="24">
        <v>0.83504999999999996</v>
      </c>
      <c r="BI52" s="24">
        <v>23.810780000000001</v>
      </c>
      <c r="BJ52" s="24">
        <v>5.0236599999999996</v>
      </c>
      <c r="BK52" s="24">
        <v>172.75890000000001</v>
      </c>
      <c r="BL52" s="24">
        <v>0.68896999999999997</v>
      </c>
      <c r="BM52" s="24">
        <v>78.467699999999994</v>
      </c>
      <c r="BN52" s="24">
        <v>0</v>
      </c>
      <c r="BO52" s="24">
        <v>0</v>
      </c>
      <c r="BP52" s="43">
        <v>8751.36204</v>
      </c>
      <c r="BQ52" s="111">
        <v>7850.4069300000001</v>
      </c>
      <c r="BR52" s="111">
        <v>0</v>
      </c>
      <c r="BS52" s="43">
        <v>7850.4069300000001</v>
      </c>
      <c r="BT52" s="111">
        <v>0</v>
      </c>
      <c r="BU52" s="111">
        <v>0</v>
      </c>
      <c r="BV52" s="43">
        <v>0</v>
      </c>
      <c r="BW52" s="111">
        <v>936.66762000000006</v>
      </c>
      <c r="BX52" s="43">
        <v>8787.0745499999994</v>
      </c>
      <c r="BY52" s="54">
        <v>17538.436590000001</v>
      </c>
      <c r="BZ52" s="56"/>
      <c r="CB52" s="55"/>
    </row>
    <row r="53" spans="1:80" ht="14.25" customHeight="1">
      <c r="A53" s="27" t="s">
        <v>372</v>
      </c>
      <c r="B53" s="28" t="s">
        <v>373</v>
      </c>
      <c r="C53" s="30" t="s">
        <v>374</v>
      </c>
      <c r="D53" s="24">
        <v>0</v>
      </c>
      <c r="E53" s="24">
        <v>0.15611</v>
      </c>
      <c r="F53" s="24">
        <v>0</v>
      </c>
      <c r="G53" s="24">
        <v>30.501280000000001</v>
      </c>
      <c r="H53" s="24">
        <v>0.95365999999999995</v>
      </c>
      <c r="I53" s="24">
        <v>77.564880000000002</v>
      </c>
      <c r="J53" s="24">
        <v>1.0699999999999999E-2</v>
      </c>
      <c r="K53" s="24">
        <v>2.68946</v>
      </c>
      <c r="L53" s="24">
        <v>0.1482</v>
      </c>
      <c r="M53" s="24">
        <v>5.8409999999999997E-2</v>
      </c>
      <c r="N53" s="24">
        <v>8.7959999999999997E-2</v>
      </c>
      <c r="O53" s="24">
        <v>0.28670000000000001</v>
      </c>
      <c r="P53" s="24">
        <v>0.83275999999999994</v>
      </c>
      <c r="Q53" s="24">
        <v>2.9290699999999998</v>
      </c>
      <c r="R53" s="24">
        <v>2.332E-2</v>
      </c>
      <c r="S53" s="24">
        <v>130.55328</v>
      </c>
      <c r="T53" s="24">
        <v>6.055E-2</v>
      </c>
      <c r="U53" s="24">
        <v>3.3077399999999999</v>
      </c>
      <c r="V53" s="24">
        <v>0</v>
      </c>
      <c r="W53" s="24">
        <v>0</v>
      </c>
      <c r="X53" s="24">
        <v>0</v>
      </c>
      <c r="Y53" s="24">
        <v>2.0818699999999999</v>
      </c>
      <c r="Z53" s="24">
        <v>9.2259999999999995E-2</v>
      </c>
      <c r="AA53" s="24">
        <v>18.315460000000002</v>
      </c>
      <c r="AB53" s="24">
        <v>0</v>
      </c>
      <c r="AC53" s="24">
        <v>0.65505000000000002</v>
      </c>
      <c r="AD53" s="24">
        <v>221.04856000000001</v>
      </c>
      <c r="AE53" s="24">
        <v>15.41311</v>
      </c>
      <c r="AF53" s="24">
        <v>168.94731999999999</v>
      </c>
      <c r="AG53" s="24">
        <v>21.081</v>
      </c>
      <c r="AH53" s="24">
        <v>3.6454399999999998</v>
      </c>
      <c r="AI53" s="24">
        <v>6.3399999999999998E-2</v>
      </c>
      <c r="AJ53" s="24">
        <v>0.25995000000000001</v>
      </c>
      <c r="AK53" s="24">
        <v>55.910060000000001</v>
      </c>
      <c r="AL53" s="24">
        <v>0.65664</v>
      </c>
      <c r="AM53" s="24">
        <v>7.0065200000000001</v>
      </c>
      <c r="AN53" s="24">
        <v>0.25513000000000002</v>
      </c>
      <c r="AO53" s="24">
        <v>1.7682800000000001</v>
      </c>
      <c r="AP53" s="24">
        <v>10.24461</v>
      </c>
      <c r="AQ53" s="24">
        <v>2.4066399999999999</v>
      </c>
      <c r="AR53" s="24">
        <v>208.36801</v>
      </c>
      <c r="AS53" s="24">
        <v>211.03172000000001</v>
      </c>
      <c r="AT53" s="24">
        <v>0.44383</v>
      </c>
      <c r="AU53" s="117">
        <v>476.83256</v>
      </c>
      <c r="AV53" s="24">
        <v>1.9019200000000001</v>
      </c>
      <c r="AW53" s="24">
        <v>5.8640400000000001</v>
      </c>
      <c r="AX53" s="24">
        <v>4.8999999999999998E-4</v>
      </c>
      <c r="AY53" s="24">
        <v>0.62441999999999998</v>
      </c>
      <c r="AZ53" s="24">
        <v>0.71782999999999997</v>
      </c>
      <c r="BA53" s="24">
        <v>1.738E-2</v>
      </c>
      <c r="BB53" s="24">
        <v>0</v>
      </c>
      <c r="BC53" s="24">
        <v>8.79087</v>
      </c>
      <c r="BD53" s="24">
        <v>11.62157</v>
      </c>
      <c r="BE53" s="24">
        <v>0</v>
      </c>
      <c r="BF53" s="24">
        <v>0.25561</v>
      </c>
      <c r="BG53" s="24">
        <v>42.963259999999998</v>
      </c>
      <c r="BH53" s="24">
        <v>0.17780000000000001</v>
      </c>
      <c r="BI53" s="24">
        <v>5.0920399999999999</v>
      </c>
      <c r="BJ53" s="24">
        <v>0.9264</v>
      </c>
      <c r="BK53" s="24">
        <v>36.955669999999998</v>
      </c>
      <c r="BL53" s="24">
        <v>0.14738000000000001</v>
      </c>
      <c r="BM53" s="24">
        <v>16.78539</v>
      </c>
      <c r="BN53" s="24">
        <v>0</v>
      </c>
      <c r="BO53" s="24">
        <v>0</v>
      </c>
      <c r="BP53" s="43">
        <v>1809.5335700000001</v>
      </c>
      <c r="BQ53" s="111">
        <v>0</v>
      </c>
      <c r="BR53" s="111">
        <v>0</v>
      </c>
      <c r="BS53" s="43">
        <v>0</v>
      </c>
      <c r="BT53" s="111">
        <v>0</v>
      </c>
      <c r="BU53" s="111">
        <v>0</v>
      </c>
      <c r="BV53" s="43">
        <v>0</v>
      </c>
      <c r="BW53" s="111">
        <v>0</v>
      </c>
      <c r="BX53" s="43">
        <v>0</v>
      </c>
      <c r="BY53" s="54">
        <v>1809.5335700000001</v>
      </c>
      <c r="BZ53" s="56"/>
      <c r="CB53" s="55"/>
    </row>
    <row r="54" spans="1:80" s="1" customFormat="1" ht="14.25" customHeight="1">
      <c r="A54" s="27" t="s">
        <v>375</v>
      </c>
      <c r="B54" s="28" t="s">
        <v>376</v>
      </c>
      <c r="C54" s="30" t="s">
        <v>377</v>
      </c>
      <c r="D54" s="117">
        <v>0</v>
      </c>
      <c r="E54" s="117">
        <v>25.360140000000001</v>
      </c>
      <c r="F54" s="117">
        <v>1.41153</v>
      </c>
      <c r="G54" s="117">
        <v>70.749809999999997</v>
      </c>
      <c r="H54" s="117">
        <v>9.6379400000000004</v>
      </c>
      <c r="I54" s="117">
        <v>1815.5037199999999</v>
      </c>
      <c r="J54" s="117">
        <v>0.13811999999999999</v>
      </c>
      <c r="K54" s="117">
        <v>240.64225999999999</v>
      </c>
      <c r="L54" s="117">
        <v>7.1860900000000001</v>
      </c>
      <c r="M54" s="117">
        <v>9.7189999999999999E-2</v>
      </c>
      <c r="N54" s="117">
        <v>0.94040000000000001</v>
      </c>
      <c r="O54" s="117">
        <v>17.398689999999998</v>
      </c>
      <c r="P54" s="117">
        <v>6.8220099999999997</v>
      </c>
      <c r="Q54" s="117">
        <v>15.022819999999999</v>
      </c>
      <c r="R54" s="117">
        <v>0.36570999999999998</v>
      </c>
      <c r="S54" s="117">
        <v>425.63312999999999</v>
      </c>
      <c r="T54" s="117">
        <v>74.109350000000006</v>
      </c>
      <c r="U54" s="117">
        <v>97.042940000000002</v>
      </c>
      <c r="V54" s="117">
        <v>255.37030999999999</v>
      </c>
      <c r="W54" s="117">
        <v>191.73294000000001</v>
      </c>
      <c r="X54" s="117">
        <v>4.2564599999999997</v>
      </c>
      <c r="Y54" s="117">
        <v>74.090890000000002</v>
      </c>
      <c r="Z54" s="117">
        <v>3.70113</v>
      </c>
      <c r="AA54" s="117">
        <v>323.54890999999998</v>
      </c>
      <c r="AB54" s="117">
        <v>0</v>
      </c>
      <c r="AC54" s="117">
        <v>11.97012</v>
      </c>
      <c r="AD54" s="117">
        <v>1123.5110099999999</v>
      </c>
      <c r="AE54" s="117">
        <v>106.83041</v>
      </c>
      <c r="AF54" s="117">
        <v>727.91078000000005</v>
      </c>
      <c r="AG54" s="117">
        <v>591.17816000000005</v>
      </c>
      <c r="AH54" s="117">
        <v>199.27538999999999</v>
      </c>
      <c r="AI54" s="117">
        <v>1.7430000000000001E-2</v>
      </c>
      <c r="AJ54" s="117">
        <v>6.6115000000000004</v>
      </c>
      <c r="AK54" s="117">
        <v>238.80685</v>
      </c>
      <c r="AL54" s="117">
        <v>34.421300000000002</v>
      </c>
      <c r="AM54" s="117">
        <v>240.09759</v>
      </c>
      <c r="AN54" s="117">
        <v>16.168780000000002</v>
      </c>
      <c r="AO54" s="117">
        <v>30.02338</v>
      </c>
      <c r="AP54" s="117">
        <v>872.35202000000004</v>
      </c>
      <c r="AQ54" s="117">
        <v>90.807400000000001</v>
      </c>
      <c r="AR54" s="117">
        <v>1532.52315</v>
      </c>
      <c r="AS54" s="117">
        <v>444.17480999999998</v>
      </c>
      <c r="AT54" s="117">
        <v>0.93506999999999996</v>
      </c>
      <c r="AU54" s="117">
        <v>1862.0560599999999</v>
      </c>
      <c r="AV54" s="117">
        <v>96.484859999999998</v>
      </c>
      <c r="AW54" s="117">
        <v>200.82318000000001</v>
      </c>
      <c r="AX54" s="117">
        <v>37.545360000000002</v>
      </c>
      <c r="AY54" s="117">
        <v>277.94868000000002</v>
      </c>
      <c r="AZ54" s="117">
        <v>61.417450000000002</v>
      </c>
      <c r="BA54" s="117">
        <v>3.0971299999999999</v>
      </c>
      <c r="BB54" s="117">
        <v>7.0492400000000002</v>
      </c>
      <c r="BC54" s="117">
        <v>500.96749</v>
      </c>
      <c r="BD54" s="117">
        <v>110.64856</v>
      </c>
      <c r="BE54" s="117">
        <v>835.20820000000003</v>
      </c>
      <c r="BF54" s="117">
        <v>41.166339999999998</v>
      </c>
      <c r="BG54" s="117">
        <v>38.649799999999999</v>
      </c>
      <c r="BH54" s="117">
        <v>3.8911799999999999</v>
      </c>
      <c r="BI54" s="117">
        <v>65.219189999999998</v>
      </c>
      <c r="BJ54" s="117">
        <v>11.534330000000001</v>
      </c>
      <c r="BK54" s="117">
        <v>103.07662000000001</v>
      </c>
      <c r="BL54" s="117">
        <v>7.6322900000000002</v>
      </c>
      <c r="BM54" s="117">
        <v>694.00202000000002</v>
      </c>
      <c r="BN54" s="117">
        <v>0</v>
      </c>
      <c r="BO54" s="117">
        <v>0</v>
      </c>
      <c r="BP54" s="43">
        <v>14886.795620000001</v>
      </c>
      <c r="BQ54" s="118">
        <v>114716.20861</v>
      </c>
      <c r="BR54" s="118">
        <v>323.12923999999998</v>
      </c>
      <c r="BS54" s="43">
        <v>115039.33785</v>
      </c>
      <c r="BT54" s="118">
        <v>0</v>
      </c>
      <c r="BU54" s="118">
        <v>0</v>
      </c>
      <c r="BV54" s="43">
        <v>0</v>
      </c>
      <c r="BW54" s="118">
        <v>0</v>
      </c>
      <c r="BX54" s="43">
        <v>115039.33785</v>
      </c>
      <c r="BY54" s="54">
        <v>129926.13347</v>
      </c>
      <c r="BZ54" s="71"/>
      <c r="CA54" s="79"/>
      <c r="CB54" s="77"/>
    </row>
    <row r="55" spans="1:80" ht="14.25" customHeight="1">
      <c r="A55" s="27" t="s">
        <v>378</v>
      </c>
      <c r="B55" s="28" t="s">
        <v>379</v>
      </c>
      <c r="C55" s="30" t="s">
        <v>380</v>
      </c>
      <c r="D55" s="24">
        <v>0</v>
      </c>
      <c r="E55" s="24">
        <v>6.8607500000000003</v>
      </c>
      <c r="F55" s="24">
        <v>8.5005199999999999</v>
      </c>
      <c r="G55" s="24">
        <v>43.375230000000002</v>
      </c>
      <c r="H55" s="24">
        <v>12.6578</v>
      </c>
      <c r="I55" s="24">
        <v>357.46775000000002</v>
      </c>
      <c r="J55" s="24">
        <v>9.4599999999999997E-3</v>
      </c>
      <c r="K55" s="24">
        <v>33.333539999999999</v>
      </c>
      <c r="L55" s="24">
        <v>1.0335300000000001</v>
      </c>
      <c r="M55" s="24">
        <v>3.18777</v>
      </c>
      <c r="N55" s="24">
        <v>0.44087999999999999</v>
      </c>
      <c r="O55" s="24">
        <v>28.29946</v>
      </c>
      <c r="P55" s="24">
        <v>0.29172999999999999</v>
      </c>
      <c r="Q55" s="24">
        <v>5.9848100000000004</v>
      </c>
      <c r="R55" s="24">
        <v>6.8650000000000003E-2</v>
      </c>
      <c r="S55" s="24">
        <v>340.15445999999997</v>
      </c>
      <c r="T55" s="24">
        <v>0</v>
      </c>
      <c r="U55" s="24">
        <v>29.598330000000001</v>
      </c>
      <c r="V55" s="24">
        <v>0</v>
      </c>
      <c r="W55" s="24">
        <v>0</v>
      </c>
      <c r="X55" s="24">
        <v>0</v>
      </c>
      <c r="Y55" s="24">
        <v>11.534190000000001</v>
      </c>
      <c r="Z55" s="24">
        <v>4.4846899999999996</v>
      </c>
      <c r="AA55" s="24">
        <v>732.89590999999996</v>
      </c>
      <c r="AB55" s="24">
        <v>0</v>
      </c>
      <c r="AC55" s="24">
        <v>2.7200500000000001</v>
      </c>
      <c r="AD55" s="24">
        <v>2037.24307</v>
      </c>
      <c r="AE55" s="24">
        <v>330.42027999999999</v>
      </c>
      <c r="AF55" s="24">
        <v>975.23896000000002</v>
      </c>
      <c r="AG55" s="24">
        <v>2127.8408300000001</v>
      </c>
      <c r="AH55" s="24">
        <v>2086.2263699999999</v>
      </c>
      <c r="AI55" s="24">
        <v>7.9219999999999999E-2</v>
      </c>
      <c r="AJ55" s="24">
        <v>4.5367100000000002</v>
      </c>
      <c r="AK55" s="24">
        <v>416.23117999999999</v>
      </c>
      <c r="AL55" s="24">
        <v>14.17783</v>
      </c>
      <c r="AM55" s="24">
        <v>87.580839999999995</v>
      </c>
      <c r="AN55" s="24">
        <v>9.1802600000000005</v>
      </c>
      <c r="AO55" s="24">
        <v>79.461799999999997</v>
      </c>
      <c r="AP55" s="24">
        <v>551.56350999999995</v>
      </c>
      <c r="AQ55" s="24">
        <v>21.484690000000001</v>
      </c>
      <c r="AR55" s="24">
        <v>880.66232000000002</v>
      </c>
      <c r="AS55" s="24">
        <v>179.62826999999999</v>
      </c>
      <c r="AT55" s="24">
        <v>0.37814999999999999</v>
      </c>
      <c r="AU55" s="117">
        <v>27.862760000000002</v>
      </c>
      <c r="AV55" s="24">
        <v>87.673519999999996</v>
      </c>
      <c r="AW55" s="24">
        <v>769.37675000000002</v>
      </c>
      <c r="AX55" s="24">
        <v>8.7639999999999996E-2</v>
      </c>
      <c r="AY55" s="24">
        <v>111.43657</v>
      </c>
      <c r="AZ55" s="24">
        <v>2.8695499999999998</v>
      </c>
      <c r="BA55" s="24">
        <v>1.80433</v>
      </c>
      <c r="BB55" s="24">
        <v>0</v>
      </c>
      <c r="BC55" s="24">
        <v>366.44493999999997</v>
      </c>
      <c r="BD55" s="24">
        <v>23.03951</v>
      </c>
      <c r="BE55" s="24">
        <v>0</v>
      </c>
      <c r="BF55" s="24">
        <v>3.1300000000000001E-2</v>
      </c>
      <c r="BG55" s="24">
        <v>3.6842899999999998</v>
      </c>
      <c r="BH55" s="24">
        <v>1.524E-2</v>
      </c>
      <c r="BI55" s="24">
        <v>59.404969999999999</v>
      </c>
      <c r="BJ55" s="24">
        <v>9.7824600000000004</v>
      </c>
      <c r="BK55" s="24">
        <v>288.74004000000002</v>
      </c>
      <c r="BL55" s="24">
        <v>3.3191000000000002</v>
      </c>
      <c r="BM55" s="24">
        <v>2.0720499999999999</v>
      </c>
      <c r="BN55" s="24">
        <v>0</v>
      </c>
      <c r="BO55" s="24">
        <v>0</v>
      </c>
      <c r="BP55" s="43">
        <v>13182.47882</v>
      </c>
      <c r="BQ55" s="111">
        <v>98.66807</v>
      </c>
      <c r="BR55" s="111">
        <v>0</v>
      </c>
      <c r="BS55" s="43">
        <v>98.66807</v>
      </c>
      <c r="BT55" s="111">
        <v>0</v>
      </c>
      <c r="BU55" s="111">
        <v>0</v>
      </c>
      <c r="BV55" s="43">
        <v>0</v>
      </c>
      <c r="BW55" s="111">
        <v>38811.148240000002</v>
      </c>
      <c r="BX55" s="43">
        <v>38909.816310000002</v>
      </c>
      <c r="BY55" s="54">
        <v>52092.295129999999</v>
      </c>
      <c r="BZ55" s="56"/>
      <c r="CB55" s="55"/>
    </row>
    <row r="56" spans="1:80" ht="14.25" customHeight="1">
      <c r="A56" s="27" t="s">
        <v>381</v>
      </c>
      <c r="B56" s="28" t="s">
        <v>382</v>
      </c>
      <c r="C56" s="30" t="s">
        <v>383</v>
      </c>
      <c r="D56" s="24">
        <v>0</v>
      </c>
      <c r="E56" s="24">
        <v>0</v>
      </c>
      <c r="F56" s="24">
        <v>0</v>
      </c>
      <c r="G56" s="24">
        <v>154.53241</v>
      </c>
      <c r="H56" s="24">
        <v>18.224229999999999</v>
      </c>
      <c r="I56" s="24">
        <v>470.18517000000003</v>
      </c>
      <c r="J56" s="24">
        <v>2.368E-2</v>
      </c>
      <c r="K56" s="24">
        <v>15.00886</v>
      </c>
      <c r="L56" s="24">
        <v>24.466760000000001</v>
      </c>
      <c r="M56" s="24">
        <v>0</v>
      </c>
      <c r="N56" s="24">
        <v>1.7129999999999999E-2</v>
      </c>
      <c r="O56" s="24">
        <v>3.2000000000000002E-3</v>
      </c>
      <c r="P56" s="24">
        <v>1.30311</v>
      </c>
      <c r="Q56" s="24">
        <v>9.2660599999999995</v>
      </c>
      <c r="R56" s="24">
        <v>0</v>
      </c>
      <c r="S56" s="24">
        <v>76.238529999999997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40.581069999999997</v>
      </c>
      <c r="Z56" s="24">
        <v>1.4858100000000001</v>
      </c>
      <c r="AA56" s="24">
        <v>0</v>
      </c>
      <c r="AB56" s="24">
        <v>0</v>
      </c>
      <c r="AC56" s="24">
        <v>0.86475000000000002</v>
      </c>
      <c r="AD56" s="24">
        <v>19632.40941</v>
      </c>
      <c r="AE56" s="24">
        <v>107.64093</v>
      </c>
      <c r="AF56" s="24">
        <v>491.21447999999998</v>
      </c>
      <c r="AG56" s="24">
        <v>20.390219999999999</v>
      </c>
      <c r="AH56" s="24">
        <v>51.097050000000003</v>
      </c>
      <c r="AI56" s="24">
        <v>0</v>
      </c>
      <c r="AJ56" s="24">
        <v>26.779910000000001</v>
      </c>
      <c r="AK56" s="24">
        <v>274.75400000000002</v>
      </c>
      <c r="AL56" s="24">
        <v>0</v>
      </c>
      <c r="AM56" s="24">
        <v>11.094889999999999</v>
      </c>
      <c r="AN56" s="24">
        <v>6.0961999999999996</v>
      </c>
      <c r="AO56" s="24">
        <v>122.11837</v>
      </c>
      <c r="AP56" s="24">
        <v>258.00506999999999</v>
      </c>
      <c r="AQ56" s="24">
        <v>14.718920000000001</v>
      </c>
      <c r="AR56" s="24">
        <v>5194.0079900000001</v>
      </c>
      <c r="AS56" s="24">
        <v>1060.3078800000001</v>
      </c>
      <c r="AT56" s="24">
        <v>2.1435900000000001</v>
      </c>
      <c r="AU56" s="117">
        <v>42.478549999999998</v>
      </c>
      <c r="AV56" s="24">
        <v>122.62260999999999</v>
      </c>
      <c r="AW56" s="24">
        <v>3530.1204600000001</v>
      </c>
      <c r="AX56" s="24">
        <v>0.14526</v>
      </c>
      <c r="AY56" s="24">
        <v>185.17353</v>
      </c>
      <c r="AZ56" s="24">
        <v>20.17061</v>
      </c>
      <c r="BA56" s="24">
        <v>0.18775</v>
      </c>
      <c r="BB56" s="24">
        <v>0</v>
      </c>
      <c r="BC56" s="24">
        <v>779.79625999999996</v>
      </c>
      <c r="BD56" s="24">
        <v>47.527230000000003</v>
      </c>
      <c r="BE56" s="24">
        <v>0</v>
      </c>
      <c r="BF56" s="24">
        <v>0.17684</v>
      </c>
      <c r="BG56" s="24">
        <v>21.57376</v>
      </c>
      <c r="BH56" s="24">
        <v>8.9249999999999996E-2</v>
      </c>
      <c r="BI56" s="24">
        <v>212.15057999999999</v>
      </c>
      <c r="BJ56" s="24">
        <v>47.980960000000003</v>
      </c>
      <c r="BK56" s="24">
        <v>781.68332999999996</v>
      </c>
      <c r="BL56" s="24">
        <v>3.97946</v>
      </c>
      <c r="BM56" s="24">
        <v>0</v>
      </c>
      <c r="BN56" s="24">
        <v>0</v>
      </c>
      <c r="BO56" s="24">
        <v>0</v>
      </c>
      <c r="BP56" s="43">
        <v>33880.83612</v>
      </c>
      <c r="BQ56" s="111">
        <v>1064.19622</v>
      </c>
      <c r="BR56" s="111">
        <v>2448.9917500000001</v>
      </c>
      <c r="BS56" s="43">
        <v>3513.18797</v>
      </c>
      <c r="BT56" s="111">
        <v>30.952369999999998</v>
      </c>
      <c r="BU56" s="111">
        <v>0</v>
      </c>
      <c r="BV56" s="43">
        <v>30.952369999999998</v>
      </c>
      <c r="BW56" s="111">
        <v>5870.0180899999996</v>
      </c>
      <c r="BX56" s="43">
        <v>9414.1584299999995</v>
      </c>
      <c r="BY56" s="54">
        <v>43294.994550000003</v>
      </c>
      <c r="BZ56" s="56"/>
      <c r="CB56" s="55"/>
    </row>
    <row r="57" spans="1:80" ht="14.25" customHeight="1">
      <c r="A57" s="27" t="s">
        <v>384</v>
      </c>
      <c r="B57" s="28" t="s">
        <v>385</v>
      </c>
      <c r="C57" s="30" t="s">
        <v>386</v>
      </c>
      <c r="D57" s="24">
        <v>0</v>
      </c>
      <c r="E57" s="24">
        <v>0</v>
      </c>
      <c r="F57" s="24">
        <v>0</v>
      </c>
      <c r="G57" s="24">
        <v>19.335799999999999</v>
      </c>
      <c r="H57" s="24">
        <v>5.9000000000000003E-4</v>
      </c>
      <c r="I57" s="24">
        <v>0.22992000000000001</v>
      </c>
      <c r="J57" s="24">
        <v>0.12322</v>
      </c>
      <c r="K57" s="24">
        <v>3.4000000000000002E-4</v>
      </c>
      <c r="L57" s="24">
        <v>1.8799999999999999E-3</v>
      </c>
      <c r="M57" s="24">
        <v>0</v>
      </c>
      <c r="N57" s="24">
        <v>2.0000000000000002E-5</v>
      </c>
      <c r="O57" s="24">
        <v>0</v>
      </c>
      <c r="P57" s="24">
        <v>3.0000000000000001E-5</v>
      </c>
      <c r="Q57" s="24">
        <v>5.4919999999999997E-2</v>
      </c>
      <c r="R57" s="24">
        <v>0</v>
      </c>
      <c r="S57" s="24">
        <v>1.9120000000000002E-2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2.5999999999999998E-4</v>
      </c>
      <c r="Z57" s="24">
        <v>1.73E-3</v>
      </c>
      <c r="AA57" s="24">
        <v>125.54503</v>
      </c>
      <c r="AB57" s="24">
        <v>0</v>
      </c>
      <c r="AC57" s="24">
        <v>5.1000000000000004E-4</v>
      </c>
      <c r="AD57" s="24">
        <v>428.97807999999998</v>
      </c>
      <c r="AE57" s="24">
        <v>41.594709999999999</v>
      </c>
      <c r="AF57" s="24">
        <v>124.82247</v>
      </c>
      <c r="AG57" s="24">
        <v>41.977409999999999</v>
      </c>
      <c r="AH57" s="24">
        <v>3.2309999999999998E-2</v>
      </c>
      <c r="AI57" s="24">
        <v>0</v>
      </c>
      <c r="AJ57" s="24">
        <v>1.4370000000000001E-2</v>
      </c>
      <c r="AK57" s="24">
        <v>0.18984999999999999</v>
      </c>
      <c r="AL57" s="24">
        <v>0</v>
      </c>
      <c r="AM57" s="24">
        <v>7.7999999999999996E-3</v>
      </c>
      <c r="AN57" s="24">
        <v>5.64E-3</v>
      </c>
      <c r="AO57" s="24">
        <v>10.60019</v>
      </c>
      <c r="AP57" s="24">
        <v>0.39528999999999997</v>
      </c>
      <c r="AQ57" s="24">
        <v>6.2899999999999998E-2</v>
      </c>
      <c r="AR57" s="24">
        <v>4.34816</v>
      </c>
      <c r="AS57" s="24">
        <v>1.1306099999999999</v>
      </c>
      <c r="AT57" s="24">
        <v>2.3800000000000002E-3</v>
      </c>
      <c r="AU57" s="117">
        <v>2.384E-2</v>
      </c>
      <c r="AV57" s="24">
        <v>10.15414</v>
      </c>
      <c r="AW57" s="24">
        <v>10.85773</v>
      </c>
      <c r="AX57" s="24">
        <v>322.00729000000001</v>
      </c>
      <c r="AY57" s="24">
        <v>9.9361499999999996</v>
      </c>
      <c r="AZ57" s="24">
        <v>2.0500000000000002E-3</v>
      </c>
      <c r="BA57" s="24">
        <v>1.0000000000000001E-5</v>
      </c>
      <c r="BB57" s="24">
        <v>0</v>
      </c>
      <c r="BC57" s="24">
        <v>0.54673000000000005</v>
      </c>
      <c r="BD57" s="24">
        <v>0.39739000000000002</v>
      </c>
      <c r="BE57" s="24">
        <v>3.0000000000000001E-5</v>
      </c>
      <c r="BF57" s="24">
        <v>1.17E-3</v>
      </c>
      <c r="BG57" s="24">
        <v>0.16439000000000001</v>
      </c>
      <c r="BH57" s="24">
        <v>3.8999999999999999E-4</v>
      </c>
      <c r="BI57" s="24">
        <v>1.40791</v>
      </c>
      <c r="BJ57" s="24">
        <v>2.7570000000000001E-2</v>
      </c>
      <c r="BK57" s="24">
        <v>10.81245</v>
      </c>
      <c r="BL57" s="24">
        <v>77.424239999999998</v>
      </c>
      <c r="BM57" s="24">
        <v>7.2000000000000005E-4</v>
      </c>
      <c r="BN57" s="24">
        <v>0</v>
      </c>
      <c r="BO57" s="24">
        <v>0</v>
      </c>
      <c r="BP57" s="43">
        <v>1243.23974</v>
      </c>
      <c r="BQ57" s="111">
        <v>0</v>
      </c>
      <c r="BR57" s="111">
        <v>1055.47218</v>
      </c>
      <c r="BS57" s="43">
        <v>1055.47218</v>
      </c>
      <c r="BT57" s="111">
        <v>0</v>
      </c>
      <c r="BU57" s="111">
        <v>0</v>
      </c>
      <c r="BV57" s="43">
        <v>0</v>
      </c>
      <c r="BW57" s="111">
        <v>16.90878</v>
      </c>
      <c r="BX57" s="43">
        <v>1072.38096</v>
      </c>
      <c r="BY57" s="54">
        <v>2315.6206999999999</v>
      </c>
      <c r="BZ57" s="56"/>
      <c r="CB57" s="55"/>
    </row>
    <row r="58" spans="1:80" ht="14.25" customHeight="1">
      <c r="A58" s="27" t="s">
        <v>387</v>
      </c>
      <c r="B58" s="31" t="s">
        <v>388</v>
      </c>
      <c r="C58" s="30" t="s">
        <v>389</v>
      </c>
      <c r="D58" s="24">
        <v>0</v>
      </c>
      <c r="E58" s="24">
        <v>0</v>
      </c>
      <c r="F58" s="24">
        <v>10.909219999999999</v>
      </c>
      <c r="G58" s="24">
        <v>83.073539999999994</v>
      </c>
      <c r="H58" s="24">
        <v>54.426819999999999</v>
      </c>
      <c r="I58" s="24">
        <v>296.96712000000002</v>
      </c>
      <c r="J58" s="24">
        <v>0.28582999999999997</v>
      </c>
      <c r="K58" s="24">
        <v>2.0281199999999999</v>
      </c>
      <c r="L58" s="24">
        <v>3.10134</v>
      </c>
      <c r="M58" s="24">
        <v>0</v>
      </c>
      <c r="N58" s="24">
        <v>9.1009999999999994E-2</v>
      </c>
      <c r="O58" s="24">
        <v>0</v>
      </c>
      <c r="P58" s="24">
        <v>0.16994999999999999</v>
      </c>
      <c r="Q58" s="24">
        <v>1.8309599999999999</v>
      </c>
      <c r="R58" s="24">
        <v>0</v>
      </c>
      <c r="S58" s="24">
        <v>126.28755</v>
      </c>
      <c r="T58" s="24">
        <v>0</v>
      </c>
      <c r="U58" s="24">
        <v>278.74959999999999</v>
      </c>
      <c r="V58" s="24">
        <v>0</v>
      </c>
      <c r="W58" s="24">
        <v>0</v>
      </c>
      <c r="X58" s="24">
        <v>0</v>
      </c>
      <c r="Y58" s="24">
        <v>26.821539999999999</v>
      </c>
      <c r="Z58" s="24">
        <v>0.75258999999999998</v>
      </c>
      <c r="AA58" s="24">
        <v>424.95576</v>
      </c>
      <c r="AB58" s="24">
        <v>0</v>
      </c>
      <c r="AC58" s="24">
        <v>10.348660000000001</v>
      </c>
      <c r="AD58" s="24">
        <v>286.57963000000001</v>
      </c>
      <c r="AE58" s="24">
        <v>295.16514000000001</v>
      </c>
      <c r="AF58" s="24">
        <v>921.62469999999996</v>
      </c>
      <c r="AG58" s="24">
        <v>291.95114999999998</v>
      </c>
      <c r="AH58" s="24">
        <v>24.990829999999999</v>
      </c>
      <c r="AI58" s="24">
        <v>0.22111</v>
      </c>
      <c r="AJ58" s="24">
        <v>12.61623</v>
      </c>
      <c r="AK58" s="24">
        <v>260.14598999999998</v>
      </c>
      <c r="AL58" s="24">
        <v>72.540379999999999</v>
      </c>
      <c r="AM58" s="24">
        <v>57.723889999999997</v>
      </c>
      <c r="AN58" s="24">
        <v>22.715699999999998</v>
      </c>
      <c r="AO58" s="24">
        <v>162.84495000000001</v>
      </c>
      <c r="AP58" s="24">
        <v>5567.7787699999999</v>
      </c>
      <c r="AQ58" s="24">
        <v>12.579050000000001</v>
      </c>
      <c r="AR58" s="24">
        <v>2446.6917800000001</v>
      </c>
      <c r="AS58" s="24">
        <v>499.63036</v>
      </c>
      <c r="AT58" s="24">
        <v>1.05182</v>
      </c>
      <c r="AU58" s="117">
        <v>309.14229</v>
      </c>
      <c r="AV58" s="24">
        <v>61.462200000000003</v>
      </c>
      <c r="AW58" s="24">
        <v>103.28552999999999</v>
      </c>
      <c r="AX58" s="24">
        <v>0.17696999999999999</v>
      </c>
      <c r="AY58" s="24">
        <v>225.02358000000001</v>
      </c>
      <c r="AZ58" s="24">
        <v>2.9288099999999999</v>
      </c>
      <c r="BA58" s="24">
        <v>1.33752</v>
      </c>
      <c r="BB58" s="24">
        <v>0</v>
      </c>
      <c r="BC58" s="24">
        <v>568.76802999999995</v>
      </c>
      <c r="BD58" s="24">
        <v>23.488579999999999</v>
      </c>
      <c r="BE58" s="24">
        <v>0</v>
      </c>
      <c r="BF58" s="24">
        <v>9.0459999999999999E-2</v>
      </c>
      <c r="BG58" s="24">
        <v>10.413309999999999</v>
      </c>
      <c r="BH58" s="24">
        <v>4.3090000000000003E-2</v>
      </c>
      <c r="BI58" s="24">
        <v>108.29355</v>
      </c>
      <c r="BJ58" s="24">
        <v>28.95065</v>
      </c>
      <c r="BK58" s="24">
        <v>443.51429999999999</v>
      </c>
      <c r="BL58" s="24">
        <v>1.6573199999999999</v>
      </c>
      <c r="BM58" s="24">
        <v>251.32905</v>
      </c>
      <c r="BN58" s="24">
        <v>0</v>
      </c>
      <c r="BO58" s="24">
        <v>0</v>
      </c>
      <c r="BP58" s="43">
        <v>14397.556329999999</v>
      </c>
      <c r="BQ58" s="111">
        <v>0</v>
      </c>
      <c r="BR58" s="111">
        <v>0</v>
      </c>
      <c r="BS58" s="43">
        <v>0</v>
      </c>
      <c r="BT58" s="111">
        <v>25.79364</v>
      </c>
      <c r="BU58" s="111">
        <v>0</v>
      </c>
      <c r="BV58" s="43">
        <v>25.79364</v>
      </c>
      <c r="BW58" s="111">
        <v>1729.1447800000001</v>
      </c>
      <c r="BX58" s="43">
        <v>1754.93842</v>
      </c>
      <c r="BY58" s="54">
        <v>16152.49475</v>
      </c>
      <c r="BZ58" s="56"/>
      <c r="CB58" s="55"/>
    </row>
    <row r="59" spans="1:80" ht="14.25" customHeight="1">
      <c r="A59" s="27" t="s">
        <v>390</v>
      </c>
      <c r="B59" s="28" t="s">
        <v>391</v>
      </c>
      <c r="C59" s="30" t="s">
        <v>392</v>
      </c>
      <c r="D59" s="24">
        <v>434.61036999999999</v>
      </c>
      <c r="E59" s="24">
        <v>0</v>
      </c>
      <c r="F59" s="24">
        <v>0.24585000000000001</v>
      </c>
      <c r="G59" s="24">
        <v>7.2029300000000003</v>
      </c>
      <c r="H59" s="24">
        <v>1.7860100000000001</v>
      </c>
      <c r="I59" s="24">
        <v>74.900059999999996</v>
      </c>
      <c r="J59" s="24">
        <v>5.7360000000000001E-2</v>
      </c>
      <c r="K59" s="24">
        <v>1.52355</v>
      </c>
      <c r="L59" s="24">
        <v>3.6101000000000001</v>
      </c>
      <c r="M59" s="24">
        <v>0</v>
      </c>
      <c r="N59" s="24">
        <v>0.38123000000000001</v>
      </c>
      <c r="O59" s="24">
        <v>0</v>
      </c>
      <c r="P59" s="24">
        <v>1.0175099999999999</v>
      </c>
      <c r="Q59" s="24">
        <v>2.7857099999999999</v>
      </c>
      <c r="R59" s="24">
        <v>7.3940000000000006E-2</v>
      </c>
      <c r="S59" s="24">
        <v>45.548679999999997</v>
      </c>
      <c r="T59" s="24">
        <v>3.1940000000000003E-2</v>
      </c>
      <c r="U59" s="24">
        <v>36.252650000000003</v>
      </c>
      <c r="V59" s="24">
        <v>0.68398000000000003</v>
      </c>
      <c r="W59" s="24">
        <v>0.51412999999999998</v>
      </c>
      <c r="X59" s="24">
        <v>1.141E-2</v>
      </c>
      <c r="Y59" s="24">
        <v>2.9617599999999999</v>
      </c>
      <c r="Z59" s="24">
        <v>0.43053999999999998</v>
      </c>
      <c r="AA59" s="24">
        <v>170.09509</v>
      </c>
      <c r="AB59" s="24">
        <v>0</v>
      </c>
      <c r="AC59" s="24">
        <v>1.3727</v>
      </c>
      <c r="AD59" s="24">
        <v>121.26809</v>
      </c>
      <c r="AE59" s="24">
        <v>6.5401999999999996</v>
      </c>
      <c r="AF59" s="24">
        <v>8.84727</v>
      </c>
      <c r="AG59" s="24">
        <v>20.791930000000001</v>
      </c>
      <c r="AH59" s="24">
        <v>3.6589100000000001</v>
      </c>
      <c r="AI59" s="24">
        <v>0</v>
      </c>
      <c r="AJ59" s="24">
        <v>0.69452000000000003</v>
      </c>
      <c r="AK59" s="24">
        <v>13.71827</v>
      </c>
      <c r="AL59" s="24">
        <v>0.54374999999999996</v>
      </c>
      <c r="AM59" s="24">
        <v>11.694599999999999</v>
      </c>
      <c r="AN59" s="24">
        <v>4.0752100000000002</v>
      </c>
      <c r="AO59" s="24">
        <v>4.0012100000000004</v>
      </c>
      <c r="AP59" s="24">
        <v>72.046660000000003</v>
      </c>
      <c r="AQ59" s="24">
        <v>0.37363000000000002</v>
      </c>
      <c r="AR59" s="24">
        <v>135.12456</v>
      </c>
      <c r="AS59" s="24">
        <v>27.57967</v>
      </c>
      <c r="AT59" s="24">
        <v>5.806E-2</v>
      </c>
      <c r="AU59" s="117">
        <v>4.9452999999999996</v>
      </c>
      <c r="AV59" s="24">
        <v>7.8674299999999997</v>
      </c>
      <c r="AW59" s="24">
        <v>61.163719999999998</v>
      </c>
      <c r="AX59" s="24">
        <v>4.4999999999999997E-3</v>
      </c>
      <c r="AY59" s="24">
        <v>5.86578</v>
      </c>
      <c r="AZ59" s="24">
        <v>0.69694</v>
      </c>
      <c r="BA59" s="24">
        <v>1.0000000000000001E-5</v>
      </c>
      <c r="BB59" s="24">
        <v>3.4927899999999998</v>
      </c>
      <c r="BC59" s="24">
        <v>36.837159999999997</v>
      </c>
      <c r="BD59" s="24">
        <v>4.7167399999999997</v>
      </c>
      <c r="BE59" s="24">
        <v>0</v>
      </c>
      <c r="BF59" s="24">
        <v>4.9300000000000004E-3</v>
      </c>
      <c r="BG59" s="24">
        <v>0.55457000000000001</v>
      </c>
      <c r="BH59" s="24">
        <v>2.3500000000000001E-3</v>
      </c>
      <c r="BI59" s="24">
        <v>5.5612000000000004</v>
      </c>
      <c r="BJ59" s="24">
        <v>1.3171200000000001</v>
      </c>
      <c r="BK59" s="24">
        <v>20.35473</v>
      </c>
      <c r="BL59" s="24">
        <v>1.3440000000000001E-2</v>
      </c>
      <c r="BM59" s="24">
        <v>35.682029999999997</v>
      </c>
      <c r="BN59" s="24">
        <v>0</v>
      </c>
      <c r="BO59" s="24">
        <v>0</v>
      </c>
      <c r="BP59" s="43">
        <v>1406.19478</v>
      </c>
      <c r="BQ59" s="111">
        <v>2246.6739299999999</v>
      </c>
      <c r="BR59" s="111">
        <v>193.01122000000001</v>
      </c>
      <c r="BS59" s="43">
        <v>2439.6851499999998</v>
      </c>
      <c r="BT59" s="111">
        <v>7.3696099999999998</v>
      </c>
      <c r="BU59" s="111">
        <v>0</v>
      </c>
      <c r="BV59" s="43">
        <v>7.3696099999999998</v>
      </c>
      <c r="BW59" s="111">
        <v>4554.0810700000002</v>
      </c>
      <c r="BX59" s="43">
        <v>7001.1358300000002</v>
      </c>
      <c r="BY59" s="54">
        <v>8407.3306100000009</v>
      </c>
      <c r="BZ59" s="56"/>
      <c r="CB59" s="55"/>
    </row>
    <row r="60" spans="1:80" ht="14.25" customHeight="1">
      <c r="A60" s="27" t="s">
        <v>393</v>
      </c>
      <c r="B60" s="28" t="s">
        <v>394</v>
      </c>
      <c r="C60" s="30" t="s">
        <v>395</v>
      </c>
      <c r="D60" s="24">
        <v>0</v>
      </c>
      <c r="E60" s="24">
        <v>0</v>
      </c>
      <c r="F60" s="24">
        <v>0</v>
      </c>
      <c r="G60" s="24">
        <v>63.056260000000002</v>
      </c>
      <c r="H60" s="24">
        <v>0.73487000000000002</v>
      </c>
      <c r="I60" s="24">
        <v>119.42993</v>
      </c>
      <c r="J60" s="24">
        <v>3.8800000000000002E-3</v>
      </c>
      <c r="K60" s="24">
        <v>0.43708999999999998</v>
      </c>
      <c r="L60" s="24">
        <v>0.14000000000000001</v>
      </c>
      <c r="M60" s="24">
        <v>0</v>
      </c>
      <c r="N60" s="24">
        <v>1.9269999999999999E-2</v>
      </c>
      <c r="O60" s="24">
        <v>0</v>
      </c>
      <c r="P60" s="24">
        <v>0.47236</v>
      </c>
      <c r="Q60" s="24">
        <v>0.35991000000000001</v>
      </c>
      <c r="R60" s="24">
        <v>0</v>
      </c>
      <c r="S60" s="24">
        <v>109.82398000000001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0.66744999999999999</v>
      </c>
      <c r="Z60" s="24">
        <v>0.43631999999999999</v>
      </c>
      <c r="AA60" s="24">
        <v>2.7835000000000001</v>
      </c>
      <c r="AB60" s="24">
        <v>0</v>
      </c>
      <c r="AC60" s="24">
        <v>1.0142199999999999</v>
      </c>
      <c r="AD60" s="24">
        <v>199.98500000000001</v>
      </c>
      <c r="AE60" s="24">
        <v>2.62568</v>
      </c>
      <c r="AF60" s="24">
        <v>298.88992999999999</v>
      </c>
      <c r="AG60" s="24">
        <v>9.2940100000000001</v>
      </c>
      <c r="AH60" s="24">
        <v>63.091610000000003</v>
      </c>
      <c r="AI60" s="24">
        <v>0</v>
      </c>
      <c r="AJ60" s="24">
        <v>1.7901800000000001</v>
      </c>
      <c r="AK60" s="24">
        <v>33.767090000000003</v>
      </c>
      <c r="AL60" s="24">
        <v>0</v>
      </c>
      <c r="AM60" s="24">
        <v>4.8017500000000002</v>
      </c>
      <c r="AN60" s="24">
        <v>0.41948000000000002</v>
      </c>
      <c r="AO60" s="24">
        <v>3.2065000000000001</v>
      </c>
      <c r="AP60" s="24">
        <v>0.59077999999999997</v>
      </c>
      <c r="AQ60" s="24">
        <v>4.1880600000000001</v>
      </c>
      <c r="AR60" s="24">
        <v>139.0787</v>
      </c>
      <c r="AS60" s="24">
        <v>44.086199999999998</v>
      </c>
      <c r="AT60" s="24">
        <v>9.2810000000000004E-2</v>
      </c>
      <c r="AU60" s="117">
        <v>1.0891599999999999</v>
      </c>
      <c r="AV60" s="24">
        <v>3.9929299999999999</v>
      </c>
      <c r="AW60" s="24">
        <v>5.5672800000000002</v>
      </c>
      <c r="AX60" s="24">
        <v>7.62E-3</v>
      </c>
      <c r="AY60" s="24">
        <v>9.6883999999999997</v>
      </c>
      <c r="AZ60" s="24">
        <v>0.13761000000000001</v>
      </c>
      <c r="BA60" s="24">
        <v>5.8599999999999998E-3</v>
      </c>
      <c r="BB60" s="24">
        <v>0</v>
      </c>
      <c r="BC60" s="24">
        <v>97.241370000000003</v>
      </c>
      <c r="BD60" s="24">
        <v>0.43908000000000003</v>
      </c>
      <c r="BE60" s="24">
        <v>0</v>
      </c>
      <c r="BF60" s="24">
        <v>3.168E-2</v>
      </c>
      <c r="BG60" s="24">
        <v>3.0380000000000001E-2</v>
      </c>
      <c r="BH60" s="24">
        <v>1.2E-4</v>
      </c>
      <c r="BI60" s="24">
        <v>4.4257900000000001</v>
      </c>
      <c r="BJ60" s="24">
        <v>1.15883</v>
      </c>
      <c r="BK60" s="24">
        <v>61.103580000000001</v>
      </c>
      <c r="BL60" s="24">
        <v>0.20949999999999999</v>
      </c>
      <c r="BM60" s="24">
        <v>0.29515999999999998</v>
      </c>
      <c r="BN60" s="24">
        <v>0</v>
      </c>
      <c r="BO60" s="24">
        <v>0</v>
      </c>
      <c r="BP60" s="43">
        <v>1290.71117</v>
      </c>
      <c r="BQ60" s="111">
        <v>4396.6632900000004</v>
      </c>
      <c r="BR60" s="111">
        <v>0</v>
      </c>
      <c r="BS60" s="43">
        <v>4396.6632900000004</v>
      </c>
      <c r="BT60" s="111">
        <v>0</v>
      </c>
      <c r="BU60" s="111">
        <v>0</v>
      </c>
      <c r="BV60" s="43">
        <v>0</v>
      </c>
      <c r="BW60" s="111">
        <v>2838.7941599999999</v>
      </c>
      <c r="BX60" s="43">
        <v>7235.4574499999999</v>
      </c>
      <c r="BY60" s="54">
        <v>8526.1686200000004</v>
      </c>
      <c r="BZ60" s="56"/>
      <c r="CB60" s="55"/>
    </row>
    <row r="61" spans="1:80" ht="14.25" customHeight="1">
      <c r="A61" s="27" t="s">
        <v>396</v>
      </c>
      <c r="B61" s="28" t="s">
        <v>397</v>
      </c>
      <c r="C61" s="30" t="s">
        <v>398</v>
      </c>
      <c r="D61" s="24">
        <v>0</v>
      </c>
      <c r="E61" s="24">
        <v>0</v>
      </c>
      <c r="F61" s="24">
        <v>0</v>
      </c>
      <c r="G61" s="24">
        <v>31.293990000000001</v>
      </c>
      <c r="H61" s="24">
        <v>0.22044</v>
      </c>
      <c r="I61" s="24">
        <v>19.784310000000001</v>
      </c>
      <c r="J61" s="24">
        <v>1.2E-4</v>
      </c>
      <c r="K61" s="24">
        <v>0.12958</v>
      </c>
      <c r="L61" s="24">
        <v>0.45855000000000001</v>
      </c>
      <c r="M61" s="24">
        <v>0</v>
      </c>
      <c r="N61" s="24">
        <v>3.7799999999999999E-3</v>
      </c>
      <c r="O61" s="24">
        <v>0</v>
      </c>
      <c r="P61" s="24">
        <v>1.0019999999999999E-2</v>
      </c>
      <c r="Q61" s="24">
        <v>7.7000000000000002E-3</v>
      </c>
      <c r="R61" s="24">
        <v>0</v>
      </c>
      <c r="S61" s="24">
        <v>1.04271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5.9470000000000002E-2</v>
      </c>
      <c r="Z61" s="24">
        <v>0.32988000000000001</v>
      </c>
      <c r="AA61" s="24">
        <v>2.82911</v>
      </c>
      <c r="AB61" s="24">
        <v>0</v>
      </c>
      <c r="AC61" s="24">
        <v>0.19217000000000001</v>
      </c>
      <c r="AD61" s="24">
        <v>74.713629999999995</v>
      </c>
      <c r="AE61" s="24">
        <v>1.2215</v>
      </c>
      <c r="AF61" s="24">
        <v>22.28105</v>
      </c>
      <c r="AG61" s="24">
        <v>3.6952400000000001</v>
      </c>
      <c r="AH61" s="24">
        <v>11.2919</v>
      </c>
      <c r="AI61" s="24">
        <v>0</v>
      </c>
      <c r="AJ61" s="24">
        <v>5.9816200000000004</v>
      </c>
      <c r="AK61" s="24">
        <v>60.195369999999997</v>
      </c>
      <c r="AL61" s="24">
        <v>0</v>
      </c>
      <c r="AM61" s="24">
        <v>1.51241</v>
      </c>
      <c r="AN61" s="24">
        <v>1.3615999999999999</v>
      </c>
      <c r="AO61" s="24">
        <v>34.124630000000003</v>
      </c>
      <c r="AP61" s="24">
        <v>3.7453699999999999</v>
      </c>
      <c r="AQ61" s="24">
        <v>2.4124300000000001</v>
      </c>
      <c r="AR61" s="24">
        <v>30.980879999999999</v>
      </c>
      <c r="AS61" s="24">
        <v>236.78140999999999</v>
      </c>
      <c r="AT61" s="24">
        <v>0.49847000000000002</v>
      </c>
      <c r="AU61" s="117">
        <v>9.25596</v>
      </c>
      <c r="AV61" s="24">
        <v>17.034400000000002</v>
      </c>
      <c r="AW61" s="24">
        <v>23.750820000000001</v>
      </c>
      <c r="AX61" s="24">
        <v>3.2509999999999997E-2</v>
      </c>
      <c r="AY61" s="24">
        <v>41.332090000000001</v>
      </c>
      <c r="AZ61" s="24">
        <v>0.69108000000000003</v>
      </c>
      <c r="BA61" s="24">
        <v>0</v>
      </c>
      <c r="BB61" s="24">
        <v>0</v>
      </c>
      <c r="BC61" s="24">
        <v>173.34867</v>
      </c>
      <c r="BD61" s="24">
        <v>1.8731899999999999</v>
      </c>
      <c r="BE61" s="24">
        <v>0</v>
      </c>
      <c r="BF61" s="24">
        <v>3.8679999999999999E-2</v>
      </c>
      <c r="BG61" s="24">
        <v>4.6963100000000004</v>
      </c>
      <c r="BH61" s="24">
        <v>1.9439999999999999E-2</v>
      </c>
      <c r="BI61" s="24">
        <v>8.0949899999999992</v>
      </c>
      <c r="BJ61" s="24">
        <v>10.879009999999999</v>
      </c>
      <c r="BK61" s="24">
        <v>174.54208</v>
      </c>
      <c r="BL61" s="24">
        <v>0.11458</v>
      </c>
      <c r="BM61" s="24">
        <v>0.28808</v>
      </c>
      <c r="BN61" s="24">
        <v>0</v>
      </c>
      <c r="BO61" s="24">
        <v>0</v>
      </c>
      <c r="BP61" s="43">
        <v>1013.1512300000001</v>
      </c>
      <c r="BQ61" s="111">
        <v>13.377969999999999</v>
      </c>
      <c r="BR61" s="111">
        <v>430.71129000000002</v>
      </c>
      <c r="BS61" s="43">
        <v>444.08926000000002</v>
      </c>
      <c r="BT61" s="111">
        <v>0</v>
      </c>
      <c r="BU61" s="111">
        <v>0</v>
      </c>
      <c r="BV61" s="43">
        <v>0</v>
      </c>
      <c r="BW61" s="111">
        <v>0</v>
      </c>
      <c r="BX61" s="43">
        <v>444.08926000000002</v>
      </c>
      <c r="BY61" s="54">
        <v>1457.2404899999999</v>
      </c>
      <c r="BZ61" s="56"/>
      <c r="CB61" s="55"/>
    </row>
    <row r="62" spans="1:80" ht="14.25" customHeight="1">
      <c r="A62" s="27" t="s">
        <v>399</v>
      </c>
      <c r="B62" s="28" t="s">
        <v>400</v>
      </c>
      <c r="C62" s="30" t="s">
        <v>401</v>
      </c>
      <c r="D62" s="24">
        <v>0</v>
      </c>
      <c r="E62" s="24">
        <v>0</v>
      </c>
      <c r="F62" s="24">
        <v>5.8300000000000001E-3</v>
      </c>
      <c r="G62" s="24">
        <v>61.96857</v>
      </c>
      <c r="H62" s="24">
        <v>2.1175999999999999</v>
      </c>
      <c r="I62" s="24">
        <v>167.39567</v>
      </c>
      <c r="J62" s="24">
        <v>4.4949999999999997E-2</v>
      </c>
      <c r="K62" s="24">
        <v>34.203980000000001</v>
      </c>
      <c r="L62" s="24">
        <v>6.1219999999999997E-2</v>
      </c>
      <c r="M62" s="24">
        <v>0</v>
      </c>
      <c r="N62" s="24">
        <v>6.4380000000000007E-2</v>
      </c>
      <c r="O62" s="24">
        <v>0.15229999999999999</v>
      </c>
      <c r="P62" s="24">
        <v>3.8753500000000001</v>
      </c>
      <c r="Q62" s="24">
        <v>8.5518400000000003</v>
      </c>
      <c r="R62" s="24">
        <v>1.4587600000000001</v>
      </c>
      <c r="S62" s="24">
        <v>11.20326</v>
      </c>
      <c r="T62" s="24">
        <v>0.86397000000000002</v>
      </c>
      <c r="U62" s="24">
        <v>190.20765</v>
      </c>
      <c r="V62" s="24">
        <v>20.69295</v>
      </c>
      <c r="W62" s="24">
        <v>15.536339999999999</v>
      </c>
      <c r="X62" s="24">
        <v>0.34490999999999999</v>
      </c>
      <c r="Y62" s="24">
        <v>5.3114400000000002</v>
      </c>
      <c r="Z62" s="24">
        <v>3.8568799999999999</v>
      </c>
      <c r="AA62" s="24">
        <v>136.44933</v>
      </c>
      <c r="AB62" s="24">
        <v>0</v>
      </c>
      <c r="AC62" s="24">
        <v>0.80549999999999999</v>
      </c>
      <c r="AD62" s="24">
        <v>306.28183999999999</v>
      </c>
      <c r="AE62" s="24">
        <v>25.680019999999999</v>
      </c>
      <c r="AF62" s="24">
        <v>62.084699999999998</v>
      </c>
      <c r="AG62" s="24">
        <v>6.8119899999999998</v>
      </c>
      <c r="AH62" s="24">
        <v>271.67304999999999</v>
      </c>
      <c r="AI62" s="24">
        <v>0.50153000000000003</v>
      </c>
      <c r="AJ62" s="24">
        <v>19.649329999999999</v>
      </c>
      <c r="AK62" s="24">
        <v>165.63903999999999</v>
      </c>
      <c r="AL62" s="24">
        <v>32.729089999999999</v>
      </c>
      <c r="AM62" s="24">
        <v>3.0314299999999998</v>
      </c>
      <c r="AN62" s="24">
        <v>8.5699999999999998E-2</v>
      </c>
      <c r="AO62" s="24">
        <v>4.6858899999999997</v>
      </c>
      <c r="AP62" s="24">
        <v>307.35752000000002</v>
      </c>
      <c r="AQ62" s="24">
        <v>18.030719999999999</v>
      </c>
      <c r="AR62" s="24">
        <v>8.9228000000000005</v>
      </c>
      <c r="AS62" s="24">
        <v>4.7820200000000002</v>
      </c>
      <c r="AT62" s="24">
        <v>1.0070000000000001E-2</v>
      </c>
      <c r="AU62" s="117">
        <v>9.9185199999999991</v>
      </c>
      <c r="AV62" s="24">
        <v>27.152819999999998</v>
      </c>
      <c r="AW62" s="24">
        <v>52.735810000000001</v>
      </c>
      <c r="AX62" s="24">
        <v>2.5479999999999999E-2</v>
      </c>
      <c r="AY62" s="24">
        <v>32.404640000000001</v>
      </c>
      <c r="AZ62" s="24">
        <v>0.91735999999999995</v>
      </c>
      <c r="BA62" s="24">
        <v>0.15673000000000001</v>
      </c>
      <c r="BB62" s="24">
        <v>2.6924800000000002</v>
      </c>
      <c r="BC62" s="24">
        <v>696.91462999999999</v>
      </c>
      <c r="BD62" s="24">
        <v>37.729779999999998</v>
      </c>
      <c r="BE62" s="24">
        <v>0</v>
      </c>
      <c r="BF62" s="24">
        <v>3.6459999999999999E-2</v>
      </c>
      <c r="BG62" s="24">
        <v>7.8875599999999997</v>
      </c>
      <c r="BH62" s="24">
        <v>3.2640000000000002E-2</v>
      </c>
      <c r="BI62" s="24">
        <v>4.6542300000000001</v>
      </c>
      <c r="BJ62" s="24">
        <v>1.61415</v>
      </c>
      <c r="BK62" s="24">
        <v>144.37598</v>
      </c>
      <c r="BL62" s="24">
        <v>0.20000999999999999</v>
      </c>
      <c r="BM62" s="24">
        <v>0.24579999999999999</v>
      </c>
      <c r="BN62" s="24">
        <v>0</v>
      </c>
      <c r="BO62" s="24">
        <v>0</v>
      </c>
      <c r="BP62" s="43">
        <v>2922.8245000000002</v>
      </c>
      <c r="BQ62" s="111">
        <v>8245.0964700000004</v>
      </c>
      <c r="BR62" s="111">
        <v>70.599209999999999</v>
      </c>
      <c r="BS62" s="43">
        <v>8315.6956800000007</v>
      </c>
      <c r="BT62" s="111">
        <v>0</v>
      </c>
      <c r="BU62" s="111">
        <v>0</v>
      </c>
      <c r="BV62" s="43">
        <v>0</v>
      </c>
      <c r="BW62" s="111">
        <v>18925.294409999999</v>
      </c>
      <c r="BX62" s="43">
        <v>27240.990089999999</v>
      </c>
      <c r="BY62" s="54">
        <v>30163.814590000002</v>
      </c>
      <c r="BZ62" s="56"/>
      <c r="CB62" s="55"/>
    </row>
    <row r="63" spans="1:80" ht="14.25" customHeight="1">
      <c r="A63" s="27" t="s">
        <v>402</v>
      </c>
      <c r="B63" s="28" t="s">
        <v>403</v>
      </c>
      <c r="C63" s="30" t="s">
        <v>404</v>
      </c>
      <c r="D63" s="24">
        <v>0.21854000000000001</v>
      </c>
      <c r="E63" s="24">
        <v>0</v>
      </c>
      <c r="F63" s="24">
        <v>0</v>
      </c>
      <c r="G63" s="24">
        <v>165.64318</v>
      </c>
      <c r="H63" s="24">
        <v>18.840140000000002</v>
      </c>
      <c r="I63" s="24">
        <v>865.41463999999996</v>
      </c>
      <c r="J63" s="24">
        <v>0.33273999999999998</v>
      </c>
      <c r="K63" s="24">
        <v>28.500129999999999</v>
      </c>
      <c r="L63" s="24">
        <v>21.36046</v>
      </c>
      <c r="M63" s="24">
        <v>0</v>
      </c>
      <c r="N63" s="24">
        <v>2.11016</v>
      </c>
      <c r="O63" s="24">
        <v>48.302810000000001</v>
      </c>
      <c r="P63" s="24">
        <v>22.5807</v>
      </c>
      <c r="Q63" s="24">
        <v>22.90868</v>
      </c>
      <c r="R63" s="24">
        <v>0.33944999999999997</v>
      </c>
      <c r="S63" s="24">
        <v>821.90895</v>
      </c>
      <c r="T63" s="24">
        <v>1.51891</v>
      </c>
      <c r="U63" s="24">
        <v>182.67858000000001</v>
      </c>
      <c r="V63" s="24">
        <v>3.6432199999999999</v>
      </c>
      <c r="W63" s="24">
        <v>2.7353499999999999</v>
      </c>
      <c r="X63" s="24">
        <v>6.0729999999999999E-2</v>
      </c>
      <c r="Y63" s="24">
        <v>24.396920000000001</v>
      </c>
      <c r="Z63" s="24">
        <v>23.050190000000001</v>
      </c>
      <c r="AA63" s="24">
        <v>2117.2449999999999</v>
      </c>
      <c r="AB63" s="24">
        <v>0</v>
      </c>
      <c r="AC63" s="24">
        <v>83.590280000000007</v>
      </c>
      <c r="AD63" s="24">
        <v>4995.9485599999998</v>
      </c>
      <c r="AE63" s="24">
        <v>74.802030000000002</v>
      </c>
      <c r="AF63" s="24">
        <v>700.75728000000004</v>
      </c>
      <c r="AG63" s="24">
        <v>284.86660999999998</v>
      </c>
      <c r="AH63" s="24">
        <v>6005.26685</v>
      </c>
      <c r="AI63" s="24">
        <v>2.2100000000000002E-2</v>
      </c>
      <c r="AJ63" s="24">
        <v>3.2655699999999999</v>
      </c>
      <c r="AK63" s="24">
        <v>281.74612000000002</v>
      </c>
      <c r="AL63" s="24">
        <v>11.35163</v>
      </c>
      <c r="AM63" s="24">
        <v>201.55000999999999</v>
      </c>
      <c r="AN63" s="24">
        <v>68.649249999999995</v>
      </c>
      <c r="AO63" s="24">
        <v>99.493799999999993</v>
      </c>
      <c r="AP63" s="24">
        <v>4039.68469</v>
      </c>
      <c r="AQ63" s="24">
        <v>6.8747800000000003</v>
      </c>
      <c r="AR63" s="24">
        <v>1316.5926099999999</v>
      </c>
      <c r="AS63" s="24">
        <v>235.47932</v>
      </c>
      <c r="AT63" s="24">
        <v>0.49175000000000002</v>
      </c>
      <c r="AU63" s="117">
        <v>112.41997000000001</v>
      </c>
      <c r="AV63" s="24">
        <v>113.87828</v>
      </c>
      <c r="AW63" s="24">
        <v>1053.3928900000001</v>
      </c>
      <c r="AX63" s="24">
        <v>42.272829999999999</v>
      </c>
      <c r="AY63" s="24">
        <v>121.35481</v>
      </c>
      <c r="AZ63" s="24">
        <v>34.469580000000001</v>
      </c>
      <c r="BA63" s="24">
        <v>1.0000000000000001E-5</v>
      </c>
      <c r="BB63" s="24">
        <v>16.37528</v>
      </c>
      <c r="BC63" s="24">
        <v>444.64841000000001</v>
      </c>
      <c r="BD63" s="24">
        <v>132.75539000000001</v>
      </c>
      <c r="BE63" s="24">
        <v>4637.3102399999998</v>
      </c>
      <c r="BF63" s="24">
        <v>119.74471</v>
      </c>
      <c r="BG63" s="24">
        <v>3107.0089899999998</v>
      </c>
      <c r="BH63" s="24">
        <v>40.94567</v>
      </c>
      <c r="BI63" s="24">
        <v>176.06423000000001</v>
      </c>
      <c r="BJ63" s="24">
        <v>15.16929</v>
      </c>
      <c r="BK63" s="24">
        <v>276.17277000000001</v>
      </c>
      <c r="BL63" s="24">
        <v>1.22888</v>
      </c>
      <c r="BM63" s="24">
        <v>190.47416999999999</v>
      </c>
      <c r="BN63" s="24">
        <v>0</v>
      </c>
      <c r="BO63" s="24">
        <v>0</v>
      </c>
      <c r="BP63" s="43">
        <v>33419.909119999997</v>
      </c>
      <c r="BQ63" s="111">
        <v>1773.74695</v>
      </c>
      <c r="BR63" s="111">
        <v>1030.9226100000001</v>
      </c>
      <c r="BS63" s="43">
        <v>2804.6695599999998</v>
      </c>
      <c r="BT63" s="111">
        <v>0</v>
      </c>
      <c r="BU63" s="111">
        <v>0</v>
      </c>
      <c r="BV63" s="43">
        <v>0</v>
      </c>
      <c r="BW63" s="111">
        <v>32690.627069999999</v>
      </c>
      <c r="BX63" s="43">
        <v>35495.296629999997</v>
      </c>
      <c r="BY63" s="54">
        <v>68915.205749999994</v>
      </c>
      <c r="BZ63" s="56"/>
      <c r="CB63" s="55"/>
    </row>
    <row r="64" spans="1:80" ht="14.25" customHeight="1">
      <c r="A64" s="27" t="s">
        <v>405</v>
      </c>
      <c r="B64" s="28" t="s">
        <v>406</v>
      </c>
      <c r="C64" s="30" t="s">
        <v>407</v>
      </c>
      <c r="D64" s="24">
        <v>0</v>
      </c>
      <c r="E64" s="24">
        <v>1.7219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1.48576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0.42870000000000003</v>
      </c>
      <c r="AA64" s="24">
        <v>0</v>
      </c>
      <c r="AB64" s="24">
        <v>0</v>
      </c>
      <c r="AC64" s="24">
        <v>170.44641999999999</v>
      </c>
      <c r="AD64" s="24">
        <v>56.05415</v>
      </c>
      <c r="AE64" s="24">
        <v>0</v>
      </c>
      <c r="AF64" s="24">
        <v>171.95229</v>
      </c>
      <c r="AG64" s="24">
        <v>0</v>
      </c>
      <c r="AH64" s="24">
        <v>34.07949</v>
      </c>
      <c r="AI64" s="24">
        <v>0</v>
      </c>
      <c r="AJ64" s="24">
        <v>0</v>
      </c>
      <c r="AK64" s="24">
        <v>10.120050000000001</v>
      </c>
      <c r="AL64" s="24">
        <v>0</v>
      </c>
      <c r="AM64" s="24">
        <v>6.31846</v>
      </c>
      <c r="AN64" s="24">
        <v>0</v>
      </c>
      <c r="AO64" s="24">
        <v>0.63387000000000004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117">
        <v>0</v>
      </c>
      <c r="AV64" s="24">
        <v>0</v>
      </c>
      <c r="AW64" s="24">
        <v>303.10556000000003</v>
      </c>
      <c r="AX64" s="24">
        <v>139.55613</v>
      </c>
      <c r="AY64" s="24">
        <v>0</v>
      </c>
      <c r="AZ64" s="24">
        <v>10.75539</v>
      </c>
      <c r="BA64" s="24">
        <v>0</v>
      </c>
      <c r="BB64" s="24">
        <v>0</v>
      </c>
      <c r="BC64" s="24">
        <v>0</v>
      </c>
      <c r="BD64" s="24">
        <v>33.585120000000003</v>
      </c>
      <c r="BE64" s="24">
        <v>8034.1672200000003</v>
      </c>
      <c r="BF64" s="24">
        <v>228.54051999999999</v>
      </c>
      <c r="BG64" s="24">
        <v>2336.5825100000002</v>
      </c>
      <c r="BH64" s="24">
        <v>41.510629999999999</v>
      </c>
      <c r="BI64" s="24">
        <v>214.36168000000001</v>
      </c>
      <c r="BJ64" s="24">
        <v>148.44207</v>
      </c>
      <c r="BK64" s="24">
        <v>13.32023</v>
      </c>
      <c r="BL64" s="24">
        <v>0</v>
      </c>
      <c r="BM64" s="24">
        <v>21.188849999999999</v>
      </c>
      <c r="BN64" s="24">
        <v>0</v>
      </c>
      <c r="BO64" s="24">
        <v>0</v>
      </c>
      <c r="BP64" s="43">
        <v>11978.357</v>
      </c>
      <c r="BQ64" s="111">
        <v>63.011000000000003</v>
      </c>
      <c r="BR64" s="111">
        <v>113234.37545000001</v>
      </c>
      <c r="BS64" s="43">
        <v>113297.38645000001</v>
      </c>
      <c r="BT64" s="111">
        <v>0</v>
      </c>
      <c r="BU64" s="111">
        <v>0</v>
      </c>
      <c r="BV64" s="43">
        <v>0</v>
      </c>
      <c r="BW64" s="111">
        <v>5733.7396500000004</v>
      </c>
      <c r="BX64" s="43">
        <v>119031.12609999999</v>
      </c>
      <c r="BY64" s="54">
        <v>131009.4831</v>
      </c>
      <c r="BZ64" s="56"/>
      <c r="CB64" s="55"/>
    </row>
    <row r="65" spans="1:80" ht="14.25" customHeight="1">
      <c r="A65" s="27" t="s">
        <v>408</v>
      </c>
      <c r="B65" s="28" t="s">
        <v>409</v>
      </c>
      <c r="C65" s="30" t="s">
        <v>410</v>
      </c>
      <c r="D65" s="24">
        <v>0</v>
      </c>
      <c r="E65" s="24">
        <v>0</v>
      </c>
      <c r="F65" s="24">
        <v>0</v>
      </c>
      <c r="G65" s="24">
        <v>30.64405</v>
      </c>
      <c r="H65" s="24">
        <v>7.6950000000000005E-2</v>
      </c>
      <c r="I65" s="24">
        <v>15.080399999999999</v>
      </c>
      <c r="J65" s="24">
        <v>3.6999999999999999E-4</v>
      </c>
      <c r="K65" s="24">
        <v>2.9559999999999999E-2</v>
      </c>
      <c r="L65" s="24">
        <v>9.9600000000000001E-3</v>
      </c>
      <c r="M65" s="24">
        <v>0</v>
      </c>
      <c r="N65" s="24">
        <v>2.9099999999999998E-3</v>
      </c>
      <c r="O65" s="24">
        <v>0</v>
      </c>
      <c r="P65" s="24">
        <v>2.2000000000000001E-3</v>
      </c>
      <c r="Q65" s="24">
        <v>1.8089999999999998E-2</v>
      </c>
      <c r="R65" s="24">
        <v>0</v>
      </c>
      <c r="S65" s="24">
        <v>0.82659000000000005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4.6699999999999998E-2</v>
      </c>
      <c r="Z65" s="24">
        <v>3.8927900000000002</v>
      </c>
      <c r="AA65" s="24">
        <v>0.54454999999999998</v>
      </c>
      <c r="AB65" s="24">
        <v>0</v>
      </c>
      <c r="AC65" s="24">
        <v>0.30972</v>
      </c>
      <c r="AD65" s="24">
        <v>56.928249999999998</v>
      </c>
      <c r="AE65" s="24">
        <v>0.28743000000000002</v>
      </c>
      <c r="AF65" s="24">
        <v>7.3069600000000001</v>
      </c>
      <c r="AG65" s="24">
        <v>1.6106199999999999</v>
      </c>
      <c r="AH65" s="24">
        <v>31.14443</v>
      </c>
      <c r="AI65" s="24">
        <v>0</v>
      </c>
      <c r="AJ65" s="24">
        <v>9.4000000000000004E-3</v>
      </c>
      <c r="AK65" s="24">
        <v>14.613899999999999</v>
      </c>
      <c r="AL65" s="24">
        <v>0</v>
      </c>
      <c r="AM65" s="24">
        <v>1.80881</v>
      </c>
      <c r="AN65" s="24">
        <v>2.9929999999999998E-2</v>
      </c>
      <c r="AO65" s="24">
        <v>9.6789400000000008</v>
      </c>
      <c r="AP65" s="24">
        <v>0.49295</v>
      </c>
      <c r="AQ65" s="24">
        <v>0.36562</v>
      </c>
      <c r="AR65" s="24">
        <v>233.13054</v>
      </c>
      <c r="AS65" s="24">
        <v>0.38177</v>
      </c>
      <c r="AT65" s="24">
        <v>8.0000000000000004E-4</v>
      </c>
      <c r="AU65" s="117">
        <v>0.52786999999999995</v>
      </c>
      <c r="AV65" s="24">
        <v>18.87575</v>
      </c>
      <c r="AW65" s="24">
        <v>26.494409999999998</v>
      </c>
      <c r="AX65" s="24">
        <v>0.23796999999999999</v>
      </c>
      <c r="AY65" s="24">
        <v>45.79992</v>
      </c>
      <c r="AZ65" s="24">
        <v>0.62348000000000003</v>
      </c>
      <c r="BA65" s="24">
        <v>3.7799999999999999E-3</v>
      </c>
      <c r="BB65" s="24">
        <v>0</v>
      </c>
      <c r="BC65" s="24">
        <v>41.921979999999998</v>
      </c>
      <c r="BD65" s="24">
        <v>2.0756800000000002</v>
      </c>
      <c r="BE65" s="24">
        <v>5.8904199999999998</v>
      </c>
      <c r="BF65" s="24">
        <v>3149.46828</v>
      </c>
      <c r="BG65" s="24">
        <v>6.7557799999999997</v>
      </c>
      <c r="BH65" s="24">
        <v>0.11808</v>
      </c>
      <c r="BI65" s="24">
        <v>13.504440000000001</v>
      </c>
      <c r="BJ65" s="24">
        <v>3.09341</v>
      </c>
      <c r="BK65" s="24">
        <v>7.00596</v>
      </c>
      <c r="BL65" s="24">
        <v>2.087E-2</v>
      </c>
      <c r="BM65" s="24">
        <v>6.9379999999999997E-2</v>
      </c>
      <c r="BN65" s="24">
        <v>0</v>
      </c>
      <c r="BO65" s="24">
        <v>0</v>
      </c>
      <c r="BP65" s="43">
        <v>3731.7626500000001</v>
      </c>
      <c r="BQ65" s="111">
        <v>23913.504010000001</v>
      </c>
      <c r="BR65" s="111">
        <v>46495.58152</v>
      </c>
      <c r="BS65" s="43">
        <v>70409.085529999997</v>
      </c>
      <c r="BT65" s="111">
        <v>0</v>
      </c>
      <c r="BU65" s="111">
        <v>0</v>
      </c>
      <c r="BV65" s="43">
        <v>0</v>
      </c>
      <c r="BW65" s="111">
        <v>158.79322999999999</v>
      </c>
      <c r="BX65" s="43">
        <v>70567.878760000007</v>
      </c>
      <c r="BY65" s="54">
        <v>74299.641409999997</v>
      </c>
      <c r="BZ65" s="56"/>
      <c r="CB65" s="55"/>
    </row>
    <row r="66" spans="1:80" ht="14.25" customHeight="1">
      <c r="A66" s="27" t="s">
        <v>411</v>
      </c>
      <c r="B66" s="28" t="s">
        <v>412</v>
      </c>
      <c r="C66" s="30" t="s">
        <v>413</v>
      </c>
      <c r="D66" s="24">
        <v>0</v>
      </c>
      <c r="E66" s="24">
        <v>0</v>
      </c>
      <c r="F66" s="24">
        <v>0</v>
      </c>
      <c r="G66" s="24">
        <v>1.4520200000000001</v>
      </c>
      <c r="H66" s="24">
        <v>3.65E-3</v>
      </c>
      <c r="I66" s="24">
        <v>0.71748999999999996</v>
      </c>
      <c r="J66" s="24">
        <v>2.0000000000000002E-5</v>
      </c>
      <c r="K66" s="24">
        <v>1.4E-3</v>
      </c>
      <c r="L66" s="24">
        <v>4.4999999999999999E-4</v>
      </c>
      <c r="M66" s="24">
        <v>0</v>
      </c>
      <c r="N66" s="24">
        <v>1.3999999999999999E-4</v>
      </c>
      <c r="O66" s="24">
        <v>0</v>
      </c>
      <c r="P66" s="24">
        <v>1.1E-4</v>
      </c>
      <c r="Q66" s="24">
        <v>8.7000000000000001E-4</v>
      </c>
      <c r="R66" s="24">
        <v>0</v>
      </c>
      <c r="S66" s="24">
        <v>4.0529999999999997E-2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2.2499999999999998E-3</v>
      </c>
      <c r="Z66" s="24">
        <v>0.18459999999999999</v>
      </c>
      <c r="AA66" s="24">
        <v>2.5680000000000001E-2</v>
      </c>
      <c r="AB66" s="24">
        <v>0</v>
      </c>
      <c r="AC66" s="24">
        <v>1.089E-2</v>
      </c>
      <c r="AD66" s="24">
        <v>2.6886999999999999</v>
      </c>
      <c r="AE66" s="24">
        <v>1.3599999999999999E-2</v>
      </c>
      <c r="AF66" s="24">
        <v>0.34745999999999999</v>
      </c>
      <c r="AG66" s="24">
        <v>7.6310000000000003E-2</v>
      </c>
      <c r="AH66" s="24">
        <v>1.48106</v>
      </c>
      <c r="AI66" s="24">
        <v>0</v>
      </c>
      <c r="AJ66" s="24">
        <v>4.2999999999999999E-4</v>
      </c>
      <c r="AK66" s="24">
        <v>0.71489999999999998</v>
      </c>
      <c r="AL66" s="24">
        <v>0</v>
      </c>
      <c r="AM66" s="24">
        <v>8.5730000000000001E-2</v>
      </c>
      <c r="AN66" s="24">
        <v>1.3500000000000001E-3</v>
      </c>
      <c r="AO66" s="24">
        <v>0.84291000000000005</v>
      </c>
      <c r="AP66" s="24">
        <v>2.3089999999999999E-2</v>
      </c>
      <c r="AQ66" s="24">
        <v>2.0420000000000001E-2</v>
      </c>
      <c r="AR66" s="24">
        <v>1.635E-2</v>
      </c>
      <c r="AS66" s="24">
        <v>9.6200000000000001E-3</v>
      </c>
      <c r="AT66" s="24">
        <v>2.0000000000000002E-5</v>
      </c>
      <c r="AU66" s="117">
        <v>2.435E-2</v>
      </c>
      <c r="AV66" s="24">
        <v>0.89427999999999996</v>
      </c>
      <c r="AW66" s="24">
        <v>1.24688</v>
      </c>
      <c r="AX66" s="24">
        <v>1.7099999999999999E-3</v>
      </c>
      <c r="AY66" s="24">
        <v>2.16987</v>
      </c>
      <c r="AZ66" s="24">
        <v>3.1510000000000003E-2</v>
      </c>
      <c r="BA66" s="24">
        <v>1.8000000000000001E-4</v>
      </c>
      <c r="BB66" s="24">
        <v>0</v>
      </c>
      <c r="BC66" s="24">
        <v>2.0587399999999998</v>
      </c>
      <c r="BD66" s="24">
        <v>9.8339999999999997E-2</v>
      </c>
      <c r="BE66" s="24">
        <v>0</v>
      </c>
      <c r="BF66" s="24">
        <v>1.133E-2</v>
      </c>
      <c r="BG66" s="24">
        <v>16.553270000000001</v>
      </c>
      <c r="BH66" s="24">
        <v>2.8400000000000001E-3</v>
      </c>
      <c r="BI66" s="24">
        <v>1.17821</v>
      </c>
      <c r="BJ66" s="24">
        <v>0.26840000000000003</v>
      </c>
      <c r="BK66" s="24">
        <v>0.49418000000000001</v>
      </c>
      <c r="BL66" s="24">
        <v>1.1199999999999999E-3</v>
      </c>
      <c r="BM66" s="24">
        <v>3.2699999999999999E-3</v>
      </c>
      <c r="BN66" s="24">
        <v>0</v>
      </c>
      <c r="BO66" s="24">
        <v>0</v>
      </c>
      <c r="BP66" s="43">
        <v>33.800530000000002</v>
      </c>
      <c r="BQ66" s="111">
        <v>30335.183249999998</v>
      </c>
      <c r="BR66" s="111">
        <v>57612.997949999997</v>
      </c>
      <c r="BS66" s="43">
        <v>87948.181200000006</v>
      </c>
      <c r="BT66" s="111">
        <v>0</v>
      </c>
      <c r="BU66" s="111">
        <v>0</v>
      </c>
      <c r="BV66" s="43">
        <v>0</v>
      </c>
      <c r="BW66" s="111">
        <v>8718.0449700000008</v>
      </c>
      <c r="BX66" s="43">
        <v>96666.226169999994</v>
      </c>
      <c r="BY66" s="54">
        <v>96700.026700000002</v>
      </c>
      <c r="BZ66" s="56"/>
      <c r="CB66" s="55"/>
    </row>
    <row r="67" spans="1:80" ht="14.25" customHeight="1">
      <c r="A67" s="27" t="s">
        <v>414</v>
      </c>
      <c r="B67" s="28" t="s">
        <v>415</v>
      </c>
      <c r="C67" s="30" t="s">
        <v>416</v>
      </c>
      <c r="D67" s="24">
        <v>0</v>
      </c>
      <c r="E67" s="24">
        <v>0</v>
      </c>
      <c r="F67" s="24">
        <v>0</v>
      </c>
      <c r="G67" s="24">
        <v>7.5700000000000003E-3</v>
      </c>
      <c r="H67" s="24">
        <v>1.0000000000000001E-5</v>
      </c>
      <c r="I67" s="24">
        <v>3.7200000000000002E-3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2.1000000000000001E-4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1.0000000000000001E-5</v>
      </c>
      <c r="Z67" s="24">
        <v>9.6000000000000002E-4</v>
      </c>
      <c r="AA67" s="24">
        <v>1.3999999999999999E-4</v>
      </c>
      <c r="AB67" s="24">
        <v>0</v>
      </c>
      <c r="AC67" s="24">
        <v>6.9999999999999994E-5</v>
      </c>
      <c r="AD67" s="24">
        <v>1.4019999999999999E-2</v>
      </c>
      <c r="AE67" s="24">
        <v>6.9999999999999994E-5</v>
      </c>
      <c r="AF67" s="24">
        <v>1.8E-3</v>
      </c>
      <c r="AG67" s="24">
        <v>3.8999999999999999E-4</v>
      </c>
      <c r="AH67" s="24">
        <v>7.7099999999999998E-3</v>
      </c>
      <c r="AI67" s="24">
        <v>0</v>
      </c>
      <c r="AJ67" s="24">
        <v>0</v>
      </c>
      <c r="AK67" s="24">
        <v>3.5799999999999998E-3</v>
      </c>
      <c r="AL67" s="24">
        <v>0</v>
      </c>
      <c r="AM67" s="24">
        <v>4.4999999999999999E-4</v>
      </c>
      <c r="AN67" s="24">
        <v>1.0000000000000001E-5</v>
      </c>
      <c r="AO67" s="24">
        <v>4.3899999999999998E-3</v>
      </c>
      <c r="AP67" s="24">
        <v>1.2E-4</v>
      </c>
      <c r="AQ67" s="24">
        <v>9.0000000000000006E-5</v>
      </c>
      <c r="AR67" s="24">
        <v>0</v>
      </c>
      <c r="AS67" s="24">
        <v>0</v>
      </c>
      <c r="AT67" s="24">
        <v>0</v>
      </c>
      <c r="AU67" s="117">
        <v>1.2E-4</v>
      </c>
      <c r="AV67" s="24">
        <v>4.6699999999999997E-3</v>
      </c>
      <c r="AW67" s="24">
        <v>6.5100000000000002E-3</v>
      </c>
      <c r="AX67" s="24">
        <v>1.0000000000000001E-5</v>
      </c>
      <c r="AY67" s="24">
        <v>1.133E-2</v>
      </c>
      <c r="AZ67" s="24">
        <v>1.7000000000000001E-4</v>
      </c>
      <c r="BA67" s="24">
        <v>0</v>
      </c>
      <c r="BB67" s="24">
        <v>0</v>
      </c>
      <c r="BC67" s="24">
        <v>1.031E-2</v>
      </c>
      <c r="BD67" s="24">
        <v>5.1999999999999995E-4</v>
      </c>
      <c r="BE67" s="24">
        <v>0</v>
      </c>
      <c r="BF67" s="24">
        <v>5.0000000000000002E-5</v>
      </c>
      <c r="BG67" s="24">
        <v>3.4299999999999999E-3</v>
      </c>
      <c r="BH67" s="24">
        <v>2.384E-2</v>
      </c>
      <c r="BI67" s="24">
        <v>13.767989999999999</v>
      </c>
      <c r="BJ67" s="24">
        <v>1.4E-3</v>
      </c>
      <c r="BK67" s="24">
        <v>76.485600000000005</v>
      </c>
      <c r="BL67" s="24">
        <v>0</v>
      </c>
      <c r="BM67" s="24">
        <v>2.0000000000000002E-5</v>
      </c>
      <c r="BN67" s="24">
        <v>0</v>
      </c>
      <c r="BO67" s="24">
        <v>0</v>
      </c>
      <c r="BP67" s="43">
        <v>90.361289999999997</v>
      </c>
      <c r="BQ67" s="111">
        <v>1447.9807000000001</v>
      </c>
      <c r="BR67" s="111">
        <v>1378.6967299999999</v>
      </c>
      <c r="BS67" s="43">
        <v>2826.6774300000002</v>
      </c>
      <c r="BT67" s="111">
        <v>0</v>
      </c>
      <c r="BU67" s="111">
        <v>0</v>
      </c>
      <c r="BV67" s="43">
        <v>0</v>
      </c>
      <c r="BW67" s="111">
        <v>0</v>
      </c>
      <c r="BX67" s="43">
        <v>2826.6774300000002</v>
      </c>
      <c r="BY67" s="54">
        <v>2917.03872</v>
      </c>
      <c r="BZ67" s="56"/>
      <c r="CB67" s="55"/>
    </row>
    <row r="68" spans="1:80" ht="14.25" customHeight="1">
      <c r="A68" s="27" t="s">
        <v>417</v>
      </c>
      <c r="B68" s="57" t="s">
        <v>418</v>
      </c>
      <c r="C68" s="58" t="s">
        <v>419</v>
      </c>
      <c r="D68" s="24">
        <v>0.12701000000000001</v>
      </c>
      <c r="E68" s="24">
        <v>1.8500000000000001E-3</v>
      </c>
      <c r="F68" s="24">
        <v>0</v>
      </c>
      <c r="G68" s="24">
        <v>2.9319999999999999E-2</v>
      </c>
      <c r="H68" s="24">
        <v>1.54E-2</v>
      </c>
      <c r="I68" s="24">
        <v>2.7221299999999999</v>
      </c>
      <c r="J68" s="24">
        <v>0.16492000000000001</v>
      </c>
      <c r="K68" s="24">
        <v>2.5899999999999999E-3</v>
      </c>
      <c r="L68" s="24">
        <v>1.5E-3</v>
      </c>
      <c r="M68" s="24">
        <v>0</v>
      </c>
      <c r="N68" s="24">
        <v>3.3E-4</v>
      </c>
      <c r="O68" s="24">
        <v>0</v>
      </c>
      <c r="P68" s="24">
        <v>0</v>
      </c>
      <c r="Q68" s="24">
        <v>8.4000000000000003E-4</v>
      </c>
      <c r="R68" s="24">
        <v>0.20118</v>
      </c>
      <c r="S68" s="24">
        <v>1.746E-2</v>
      </c>
      <c r="T68" s="24">
        <v>0</v>
      </c>
      <c r="U68" s="24">
        <v>0</v>
      </c>
      <c r="V68" s="24">
        <v>1.33E-3</v>
      </c>
      <c r="W68" s="24">
        <v>1.01E-3</v>
      </c>
      <c r="X68" s="24">
        <v>2.0000000000000002E-5</v>
      </c>
      <c r="Y68" s="24">
        <v>0.77371000000000001</v>
      </c>
      <c r="Z68" s="24">
        <v>2.9E-4</v>
      </c>
      <c r="AA68" s="24">
        <v>2.0549999999999999E-2</v>
      </c>
      <c r="AB68" s="24">
        <v>0</v>
      </c>
      <c r="AC68" s="24">
        <v>8.4000000000000003E-4</v>
      </c>
      <c r="AD68" s="24">
        <v>9.2549999999999993E-2</v>
      </c>
      <c r="AE68" s="24">
        <v>1.07E-3</v>
      </c>
      <c r="AF68" s="24">
        <v>1.9869999999999999E-2</v>
      </c>
      <c r="AG68" s="24">
        <v>3.32E-3</v>
      </c>
      <c r="AH68" s="24">
        <v>1.221E-2</v>
      </c>
      <c r="AI68" s="24">
        <v>0</v>
      </c>
      <c r="AJ68" s="24">
        <v>5.9500000000000004E-3</v>
      </c>
      <c r="AK68" s="24">
        <v>3.4843000000000002</v>
      </c>
      <c r="AL68" s="24">
        <v>0.28914000000000001</v>
      </c>
      <c r="AM68" s="24">
        <v>0.51210999999999995</v>
      </c>
      <c r="AN68" s="24">
        <v>0.17862</v>
      </c>
      <c r="AO68" s="24">
        <v>2.6109499999999999</v>
      </c>
      <c r="AP68" s="24">
        <v>0.36903000000000002</v>
      </c>
      <c r="AQ68" s="24">
        <v>7.5700000000000003E-3</v>
      </c>
      <c r="AR68" s="24">
        <v>2.1326100000000001</v>
      </c>
      <c r="AS68" s="24">
        <v>8.0176800000000004</v>
      </c>
      <c r="AT68" s="24">
        <v>1.6879999999999999E-2</v>
      </c>
      <c r="AU68" s="117">
        <v>1.157E-2</v>
      </c>
      <c r="AV68" s="24">
        <v>3.1183000000000001</v>
      </c>
      <c r="AW68" s="24">
        <v>1.54711</v>
      </c>
      <c r="AX68" s="24">
        <v>1.7000000000000001E-4</v>
      </c>
      <c r="AY68" s="24">
        <v>3.7850000000000002E-2</v>
      </c>
      <c r="AZ68" s="24">
        <v>1.951E-2</v>
      </c>
      <c r="BA68" s="24">
        <v>0</v>
      </c>
      <c r="BB68" s="24">
        <v>0</v>
      </c>
      <c r="BC68" s="24">
        <v>0.42192000000000002</v>
      </c>
      <c r="BD68" s="24">
        <v>1.9400000000000001E-3</v>
      </c>
      <c r="BE68" s="24">
        <v>0</v>
      </c>
      <c r="BF68" s="24">
        <v>2.75E-2</v>
      </c>
      <c r="BG68" s="24">
        <v>1.8587199999999999</v>
      </c>
      <c r="BH68" s="24">
        <v>7.1399999999999996E-3</v>
      </c>
      <c r="BI68" s="24">
        <v>30.685230000000001</v>
      </c>
      <c r="BJ68" s="24">
        <v>0.79418999999999995</v>
      </c>
      <c r="BK68" s="24">
        <v>1.6602300000000001</v>
      </c>
      <c r="BL68" s="24">
        <v>4.6999999999999999E-4</v>
      </c>
      <c r="BM68" s="24">
        <v>0</v>
      </c>
      <c r="BN68" s="24">
        <v>0</v>
      </c>
      <c r="BO68" s="24">
        <v>0</v>
      </c>
      <c r="BP68" s="43">
        <v>62.027990000000003</v>
      </c>
      <c r="BQ68" s="111">
        <v>10010.11723</v>
      </c>
      <c r="BR68" s="111">
        <v>2990.89318</v>
      </c>
      <c r="BS68" s="43">
        <v>13001.010410000001</v>
      </c>
      <c r="BT68" s="111">
        <v>0</v>
      </c>
      <c r="BU68" s="111">
        <v>0</v>
      </c>
      <c r="BV68" s="43">
        <v>0</v>
      </c>
      <c r="BW68" s="111">
        <v>1542.8041700000001</v>
      </c>
      <c r="BX68" s="43">
        <v>14543.81458</v>
      </c>
      <c r="BY68" s="54">
        <v>14605.842570000001</v>
      </c>
      <c r="BZ68" s="56"/>
      <c r="CB68" s="55"/>
    </row>
    <row r="69" spans="1:80" ht="14.25" customHeight="1">
      <c r="A69" s="27" t="s">
        <v>420</v>
      </c>
      <c r="B69" s="28" t="s">
        <v>421</v>
      </c>
      <c r="C69" s="30" t="s">
        <v>422</v>
      </c>
      <c r="D69" s="24">
        <v>0</v>
      </c>
      <c r="E69" s="24">
        <v>0</v>
      </c>
      <c r="F69" s="24">
        <v>0</v>
      </c>
      <c r="G69" s="24">
        <v>0.49875999999999998</v>
      </c>
      <c r="H69" s="24">
        <v>5.9300000000000004E-3</v>
      </c>
      <c r="I69" s="24">
        <v>0.98626999999999998</v>
      </c>
      <c r="J69" s="24">
        <v>3.0000000000000001E-5</v>
      </c>
      <c r="K69" s="24">
        <v>3.63E-3</v>
      </c>
      <c r="L69" s="24">
        <v>1.2600000000000001E-3</v>
      </c>
      <c r="M69" s="24">
        <v>0</v>
      </c>
      <c r="N69" s="24">
        <v>1.4999999999999999E-4</v>
      </c>
      <c r="O69" s="24">
        <v>0</v>
      </c>
      <c r="P69" s="24">
        <v>3.8400000000000001E-3</v>
      </c>
      <c r="Q69" s="24">
        <v>2.97E-3</v>
      </c>
      <c r="R69" s="24">
        <v>0</v>
      </c>
      <c r="S69" s="24">
        <v>0.88768999999999998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5.2900000000000004E-3</v>
      </c>
      <c r="Z69" s="24">
        <v>3.8400000000000001E-3</v>
      </c>
      <c r="AA69" s="24">
        <v>2.281E-2</v>
      </c>
      <c r="AB69" s="24">
        <v>0</v>
      </c>
      <c r="AC69" s="24">
        <v>8.0099999999999998E-3</v>
      </c>
      <c r="AD69" s="24">
        <v>1.58972</v>
      </c>
      <c r="AE69" s="24">
        <v>2.2110000000000001E-2</v>
      </c>
      <c r="AF69" s="24">
        <v>0.45667999999999997</v>
      </c>
      <c r="AG69" s="24">
        <v>7.424E-2</v>
      </c>
      <c r="AH69" s="24">
        <v>0.52168999999999999</v>
      </c>
      <c r="AI69" s="24">
        <v>0</v>
      </c>
      <c r="AJ69" s="24">
        <v>1.553E-2</v>
      </c>
      <c r="AK69" s="24">
        <v>0.38741999999999999</v>
      </c>
      <c r="AL69" s="24">
        <v>0</v>
      </c>
      <c r="AM69" s="24">
        <v>3.7900000000000003E-2</v>
      </c>
      <c r="AN69" s="24">
        <v>3.7799999999999999E-3</v>
      </c>
      <c r="AO69" s="24">
        <v>6.18858</v>
      </c>
      <c r="AP69" s="24">
        <v>4.5500000000000002E-3</v>
      </c>
      <c r="AQ69" s="24">
        <v>4.0910000000000002E-2</v>
      </c>
      <c r="AR69" s="24">
        <v>3.83081</v>
      </c>
      <c r="AS69" s="24">
        <v>19.064589999999999</v>
      </c>
      <c r="AT69" s="24">
        <v>4.0129999999999999E-2</v>
      </c>
      <c r="AU69" s="117">
        <v>8.2500000000000004E-3</v>
      </c>
      <c r="AV69" s="24">
        <v>3.1850000000000003E-2</v>
      </c>
      <c r="AW69" s="24">
        <v>4.4400000000000002E-2</v>
      </c>
      <c r="AX69" s="24">
        <v>6.0000000000000002E-5</v>
      </c>
      <c r="AY69" s="24">
        <v>7.7270000000000005E-2</v>
      </c>
      <c r="AZ69" s="24">
        <v>3.2590000000000001E-2</v>
      </c>
      <c r="BA69" s="24">
        <v>6.8999999999999997E-4</v>
      </c>
      <c r="BB69" s="24">
        <v>0</v>
      </c>
      <c r="BC69" s="24">
        <v>1.1156699999999999</v>
      </c>
      <c r="BD69" s="24">
        <v>3.5000000000000001E-3</v>
      </c>
      <c r="BE69" s="24">
        <v>0</v>
      </c>
      <c r="BF69" s="24">
        <v>7.5149999999999995E-2</v>
      </c>
      <c r="BG69" s="24">
        <v>4.6048600000000004</v>
      </c>
      <c r="BH69" s="24">
        <v>1.9050000000000001E-2</v>
      </c>
      <c r="BI69" s="24">
        <v>8.6682299999999994</v>
      </c>
      <c r="BJ69" s="24">
        <v>1611.9189200000001</v>
      </c>
      <c r="BK69" s="24">
        <v>3.7733400000000001</v>
      </c>
      <c r="BL69" s="24">
        <v>1.99E-3</v>
      </c>
      <c r="BM69" s="24">
        <v>2.3E-3</v>
      </c>
      <c r="BN69" s="24">
        <v>0</v>
      </c>
      <c r="BO69" s="24">
        <v>0</v>
      </c>
      <c r="BP69" s="43">
        <v>1665.0872400000001</v>
      </c>
      <c r="BQ69" s="111">
        <v>7009.1179700000002</v>
      </c>
      <c r="BR69" s="111">
        <v>1559.3100899999999</v>
      </c>
      <c r="BS69" s="43">
        <v>8568.4280600000002</v>
      </c>
      <c r="BT69" s="111">
        <v>0</v>
      </c>
      <c r="BU69" s="111">
        <v>0</v>
      </c>
      <c r="BV69" s="43">
        <v>0</v>
      </c>
      <c r="BW69" s="111">
        <v>4020.7706899999998</v>
      </c>
      <c r="BX69" s="43">
        <v>12589.19875</v>
      </c>
      <c r="BY69" s="54">
        <v>14254.28599</v>
      </c>
      <c r="BZ69" s="56"/>
      <c r="CB69" s="55"/>
    </row>
    <row r="70" spans="1:80" ht="14.25" customHeight="1">
      <c r="A70" s="27" t="s">
        <v>423</v>
      </c>
      <c r="B70" s="28" t="s">
        <v>424</v>
      </c>
      <c r="C70" s="30" t="s">
        <v>425</v>
      </c>
      <c r="D70" s="24">
        <v>0</v>
      </c>
      <c r="E70" s="24">
        <v>0</v>
      </c>
      <c r="F70" s="24">
        <v>0</v>
      </c>
      <c r="G70" s="24">
        <v>1.712E-2</v>
      </c>
      <c r="H70" s="24">
        <v>22.846789999999999</v>
      </c>
      <c r="I70" s="24">
        <v>83.773030000000006</v>
      </c>
      <c r="J70" s="24">
        <v>8.4999999999999995E-4</v>
      </c>
      <c r="K70" s="24">
        <v>3.4099999999999998E-3</v>
      </c>
      <c r="L70" s="24">
        <v>4.0000000000000002E-4</v>
      </c>
      <c r="M70" s="24">
        <v>0</v>
      </c>
      <c r="N70" s="24">
        <v>4.8700000000000002E-3</v>
      </c>
      <c r="O70" s="24">
        <v>0</v>
      </c>
      <c r="P70" s="24">
        <v>1.0000000000000001E-5</v>
      </c>
      <c r="Q70" s="24">
        <v>3.109E-2</v>
      </c>
      <c r="R70" s="24">
        <v>0</v>
      </c>
      <c r="S70" s="24">
        <v>0.22470999999999999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7.2999999999999996E-4</v>
      </c>
      <c r="Z70" s="24">
        <v>2.3000000000000001E-4</v>
      </c>
      <c r="AA70" s="24">
        <v>1.5399999999999999E-3</v>
      </c>
      <c r="AB70" s="24">
        <v>0</v>
      </c>
      <c r="AC70" s="24">
        <v>4.5600000000000002E-2</v>
      </c>
      <c r="AD70" s="24">
        <v>19.062840000000001</v>
      </c>
      <c r="AE70" s="24">
        <v>6.7000000000000002E-4</v>
      </c>
      <c r="AF70" s="24">
        <v>566.95203000000004</v>
      </c>
      <c r="AG70" s="24">
        <v>3.2652199999999998</v>
      </c>
      <c r="AH70" s="24">
        <v>6.1599999999999997E-3</v>
      </c>
      <c r="AI70" s="24">
        <v>0</v>
      </c>
      <c r="AJ70" s="24">
        <v>3.2599999999999999E-3</v>
      </c>
      <c r="AK70" s="24">
        <v>3.2840000000000001E-2</v>
      </c>
      <c r="AL70" s="24">
        <v>0</v>
      </c>
      <c r="AM70" s="24">
        <v>39.119689999999999</v>
      </c>
      <c r="AN70" s="24">
        <v>1.1800000000000001E-3</v>
      </c>
      <c r="AO70" s="24">
        <v>0.24171000000000001</v>
      </c>
      <c r="AP70" s="24">
        <v>2.0400000000000001E-3</v>
      </c>
      <c r="AQ70" s="24">
        <v>1.32E-3</v>
      </c>
      <c r="AR70" s="24">
        <v>0.63278999999999996</v>
      </c>
      <c r="AS70" s="24">
        <v>0.12916</v>
      </c>
      <c r="AT70" s="24">
        <v>2.7E-4</v>
      </c>
      <c r="AU70" s="117">
        <v>1.28698</v>
      </c>
      <c r="AV70" s="24">
        <v>6.2179999999999999E-2</v>
      </c>
      <c r="AW70" s="24">
        <v>8.6699999999999999E-2</v>
      </c>
      <c r="AX70" s="24">
        <v>1.2E-4</v>
      </c>
      <c r="AY70" s="24">
        <v>0.15089</v>
      </c>
      <c r="AZ70" s="24">
        <v>3.13E-3</v>
      </c>
      <c r="BA70" s="24">
        <v>0</v>
      </c>
      <c r="BB70" s="24">
        <v>0</v>
      </c>
      <c r="BC70" s="24">
        <v>9.4560000000000005E-2</v>
      </c>
      <c r="BD70" s="24">
        <v>6.8399999999999997E-3</v>
      </c>
      <c r="BE70" s="24">
        <v>0</v>
      </c>
      <c r="BF70" s="24">
        <v>2.0119999999999999E-2</v>
      </c>
      <c r="BG70" s="24">
        <v>2.02522</v>
      </c>
      <c r="BH70" s="24">
        <v>8.9899999999999997E-3</v>
      </c>
      <c r="BI70" s="24">
        <v>0.33833999999999997</v>
      </c>
      <c r="BJ70" s="24">
        <v>0.12091</v>
      </c>
      <c r="BK70" s="24">
        <v>1.08358</v>
      </c>
      <c r="BL70" s="24">
        <v>1.133E-2</v>
      </c>
      <c r="BM70" s="24">
        <v>8.3260000000000001E-2</v>
      </c>
      <c r="BN70" s="24">
        <v>0</v>
      </c>
      <c r="BO70" s="24">
        <v>0</v>
      </c>
      <c r="BP70" s="43">
        <v>741.78471000000002</v>
      </c>
      <c r="BQ70" s="111">
        <v>4370.4097300000003</v>
      </c>
      <c r="BR70" s="111">
        <v>9622.1715700000004</v>
      </c>
      <c r="BS70" s="43">
        <v>13992.5813</v>
      </c>
      <c r="BT70" s="111">
        <v>0</v>
      </c>
      <c r="BU70" s="111">
        <v>0</v>
      </c>
      <c r="BV70" s="43">
        <v>0</v>
      </c>
      <c r="BW70" s="111">
        <v>0</v>
      </c>
      <c r="BX70" s="43">
        <v>13992.5813</v>
      </c>
      <c r="BY70" s="54">
        <v>14734.36601</v>
      </c>
      <c r="BZ70" s="56"/>
      <c r="CB70" s="55"/>
    </row>
    <row r="71" spans="1:80" ht="14.25" customHeight="1">
      <c r="A71" s="27" t="s">
        <v>426</v>
      </c>
      <c r="B71" s="28" t="s">
        <v>427</v>
      </c>
      <c r="C71" s="30" t="s">
        <v>428</v>
      </c>
      <c r="D71" s="24">
        <v>0</v>
      </c>
      <c r="E71" s="24">
        <v>0</v>
      </c>
      <c r="F71" s="24">
        <v>0</v>
      </c>
      <c r="G71" s="24">
        <v>0.14360000000000001</v>
      </c>
      <c r="H71" s="24">
        <v>13.60066</v>
      </c>
      <c r="I71" s="24">
        <v>1.3968100000000001</v>
      </c>
      <c r="J71" s="24">
        <v>1.0000000000000001E-5</v>
      </c>
      <c r="K71" s="24">
        <v>4.8999999999999998E-4</v>
      </c>
      <c r="L71" s="24">
        <v>1.4290000000000001E-2</v>
      </c>
      <c r="M71" s="24">
        <v>0</v>
      </c>
      <c r="N71" s="24">
        <v>2.3000000000000001E-4</v>
      </c>
      <c r="O71" s="24">
        <v>0</v>
      </c>
      <c r="P71" s="24">
        <v>2.2000000000000001E-4</v>
      </c>
      <c r="Q71" s="24">
        <v>3.3999999999999998E-3</v>
      </c>
      <c r="R71" s="24">
        <v>0</v>
      </c>
      <c r="S71" s="24">
        <v>0.53832000000000002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4.79E-3</v>
      </c>
      <c r="Z71" s="24">
        <v>2.2249999999999999E-2</v>
      </c>
      <c r="AA71" s="24">
        <v>0.14688000000000001</v>
      </c>
      <c r="AB71" s="24">
        <v>0</v>
      </c>
      <c r="AC71" s="24">
        <v>3.31E-3</v>
      </c>
      <c r="AD71" s="24">
        <v>2.5183200000000001</v>
      </c>
      <c r="AE71" s="24">
        <v>6.3890000000000002E-2</v>
      </c>
      <c r="AF71" s="24">
        <v>293.65944000000002</v>
      </c>
      <c r="AG71" s="24">
        <v>349.16903000000002</v>
      </c>
      <c r="AH71" s="24">
        <v>0.24943000000000001</v>
      </c>
      <c r="AI71" s="24">
        <v>0</v>
      </c>
      <c r="AJ71" s="24">
        <v>0</v>
      </c>
      <c r="AK71" s="24">
        <v>1.51355</v>
      </c>
      <c r="AL71" s="24">
        <v>0</v>
      </c>
      <c r="AM71" s="24">
        <v>0.15232999999999999</v>
      </c>
      <c r="AN71" s="24">
        <v>4.453E-2</v>
      </c>
      <c r="AO71" s="24">
        <v>0.21324000000000001</v>
      </c>
      <c r="AP71" s="24">
        <v>0.57657999999999998</v>
      </c>
      <c r="AQ71" s="24">
        <v>42.791200000000003</v>
      </c>
      <c r="AR71" s="24">
        <v>58.245750000000001</v>
      </c>
      <c r="AS71" s="24">
        <v>20.95861</v>
      </c>
      <c r="AT71" s="24">
        <v>4.4119999999999999E-2</v>
      </c>
      <c r="AU71" s="117">
        <v>5.9490000000000001E-2</v>
      </c>
      <c r="AV71" s="24">
        <v>0.44528000000000001</v>
      </c>
      <c r="AW71" s="24">
        <v>0.62085000000000001</v>
      </c>
      <c r="AX71" s="24">
        <v>8.4999999999999995E-4</v>
      </c>
      <c r="AY71" s="24">
        <v>1.08043</v>
      </c>
      <c r="AZ71" s="24">
        <v>1.4409999999999999E-2</v>
      </c>
      <c r="BA71" s="24">
        <v>3.4000000000000002E-4</v>
      </c>
      <c r="BB71" s="24">
        <v>0</v>
      </c>
      <c r="BC71" s="24">
        <v>4.3586799999999997</v>
      </c>
      <c r="BD71" s="24">
        <v>4.8959999999999997E-2</v>
      </c>
      <c r="BE71" s="24">
        <v>0</v>
      </c>
      <c r="BF71" s="24">
        <v>4.1149999999999999E-2</v>
      </c>
      <c r="BG71" s="24">
        <v>3.1390400000000001</v>
      </c>
      <c r="BH71" s="24">
        <v>1.304E-2</v>
      </c>
      <c r="BI71" s="24">
        <v>0.2361</v>
      </c>
      <c r="BJ71" s="24">
        <v>5.6250000000000001E-2</v>
      </c>
      <c r="BK71" s="24">
        <v>9.1575699999999998</v>
      </c>
      <c r="BL71" s="24">
        <v>8.8969999999999994E-2</v>
      </c>
      <c r="BM71" s="24">
        <v>5.2900000000000004E-3</v>
      </c>
      <c r="BN71" s="24">
        <v>0</v>
      </c>
      <c r="BO71" s="24">
        <v>0</v>
      </c>
      <c r="BP71" s="43">
        <v>805.44197999999994</v>
      </c>
      <c r="BQ71" s="111">
        <v>6128.7299800000001</v>
      </c>
      <c r="BR71" s="111">
        <v>0</v>
      </c>
      <c r="BS71" s="43">
        <v>6128.7299800000001</v>
      </c>
      <c r="BT71" s="111">
        <v>0</v>
      </c>
      <c r="BU71" s="111">
        <v>0</v>
      </c>
      <c r="BV71" s="43">
        <v>0</v>
      </c>
      <c r="BW71" s="111">
        <v>0</v>
      </c>
      <c r="BX71" s="43">
        <v>6128.7299800000001</v>
      </c>
      <c r="BY71" s="54">
        <v>6934.1719599999997</v>
      </c>
      <c r="BZ71" s="56"/>
      <c r="CB71" s="55"/>
    </row>
    <row r="72" spans="1:80" ht="14.25" customHeight="1">
      <c r="A72" s="27" t="s">
        <v>429</v>
      </c>
      <c r="B72" s="28" t="s">
        <v>430</v>
      </c>
      <c r="C72" s="30" t="s">
        <v>431</v>
      </c>
      <c r="D72" s="24">
        <v>0</v>
      </c>
      <c r="E72" s="24">
        <v>0</v>
      </c>
      <c r="F72" s="24">
        <v>0</v>
      </c>
      <c r="G72" s="24">
        <v>3.8949999999999999E-2</v>
      </c>
      <c r="H72" s="24">
        <v>1.1E-4</v>
      </c>
      <c r="I72" s="24">
        <v>1.4880000000000001E-2</v>
      </c>
      <c r="J72" s="24">
        <v>0</v>
      </c>
      <c r="K72" s="24">
        <v>2.0000000000000002E-5</v>
      </c>
      <c r="L72" s="24">
        <v>0</v>
      </c>
      <c r="M72" s="24">
        <v>0</v>
      </c>
      <c r="N72" s="24">
        <v>0</v>
      </c>
      <c r="O72" s="24">
        <v>0</v>
      </c>
      <c r="P72" s="24">
        <v>4.0000000000000003E-5</v>
      </c>
      <c r="Q72" s="24">
        <v>5.0000000000000002E-5</v>
      </c>
      <c r="R72" s="24">
        <v>0</v>
      </c>
      <c r="S72" s="24">
        <v>4.6800000000000001E-3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378.80264</v>
      </c>
      <c r="Z72" s="24">
        <v>4.6999999999999999E-4</v>
      </c>
      <c r="AA72" s="24">
        <v>9.5E-4</v>
      </c>
      <c r="AB72" s="24">
        <v>0</v>
      </c>
      <c r="AC72" s="24">
        <v>5.0000000000000002E-5</v>
      </c>
      <c r="AD72" s="24">
        <v>2.154E-2</v>
      </c>
      <c r="AE72" s="24">
        <v>2.7E-4</v>
      </c>
      <c r="AF72" s="24">
        <v>9.1199999999999996E-3</v>
      </c>
      <c r="AG72" s="24">
        <v>2.64E-3</v>
      </c>
      <c r="AH72" s="24">
        <v>3.5999999999999997E-2</v>
      </c>
      <c r="AI72" s="24">
        <v>0</v>
      </c>
      <c r="AJ72" s="24">
        <v>3.5300000000000002E-3</v>
      </c>
      <c r="AK72" s="24">
        <v>0.12642</v>
      </c>
      <c r="AL72" s="24">
        <v>0</v>
      </c>
      <c r="AM72" s="24">
        <v>3.8000000000000002E-4</v>
      </c>
      <c r="AN72" s="24">
        <v>2.0000000000000002E-5</v>
      </c>
      <c r="AO72" s="24">
        <v>2.5839999999999998E-2</v>
      </c>
      <c r="AP72" s="24">
        <v>8.0000000000000007E-5</v>
      </c>
      <c r="AQ72" s="24">
        <v>1.6060000000000001E-2</v>
      </c>
      <c r="AR72" s="24">
        <v>7.3700000000000002E-2</v>
      </c>
      <c r="AS72" s="24">
        <v>6.2850000000000003E-2</v>
      </c>
      <c r="AT72" s="24">
        <v>1.2999999999999999E-4</v>
      </c>
      <c r="AU72" s="117">
        <v>1E-4</v>
      </c>
      <c r="AV72" s="24">
        <v>2.0200000000000001E-3</v>
      </c>
      <c r="AW72" s="24">
        <v>2.81E-3</v>
      </c>
      <c r="AX72" s="24">
        <v>0</v>
      </c>
      <c r="AY72" s="24">
        <v>4.8999999999999998E-3</v>
      </c>
      <c r="AZ72" s="24">
        <v>1.9000000000000001E-4</v>
      </c>
      <c r="BA72" s="24">
        <v>5.0540000000000002E-2</v>
      </c>
      <c r="BB72" s="24">
        <v>0</v>
      </c>
      <c r="BC72" s="24">
        <v>0.36405999999999999</v>
      </c>
      <c r="BD72" s="24">
        <v>2.2000000000000001E-4</v>
      </c>
      <c r="BE72" s="24">
        <v>0</v>
      </c>
      <c r="BF72" s="24">
        <v>8.5999999999999998E-4</v>
      </c>
      <c r="BG72" s="24">
        <v>0.12690000000000001</v>
      </c>
      <c r="BH72" s="24">
        <v>5.1999999999999995E-4</v>
      </c>
      <c r="BI72" s="24">
        <v>3.6179999999999997E-2</v>
      </c>
      <c r="BJ72" s="24">
        <v>8.2000000000000007E-3</v>
      </c>
      <c r="BK72" s="24">
        <v>0.34805999999999998</v>
      </c>
      <c r="BL72" s="24">
        <v>6.9999999999999999E-4</v>
      </c>
      <c r="BM72" s="24">
        <v>0.28710999999999998</v>
      </c>
      <c r="BN72" s="24">
        <v>0</v>
      </c>
      <c r="BO72" s="24">
        <v>0</v>
      </c>
      <c r="BP72" s="43">
        <v>380.47478999999998</v>
      </c>
      <c r="BQ72" s="111">
        <v>12697.124449999999</v>
      </c>
      <c r="BR72" s="111">
        <v>42.986969999999999</v>
      </c>
      <c r="BS72" s="43">
        <v>12740.111419999999</v>
      </c>
      <c r="BT72" s="111">
        <v>0</v>
      </c>
      <c r="BU72" s="111">
        <v>0</v>
      </c>
      <c r="BV72" s="43">
        <v>0</v>
      </c>
      <c r="BW72" s="111">
        <v>16380.89551</v>
      </c>
      <c r="BX72" s="43">
        <v>29121.00693</v>
      </c>
      <c r="BY72" s="54">
        <v>29501.48172</v>
      </c>
      <c r="BZ72" s="56"/>
      <c r="CB72" s="55"/>
    </row>
    <row r="73" spans="1:80" ht="14.25" customHeight="1">
      <c r="A73" s="27" t="s">
        <v>432</v>
      </c>
      <c r="B73" s="28" t="s">
        <v>433</v>
      </c>
      <c r="C73" s="30" t="s">
        <v>434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117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43">
        <v>0</v>
      </c>
      <c r="BQ73" s="111">
        <v>105.32013000000001</v>
      </c>
      <c r="BR73" s="111">
        <v>0</v>
      </c>
      <c r="BS73" s="43">
        <v>105.32013000000001</v>
      </c>
      <c r="BT73" s="111">
        <v>0</v>
      </c>
      <c r="BU73" s="111">
        <v>0</v>
      </c>
      <c r="BV73" s="43">
        <v>0</v>
      </c>
      <c r="BW73" s="111">
        <v>156.95231999999999</v>
      </c>
      <c r="BX73" s="43">
        <v>262.27244999999999</v>
      </c>
      <c r="BY73" s="54">
        <v>262.27244999999999</v>
      </c>
      <c r="BZ73" s="56"/>
      <c r="CB73" s="55"/>
    </row>
    <row r="74" spans="1:80" ht="14.25" customHeight="1">
      <c r="A74" s="27" t="s">
        <v>435</v>
      </c>
      <c r="B74" s="28" t="s">
        <v>436</v>
      </c>
      <c r="C74" s="30" t="s">
        <v>437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117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111">
        <v>0</v>
      </c>
      <c r="BR74" s="111">
        <v>0</v>
      </c>
      <c r="BS74" s="43">
        <v>0</v>
      </c>
      <c r="BT74" s="111">
        <v>0</v>
      </c>
      <c r="BU74" s="111">
        <v>0</v>
      </c>
      <c r="BV74" s="43">
        <v>0</v>
      </c>
      <c r="BW74" s="111">
        <v>0</v>
      </c>
      <c r="BX74" s="43">
        <v>0</v>
      </c>
      <c r="BY74" s="54">
        <v>0</v>
      </c>
      <c r="BZ74" s="56"/>
      <c r="CB74" s="55"/>
    </row>
    <row r="75" spans="1:80" s="1" customFormat="1" ht="14.25" customHeight="1">
      <c r="A75" s="59" t="s">
        <v>482</v>
      </c>
      <c r="B75" s="60" t="s">
        <v>483</v>
      </c>
      <c r="C75" s="61" t="s">
        <v>484</v>
      </c>
      <c r="D75" s="62">
        <v>125579.89238</v>
      </c>
      <c r="E75" s="62">
        <v>1795.5653400000001</v>
      </c>
      <c r="F75" s="62">
        <v>6054.1339699999999</v>
      </c>
      <c r="G75" s="62">
        <v>42055.071080000002</v>
      </c>
      <c r="H75" s="62">
        <v>64794.682589999997</v>
      </c>
      <c r="I75" s="62">
        <v>20419.314829999999</v>
      </c>
      <c r="J75" s="62">
        <v>6132.2812599999997</v>
      </c>
      <c r="K75" s="62">
        <v>5140.9102400000002</v>
      </c>
      <c r="L75" s="62">
        <v>5335.1244500000003</v>
      </c>
      <c r="M75" s="62">
        <v>961.05034000000001</v>
      </c>
      <c r="N75" s="62">
        <v>2771.1372700000002</v>
      </c>
      <c r="O75" s="62">
        <v>3714.60817</v>
      </c>
      <c r="P75" s="62">
        <v>5577.4077699999998</v>
      </c>
      <c r="Q75" s="62">
        <v>34838.962729999999</v>
      </c>
      <c r="R75" s="62">
        <v>25331.34633</v>
      </c>
      <c r="S75" s="62">
        <v>23538.776470000001</v>
      </c>
      <c r="T75" s="62">
        <v>109.83224</v>
      </c>
      <c r="U75" s="62">
        <v>1971.1860099999999</v>
      </c>
      <c r="V75" s="62">
        <v>628.85287000000005</v>
      </c>
      <c r="W75" s="62">
        <v>2746.4302299999999</v>
      </c>
      <c r="X75" s="62">
        <v>65.577269999999999</v>
      </c>
      <c r="Y75" s="62">
        <v>9296.4488999999994</v>
      </c>
      <c r="Z75" s="62">
        <v>1324.2751599999999</v>
      </c>
      <c r="AA75" s="62">
        <v>17065.401679999999</v>
      </c>
      <c r="AB75" s="62">
        <v>5384.6315999999997</v>
      </c>
      <c r="AC75" s="62">
        <v>15234.866410000001</v>
      </c>
      <c r="AD75" s="62">
        <v>241691.5956</v>
      </c>
      <c r="AE75" s="62">
        <v>16307.108560000001</v>
      </c>
      <c r="AF75" s="62">
        <v>51627.926249999997</v>
      </c>
      <c r="AG75" s="62">
        <v>39828.773050000003</v>
      </c>
      <c r="AH75" s="62">
        <v>28603.04495</v>
      </c>
      <c r="AI75" s="62">
        <v>1615.1597999999999</v>
      </c>
      <c r="AJ75" s="62">
        <v>4444.0597600000001</v>
      </c>
      <c r="AK75" s="62">
        <v>15733.31221</v>
      </c>
      <c r="AL75" s="62">
        <v>2845.2241899999999</v>
      </c>
      <c r="AM75" s="62">
        <v>45342.86636</v>
      </c>
      <c r="AN75" s="62">
        <v>1768.30717</v>
      </c>
      <c r="AO75" s="62">
        <v>11071.5941</v>
      </c>
      <c r="AP75" s="62">
        <v>63294.065349999997</v>
      </c>
      <c r="AQ75" s="62">
        <v>12724.61325</v>
      </c>
      <c r="AR75" s="62">
        <v>28754.267899999999</v>
      </c>
      <c r="AS75" s="62">
        <v>9383.1148799999992</v>
      </c>
      <c r="AT75" s="62">
        <v>32.999969999999998</v>
      </c>
      <c r="AU75" s="62">
        <v>26108.02751</v>
      </c>
      <c r="AV75" s="62">
        <v>12036.098249999999</v>
      </c>
      <c r="AW75" s="62">
        <v>18249.286810000001</v>
      </c>
      <c r="AX75" s="62">
        <v>1224.5117600000001</v>
      </c>
      <c r="AY75" s="62">
        <v>6339.2728900000002</v>
      </c>
      <c r="AZ75" s="62">
        <v>2565.9218099999998</v>
      </c>
      <c r="BA75" s="62">
        <v>1322.94057</v>
      </c>
      <c r="BB75" s="62">
        <v>415.20636000000002</v>
      </c>
      <c r="BC75" s="62">
        <v>18478.333750000002</v>
      </c>
      <c r="BD75" s="62">
        <v>12639.5059</v>
      </c>
      <c r="BE75" s="62">
        <v>34514.55947</v>
      </c>
      <c r="BF75" s="62">
        <v>9100.2286700000004</v>
      </c>
      <c r="BG75" s="62">
        <v>24972.066459999998</v>
      </c>
      <c r="BH75" s="62">
        <v>631.90265999999997</v>
      </c>
      <c r="BI75" s="62">
        <v>2677.2200600000001</v>
      </c>
      <c r="BJ75" s="62">
        <v>3299.0006800000001</v>
      </c>
      <c r="BK75" s="62">
        <v>11131.44297</v>
      </c>
      <c r="BL75" s="62">
        <v>3095.4503100000002</v>
      </c>
      <c r="BM75" s="62">
        <v>4567.3330699999997</v>
      </c>
      <c r="BN75" s="62">
        <v>36.158160000000002</v>
      </c>
      <c r="BO75" s="62">
        <v>0</v>
      </c>
      <c r="BP75" s="62">
        <v>1196340.2690600001</v>
      </c>
      <c r="BQ75" s="73">
        <v>1321678.4491900001</v>
      </c>
      <c r="BR75" s="73">
        <v>256217.71770000001</v>
      </c>
      <c r="BS75" s="73">
        <v>1577896.16689</v>
      </c>
      <c r="BT75" s="73">
        <v>507933.78210999997</v>
      </c>
      <c r="BU75" s="73">
        <v>29564.83236</v>
      </c>
      <c r="BV75" s="73">
        <v>537498.61447000003</v>
      </c>
      <c r="BW75" s="73">
        <v>581151.4817</v>
      </c>
      <c r="BX75" s="73">
        <v>2696546.2630599998</v>
      </c>
      <c r="BY75" s="78">
        <v>3892886.5321200001</v>
      </c>
      <c r="BZ75" s="56"/>
      <c r="CA75" s="4"/>
      <c r="CB75" s="55"/>
    </row>
    <row r="76" spans="1:80" s="1" customFormat="1" ht="14.25" customHeight="1">
      <c r="A76" s="59" t="s">
        <v>485</v>
      </c>
      <c r="B76" s="60" t="s">
        <v>486</v>
      </c>
      <c r="C76" s="61" t="s">
        <v>487</v>
      </c>
      <c r="D76" s="62">
        <v>324039.64260000002</v>
      </c>
      <c r="E76" s="62">
        <v>3796.4959399999998</v>
      </c>
      <c r="F76" s="62">
        <v>4304.9319400000004</v>
      </c>
      <c r="G76" s="62">
        <v>27896.36175</v>
      </c>
      <c r="H76" s="62">
        <v>28000.431919999999</v>
      </c>
      <c r="I76" s="62">
        <v>35992.978669999997</v>
      </c>
      <c r="J76" s="62">
        <v>2644.84593</v>
      </c>
      <c r="K76" s="62">
        <v>3476.9584399999999</v>
      </c>
      <c r="L76" s="62">
        <v>5823.56963</v>
      </c>
      <c r="M76" s="62">
        <v>481.68176999999997</v>
      </c>
      <c r="N76" s="62">
        <v>1382.4129499999999</v>
      </c>
      <c r="O76" s="62">
        <v>1845.99783</v>
      </c>
      <c r="P76" s="62">
        <v>3390.7442099999998</v>
      </c>
      <c r="Q76" s="62">
        <v>15425.26036</v>
      </c>
      <c r="R76" s="62">
        <v>5942.4523200000003</v>
      </c>
      <c r="S76" s="62">
        <v>11925.32555</v>
      </c>
      <c r="T76" s="62">
        <v>359.98194000000001</v>
      </c>
      <c r="U76" s="62">
        <v>1768.83907</v>
      </c>
      <c r="V76" s="62">
        <v>769.78954999999996</v>
      </c>
      <c r="W76" s="62">
        <v>1025.7216000000001</v>
      </c>
      <c r="X76" s="62">
        <v>46.555149999999998</v>
      </c>
      <c r="Y76" s="62">
        <v>6833.1965799999998</v>
      </c>
      <c r="Z76" s="62">
        <v>2005.13833</v>
      </c>
      <c r="AA76" s="62">
        <v>35618.48244</v>
      </c>
      <c r="AB76" s="62">
        <v>8147.4749199999997</v>
      </c>
      <c r="AC76" s="62">
        <v>4221.1683700000003</v>
      </c>
      <c r="AD76" s="62">
        <v>213746.36497</v>
      </c>
      <c r="AE76" s="62">
        <v>18185.49757</v>
      </c>
      <c r="AF76" s="62">
        <v>108630.43036</v>
      </c>
      <c r="AG76" s="62">
        <v>86494.292530000006</v>
      </c>
      <c r="AH76" s="62">
        <v>24083.018489999999</v>
      </c>
      <c r="AI76" s="62">
        <v>1092.86825</v>
      </c>
      <c r="AJ76" s="62">
        <v>1979.0483200000001</v>
      </c>
      <c r="AK76" s="62">
        <v>16256.12862</v>
      </c>
      <c r="AL76" s="62">
        <v>7541.6376</v>
      </c>
      <c r="AM76" s="62">
        <v>38926.813520000003</v>
      </c>
      <c r="AN76" s="62">
        <v>1949.4286199999999</v>
      </c>
      <c r="AO76" s="62">
        <v>8430.0101799999993</v>
      </c>
      <c r="AP76" s="62">
        <v>14375.19787</v>
      </c>
      <c r="AQ76" s="62">
        <v>18541.467280000001</v>
      </c>
      <c r="AR76" s="62">
        <v>26227.099610000001</v>
      </c>
      <c r="AS76" s="62">
        <v>2740.5735</v>
      </c>
      <c r="AT76" s="62">
        <v>1622.1342999999999</v>
      </c>
      <c r="AU76" s="62">
        <v>103485.39279</v>
      </c>
      <c r="AV76" s="62">
        <v>24282.73329</v>
      </c>
      <c r="AW76" s="62">
        <v>18358.240590000001</v>
      </c>
      <c r="AX76" s="62">
        <v>579.98527999999999</v>
      </c>
      <c r="AY76" s="62">
        <v>5559.4651100000001</v>
      </c>
      <c r="AZ76" s="62">
        <v>4761.2629999999999</v>
      </c>
      <c r="BA76" s="62">
        <v>2453.1572200000001</v>
      </c>
      <c r="BB76" s="62">
        <v>1013.8688100000001</v>
      </c>
      <c r="BC76" s="62">
        <v>6807.7305999999999</v>
      </c>
      <c r="BD76" s="62">
        <v>50685.776250000003</v>
      </c>
      <c r="BE76" s="62">
        <v>99184.725959999996</v>
      </c>
      <c r="BF76" s="62">
        <v>61083.550660000001</v>
      </c>
      <c r="BG76" s="62">
        <v>59962.222520000003</v>
      </c>
      <c r="BH76" s="62">
        <v>1663.35627</v>
      </c>
      <c r="BI76" s="62">
        <v>6753.9806399999998</v>
      </c>
      <c r="BJ76" s="62">
        <v>2776.9265099999998</v>
      </c>
      <c r="BK76" s="62">
        <v>7046.3482800000002</v>
      </c>
      <c r="BL76" s="62">
        <v>3789.0592000000001</v>
      </c>
      <c r="BM76" s="62">
        <v>7086.4713400000001</v>
      </c>
      <c r="BN76" s="62">
        <v>145.02789000000001</v>
      </c>
      <c r="BO76" s="62">
        <v>0</v>
      </c>
      <c r="BP76" s="74">
        <v>1595467.7335600001</v>
      </c>
      <c r="BQ76" s="296"/>
      <c r="BR76" s="296"/>
      <c r="BS76" s="296"/>
      <c r="BT76" s="296"/>
      <c r="BU76" s="296"/>
      <c r="BV76" s="296"/>
      <c r="BW76" s="296"/>
      <c r="BX76" s="296"/>
      <c r="BY76" s="297"/>
      <c r="BZ76" s="56"/>
      <c r="CA76" s="4"/>
      <c r="CB76" s="55"/>
    </row>
    <row r="77" spans="1:80" s="1" customFormat="1" ht="14.25" customHeight="1">
      <c r="A77" s="27" t="s">
        <v>488</v>
      </c>
      <c r="B77" s="57" t="s">
        <v>489</v>
      </c>
      <c r="C77" s="58" t="s">
        <v>490</v>
      </c>
      <c r="D77" s="24">
        <v>4675.6852600000002</v>
      </c>
      <c r="E77" s="24">
        <v>29.288740000000001</v>
      </c>
      <c r="F77" s="24">
        <v>0.15</v>
      </c>
      <c r="G77" s="24">
        <v>8076.5977000000003</v>
      </c>
      <c r="H77" s="24">
        <v>8025</v>
      </c>
      <c r="I77" s="24">
        <v>20512</v>
      </c>
      <c r="J77" s="24">
        <v>735</v>
      </c>
      <c r="K77" s="24">
        <v>1260</v>
      </c>
      <c r="L77" s="24">
        <v>1125.6092699999999</v>
      </c>
      <c r="M77" s="24">
        <v>121</v>
      </c>
      <c r="N77" s="24">
        <v>357</v>
      </c>
      <c r="O77" s="24">
        <v>514</v>
      </c>
      <c r="P77" s="24">
        <v>789</v>
      </c>
      <c r="Q77" s="24">
        <v>3484</v>
      </c>
      <c r="R77" s="24">
        <v>1249.49054</v>
      </c>
      <c r="S77" s="24">
        <v>3052</v>
      </c>
      <c r="T77" s="24">
        <v>123</v>
      </c>
      <c r="U77" s="24">
        <v>984</v>
      </c>
      <c r="V77" s="24">
        <v>386</v>
      </c>
      <c r="W77" s="24">
        <v>768</v>
      </c>
      <c r="X77" s="24">
        <v>16</v>
      </c>
      <c r="Y77" s="24">
        <v>2730</v>
      </c>
      <c r="Z77" s="24">
        <v>508.76501999999999</v>
      </c>
      <c r="AA77" s="24">
        <v>9744.1944999999996</v>
      </c>
      <c r="AB77" s="24">
        <v>4068.7048100000002</v>
      </c>
      <c r="AC77" s="24">
        <v>2081.9903800000002</v>
      </c>
      <c r="AD77" s="24">
        <v>30199.66041</v>
      </c>
      <c r="AE77" s="24">
        <v>4286.29</v>
      </c>
      <c r="AF77" s="24">
        <v>30417.480619999998</v>
      </c>
      <c r="AG77" s="24">
        <v>21160</v>
      </c>
      <c r="AH77" s="24">
        <v>6991.6353900000004</v>
      </c>
      <c r="AI77" s="24">
        <v>192</v>
      </c>
      <c r="AJ77" s="24">
        <v>826</v>
      </c>
      <c r="AK77" s="24">
        <v>4427.0834599999998</v>
      </c>
      <c r="AL77" s="24">
        <v>2706.3</v>
      </c>
      <c r="AM77" s="24">
        <v>19918.565330000001</v>
      </c>
      <c r="AN77" s="24">
        <v>941</v>
      </c>
      <c r="AO77" s="24">
        <v>5055.39156</v>
      </c>
      <c r="AP77" s="24">
        <v>4534</v>
      </c>
      <c r="AQ77" s="24">
        <v>8117</v>
      </c>
      <c r="AR77" s="24">
        <v>13677.380800000001</v>
      </c>
      <c r="AS77" s="24">
        <v>1180.9754399999999</v>
      </c>
      <c r="AT77" s="24">
        <v>31</v>
      </c>
      <c r="AU77" s="24">
        <v>1339.6147900000001</v>
      </c>
      <c r="AV77" s="24">
        <v>6467.2212099999997</v>
      </c>
      <c r="AW77" s="24">
        <v>5254.4717199999996</v>
      </c>
      <c r="AX77" s="24">
        <v>396.49313000000001</v>
      </c>
      <c r="AY77" s="24">
        <v>1574</v>
      </c>
      <c r="AZ77" s="24">
        <v>952.22045000000003</v>
      </c>
      <c r="BA77" s="24">
        <v>376</v>
      </c>
      <c r="BB77" s="24">
        <v>423</v>
      </c>
      <c r="BC77" s="24">
        <v>1056.59906</v>
      </c>
      <c r="BD77" s="24">
        <v>25891.053110000001</v>
      </c>
      <c r="BE77" s="24">
        <v>57135.942349999998</v>
      </c>
      <c r="BF77" s="24">
        <v>42958.069710000003</v>
      </c>
      <c r="BG77" s="24">
        <v>32180.89056</v>
      </c>
      <c r="BH77" s="24">
        <v>1008.4848</v>
      </c>
      <c r="BI77" s="24">
        <v>2620.9436999999998</v>
      </c>
      <c r="BJ77" s="24">
        <v>1622.3895</v>
      </c>
      <c r="BK77" s="24">
        <v>5787.7239499999996</v>
      </c>
      <c r="BL77" s="24">
        <v>876.55</v>
      </c>
      <c r="BM77" s="24">
        <v>1892.37058</v>
      </c>
      <c r="BN77" s="24">
        <v>27</v>
      </c>
      <c r="BO77" s="24">
        <v>0</v>
      </c>
      <c r="BP77" s="74">
        <v>419919.27785000001</v>
      </c>
      <c r="BQ77" s="296"/>
      <c r="BR77" s="296"/>
      <c r="BS77" s="296"/>
      <c r="BT77" s="296"/>
      <c r="BU77" s="296"/>
      <c r="BV77" s="296"/>
      <c r="BW77" s="296"/>
      <c r="BX77" s="296"/>
      <c r="BY77" s="297"/>
      <c r="CA77" s="79"/>
    </row>
    <row r="78" spans="1:80" s="1" customFormat="1" ht="14.25" customHeight="1">
      <c r="A78" s="27" t="s">
        <v>491</v>
      </c>
      <c r="B78" s="28" t="s">
        <v>492</v>
      </c>
      <c r="C78" s="30" t="s">
        <v>493</v>
      </c>
      <c r="D78" s="24">
        <v>591.30177000000003</v>
      </c>
      <c r="E78" s="24">
        <v>4.8162099999999999</v>
      </c>
      <c r="F78" s="24">
        <v>0</v>
      </c>
      <c r="G78" s="24">
        <v>1309.98596</v>
      </c>
      <c r="H78" s="24">
        <v>1352.1409900000001</v>
      </c>
      <c r="I78" s="24">
        <v>3098.8396899999998</v>
      </c>
      <c r="J78" s="24">
        <v>128.96836999999999</v>
      </c>
      <c r="K78" s="24">
        <v>197.56997000000001</v>
      </c>
      <c r="L78" s="24">
        <v>160.93964</v>
      </c>
      <c r="M78" s="24">
        <v>9</v>
      </c>
      <c r="N78" s="24">
        <v>53.978549999999998</v>
      </c>
      <c r="O78" s="24">
        <v>14</v>
      </c>
      <c r="P78" s="24">
        <v>118.97855</v>
      </c>
      <c r="Q78" s="24">
        <v>571.05416000000002</v>
      </c>
      <c r="R78" s="24">
        <v>160.34236000000001</v>
      </c>
      <c r="S78" s="24">
        <v>497.71100000000001</v>
      </c>
      <c r="T78" s="24">
        <v>15</v>
      </c>
      <c r="U78" s="24">
        <v>149</v>
      </c>
      <c r="V78" s="24">
        <v>58.79571</v>
      </c>
      <c r="W78" s="24">
        <v>105</v>
      </c>
      <c r="X78" s="24">
        <v>1</v>
      </c>
      <c r="Y78" s="24">
        <v>356.46381000000002</v>
      </c>
      <c r="Z78" s="24">
        <v>87.377459999999999</v>
      </c>
      <c r="AA78" s="24">
        <v>1277.2883300000001</v>
      </c>
      <c r="AB78" s="24">
        <v>627.12777000000006</v>
      </c>
      <c r="AC78" s="24">
        <v>353.64071999999999</v>
      </c>
      <c r="AD78" s="24">
        <v>4004.9250900000002</v>
      </c>
      <c r="AE78" s="24">
        <v>814.47937999999999</v>
      </c>
      <c r="AF78" s="24">
        <v>4042.5069100000001</v>
      </c>
      <c r="AG78" s="24">
        <v>4526.0274900000004</v>
      </c>
      <c r="AH78" s="24">
        <v>861.40309999999999</v>
      </c>
      <c r="AI78" s="24">
        <v>20</v>
      </c>
      <c r="AJ78" s="24">
        <v>143</v>
      </c>
      <c r="AK78" s="24">
        <v>644.29255999999998</v>
      </c>
      <c r="AL78" s="24">
        <v>114.36568</v>
      </c>
      <c r="AM78" s="24">
        <v>2817.7865900000002</v>
      </c>
      <c r="AN78" s="24">
        <v>142.50563</v>
      </c>
      <c r="AO78" s="24">
        <v>724.31992000000002</v>
      </c>
      <c r="AP78" s="24">
        <v>1012.03271</v>
      </c>
      <c r="AQ78" s="24">
        <v>1263.59357</v>
      </c>
      <c r="AR78" s="24">
        <v>2372.2079699999999</v>
      </c>
      <c r="AS78" s="24">
        <v>167.73328000000001</v>
      </c>
      <c r="AT78" s="24">
        <v>28.849869999999999</v>
      </c>
      <c r="AU78" s="24">
        <v>230.46286000000001</v>
      </c>
      <c r="AV78" s="24">
        <v>984.92661999999996</v>
      </c>
      <c r="AW78" s="24">
        <v>772.13514999999995</v>
      </c>
      <c r="AX78" s="24">
        <v>59.204300000000003</v>
      </c>
      <c r="AY78" s="24">
        <v>464.66703000000001</v>
      </c>
      <c r="AZ78" s="24">
        <v>164.93251000000001</v>
      </c>
      <c r="BA78" s="24">
        <v>76.624129999999994</v>
      </c>
      <c r="BB78" s="24">
        <v>58.182839999999999</v>
      </c>
      <c r="BC78" s="24">
        <v>200.31291999999999</v>
      </c>
      <c r="BD78" s="24">
        <v>3950.4689800000001</v>
      </c>
      <c r="BE78" s="24">
        <v>9024.6897800000006</v>
      </c>
      <c r="BF78" s="24">
        <v>6887.78006</v>
      </c>
      <c r="BG78" s="24">
        <v>4883.9835999999996</v>
      </c>
      <c r="BH78" s="24">
        <v>168.61696000000001</v>
      </c>
      <c r="BI78" s="24">
        <v>351.05615</v>
      </c>
      <c r="BJ78" s="24">
        <v>245.83797000000001</v>
      </c>
      <c r="BK78" s="24">
        <v>1021.8307600000001</v>
      </c>
      <c r="BL78" s="24">
        <v>275.87454000000002</v>
      </c>
      <c r="BM78" s="24">
        <v>506.30201</v>
      </c>
      <c r="BN78" s="24">
        <v>3.9785499999999998</v>
      </c>
      <c r="BO78" s="24">
        <v>0</v>
      </c>
      <c r="BP78" s="74">
        <v>65332.218489999999</v>
      </c>
      <c r="BQ78" s="296"/>
      <c r="BR78" s="296"/>
      <c r="BS78" s="296"/>
      <c r="BT78" s="296"/>
      <c r="BU78" s="296"/>
      <c r="BV78" s="296"/>
      <c r="BW78" s="296"/>
      <c r="BX78" s="296"/>
      <c r="BY78" s="297"/>
      <c r="CA78" s="79"/>
    </row>
    <row r="79" spans="1:80" s="1" customFormat="1" ht="14.25" customHeight="1">
      <c r="A79" s="27" t="s">
        <v>494</v>
      </c>
      <c r="B79" s="28" t="s">
        <v>495</v>
      </c>
      <c r="C79" s="30" t="s">
        <v>496</v>
      </c>
      <c r="D79" s="24">
        <v>0</v>
      </c>
      <c r="E79" s="24">
        <v>0</v>
      </c>
      <c r="F79" s="24">
        <v>0</v>
      </c>
      <c r="G79" s="24">
        <v>685.09254999999996</v>
      </c>
      <c r="H79" s="24">
        <v>974.91299000000004</v>
      </c>
      <c r="I79" s="24">
        <v>574.86956999999995</v>
      </c>
      <c r="J79" s="24">
        <v>107.11344</v>
      </c>
      <c r="K79" s="24">
        <v>65.334400000000002</v>
      </c>
      <c r="L79" s="24">
        <v>27.67578</v>
      </c>
      <c r="M79" s="24">
        <v>4.4777300000000002</v>
      </c>
      <c r="N79" s="24">
        <v>40.29956</v>
      </c>
      <c r="O79" s="24">
        <v>4.4777300000000002</v>
      </c>
      <c r="P79" s="24">
        <v>60.856670000000001</v>
      </c>
      <c r="Q79" s="24">
        <v>718.06478000000004</v>
      </c>
      <c r="R79" s="24">
        <v>13.43319</v>
      </c>
      <c r="S79" s="24">
        <v>182.25172000000001</v>
      </c>
      <c r="T79" s="24">
        <v>13.43319</v>
      </c>
      <c r="U79" s="24">
        <v>44.777290000000001</v>
      </c>
      <c r="V79" s="24">
        <v>62.688209999999998</v>
      </c>
      <c r="W79" s="24">
        <v>102.98777</v>
      </c>
      <c r="X79" s="24">
        <v>0</v>
      </c>
      <c r="Y79" s="24">
        <v>133.65249</v>
      </c>
      <c r="Z79" s="24">
        <v>31.971509999999999</v>
      </c>
      <c r="AA79" s="24">
        <v>-132.97299000000001</v>
      </c>
      <c r="AB79" s="24">
        <v>0</v>
      </c>
      <c r="AC79" s="24">
        <v>100.62975</v>
      </c>
      <c r="AD79" s="24">
        <v>2704.02448</v>
      </c>
      <c r="AE79" s="24">
        <v>407.31254999999999</v>
      </c>
      <c r="AF79" s="24">
        <v>6916.7913399999998</v>
      </c>
      <c r="AG79" s="24">
        <v>1264.84944</v>
      </c>
      <c r="AH79" s="24">
        <v>710.63157000000001</v>
      </c>
      <c r="AI79" s="24">
        <v>31.344100000000001</v>
      </c>
      <c r="AJ79" s="24">
        <v>4.4777300000000002</v>
      </c>
      <c r="AK79" s="24">
        <v>287.41525999999999</v>
      </c>
      <c r="AL79" s="24">
        <v>56.37894</v>
      </c>
      <c r="AM79" s="24">
        <v>899.01940999999999</v>
      </c>
      <c r="AN79" s="24">
        <v>25.034829999999999</v>
      </c>
      <c r="AO79" s="24">
        <v>96.6785</v>
      </c>
      <c r="AP79" s="24">
        <v>145.47125</v>
      </c>
      <c r="AQ79" s="24">
        <v>52.752479999999998</v>
      </c>
      <c r="AR79" s="24">
        <v>314.02141999999998</v>
      </c>
      <c r="AS79" s="24">
        <v>364.37234999999998</v>
      </c>
      <c r="AT79" s="24">
        <v>0</v>
      </c>
      <c r="AU79" s="24">
        <v>10723.39653</v>
      </c>
      <c r="AV79" s="24">
        <v>70.55977</v>
      </c>
      <c r="AW79" s="24">
        <v>126.66113</v>
      </c>
      <c r="AX79" s="24">
        <v>2.6741199999999998</v>
      </c>
      <c r="AY79" s="24">
        <v>53.635399999999997</v>
      </c>
      <c r="AZ79" s="24">
        <v>26.88345</v>
      </c>
      <c r="BA79" s="24">
        <v>187.41694000000001</v>
      </c>
      <c r="BB79" s="24">
        <v>0</v>
      </c>
      <c r="BC79" s="24">
        <v>57.486490000000003</v>
      </c>
      <c r="BD79" s="24">
        <v>173.98052000000001</v>
      </c>
      <c r="BE79" s="24">
        <v>105.77736</v>
      </c>
      <c r="BF79" s="24">
        <v>154.49387999999999</v>
      </c>
      <c r="BG79" s="24">
        <v>201.79694000000001</v>
      </c>
      <c r="BH79" s="24">
        <v>8.5522299999999998</v>
      </c>
      <c r="BI79" s="24">
        <v>1367.53719</v>
      </c>
      <c r="BJ79" s="24">
        <v>25.670120000000001</v>
      </c>
      <c r="BK79" s="24">
        <v>5.33E-2</v>
      </c>
      <c r="BL79" s="24">
        <v>63.47439</v>
      </c>
      <c r="BM79" s="24">
        <v>62.420520000000003</v>
      </c>
      <c r="BN79" s="24">
        <v>0</v>
      </c>
      <c r="BO79" s="24">
        <v>0</v>
      </c>
      <c r="BP79" s="74">
        <v>31509.073260000001</v>
      </c>
      <c r="BQ79" s="296"/>
      <c r="BR79" s="296"/>
      <c r="BS79" s="296"/>
      <c r="BT79" s="296"/>
      <c r="BU79" s="296"/>
      <c r="BV79" s="296"/>
      <c r="BW79" s="296"/>
      <c r="BX79" s="296"/>
      <c r="BY79" s="297"/>
      <c r="CA79" s="79"/>
    </row>
    <row r="80" spans="1:80" s="1" customFormat="1" ht="14.25" customHeight="1">
      <c r="A80" s="63" t="s">
        <v>239</v>
      </c>
      <c r="B80" s="64"/>
      <c r="C80" s="65"/>
      <c r="D80" s="62">
        <v>5266.9870300000002</v>
      </c>
      <c r="E80" s="62">
        <v>34.104950000000002</v>
      </c>
      <c r="F80" s="62">
        <v>0.15</v>
      </c>
      <c r="G80" s="62">
        <v>10071.67621</v>
      </c>
      <c r="H80" s="62">
        <v>10352.053980000001</v>
      </c>
      <c r="I80" s="62">
        <v>24185.70926</v>
      </c>
      <c r="J80" s="62">
        <v>971.08181000000002</v>
      </c>
      <c r="K80" s="62">
        <v>1522.90437</v>
      </c>
      <c r="L80" s="62">
        <v>1314.22469</v>
      </c>
      <c r="M80" s="62">
        <v>134.47773000000001</v>
      </c>
      <c r="N80" s="62">
        <v>451.27811000000003</v>
      </c>
      <c r="O80" s="62">
        <v>532.47772999999995</v>
      </c>
      <c r="P80" s="62">
        <v>968.83522000000005</v>
      </c>
      <c r="Q80" s="62">
        <v>4773.1189400000003</v>
      </c>
      <c r="R80" s="62">
        <v>1423.2660900000001</v>
      </c>
      <c r="S80" s="62">
        <v>3731.96272</v>
      </c>
      <c r="T80" s="62">
        <v>151.43319</v>
      </c>
      <c r="U80" s="62">
        <v>1177.77729</v>
      </c>
      <c r="V80" s="62">
        <v>507.48392000000001</v>
      </c>
      <c r="W80" s="62">
        <v>975.98776999999995</v>
      </c>
      <c r="X80" s="62">
        <v>17</v>
      </c>
      <c r="Y80" s="62">
        <v>3220.1163000000001</v>
      </c>
      <c r="Z80" s="62">
        <v>628.11398999999994</v>
      </c>
      <c r="AA80" s="62">
        <v>10888.509840000001</v>
      </c>
      <c r="AB80" s="62">
        <v>4695.8325800000002</v>
      </c>
      <c r="AC80" s="62">
        <v>2536.2608500000001</v>
      </c>
      <c r="AD80" s="62">
        <v>36908.609980000001</v>
      </c>
      <c r="AE80" s="62">
        <v>5508.0819300000003</v>
      </c>
      <c r="AF80" s="62">
        <v>41376.778870000002</v>
      </c>
      <c r="AG80" s="62">
        <v>26950.876929999999</v>
      </c>
      <c r="AH80" s="62">
        <v>8563.6700600000004</v>
      </c>
      <c r="AI80" s="62">
        <v>243.3441</v>
      </c>
      <c r="AJ80" s="62">
        <v>973.47772999999995</v>
      </c>
      <c r="AK80" s="62">
        <v>5358.7912800000004</v>
      </c>
      <c r="AL80" s="62">
        <v>2877.0446200000001</v>
      </c>
      <c r="AM80" s="62">
        <v>23635.371330000002</v>
      </c>
      <c r="AN80" s="62">
        <v>1108.5404599999999</v>
      </c>
      <c r="AO80" s="62">
        <v>5876.3899799999999</v>
      </c>
      <c r="AP80" s="62">
        <v>5691.50396</v>
      </c>
      <c r="AQ80" s="62">
        <v>9433.3460500000001</v>
      </c>
      <c r="AR80" s="62">
        <v>16363.610189999999</v>
      </c>
      <c r="AS80" s="62">
        <v>1713.08107</v>
      </c>
      <c r="AT80" s="62">
        <v>59.849870000000003</v>
      </c>
      <c r="AU80" s="62">
        <v>12293.474179999999</v>
      </c>
      <c r="AV80" s="62">
        <v>7522.7075999999997</v>
      </c>
      <c r="AW80" s="62">
        <v>6153.268</v>
      </c>
      <c r="AX80" s="62">
        <v>458.37155000000001</v>
      </c>
      <c r="AY80" s="62">
        <v>2092.3024300000002</v>
      </c>
      <c r="AZ80" s="62">
        <v>1144.0364099999999</v>
      </c>
      <c r="BA80" s="62">
        <v>640.04106999999999</v>
      </c>
      <c r="BB80" s="62">
        <v>481.18284</v>
      </c>
      <c r="BC80" s="62">
        <v>1314.3984700000001</v>
      </c>
      <c r="BD80" s="62">
        <v>30015.50261</v>
      </c>
      <c r="BE80" s="62">
        <v>66266.409490000005</v>
      </c>
      <c r="BF80" s="62">
        <v>50000.343650000003</v>
      </c>
      <c r="BG80" s="62">
        <v>37266.6711</v>
      </c>
      <c r="BH80" s="62">
        <v>1185.65399</v>
      </c>
      <c r="BI80" s="62">
        <v>4339.5370400000002</v>
      </c>
      <c r="BJ80" s="62">
        <v>1893.89759</v>
      </c>
      <c r="BK80" s="62">
        <v>6809.6080099999999</v>
      </c>
      <c r="BL80" s="62">
        <v>1215.8989300000001</v>
      </c>
      <c r="BM80" s="62">
        <v>2461.0931099999998</v>
      </c>
      <c r="BN80" s="62">
        <v>30.978549999999998</v>
      </c>
      <c r="BO80" s="62">
        <v>0</v>
      </c>
      <c r="BP80" s="74">
        <v>516760.56959999999</v>
      </c>
      <c r="BQ80" s="296"/>
      <c r="BR80" s="296"/>
      <c r="BS80" s="296"/>
      <c r="BT80" s="296"/>
      <c r="BU80" s="296"/>
      <c r="BV80" s="296"/>
      <c r="BW80" s="296"/>
      <c r="BX80" s="296"/>
      <c r="BY80" s="297"/>
      <c r="CA80" s="79"/>
    </row>
    <row r="81" spans="1:79" s="1" customFormat="1" ht="14.25" customHeight="1">
      <c r="A81" s="66" t="s">
        <v>497</v>
      </c>
      <c r="B81" s="67"/>
      <c r="C81" s="68"/>
      <c r="D81" s="69">
        <v>318772.65557</v>
      </c>
      <c r="E81" s="69">
        <v>3762.3909899999999</v>
      </c>
      <c r="F81" s="69">
        <v>4304.7819399999998</v>
      </c>
      <c r="G81" s="69">
        <v>17824.685539999999</v>
      </c>
      <c r="H81" s="69">
        <v>17648.377939999998</v>
      </c>
      <c r="I81" s="69">
        <v>11807.269410000001</v>
      </c>
      <c r="J81" s="69">
        <v>1673.76412</v>
      </c>
      <c r="K81" s="69">
        <v>1954.0540699999999</v>
      </c>
      <c r="L81" s="69">
        <v>4509.34494</v>
      </c>
      <c r="M81" s="69">
        <v>347.20404000000002</v>
      </c>
      <c r="N81" s="69">
        <v>931.13483999999903</v>
      </c>
      <c r="O81" s="69">
        <v>1313.5201</v>
      </c>
      <c r="P81" s="69">
        <v>2421.9089899999999</v>
      </c>
      <c r="Q81" s="69">
        <v>10652.14142</v>
      </c>
      <c r="R81" s="69">
        <v>4519.1862300000003</v>
      </c>
      <c r="S81" s="69">
        <v>8193.36283</v>
      </c>
      <c r="T81" s="69">
        <v>208.54875000000001</v>
      </c>
      <c r="U81" s="69">
        <v>591.06178</v>
      </c>
      <c r="V81" s="69">
        <v>262.30563000000001</v>
      </c>
      <c r="W81" s="69">
        <v>49.733829999999401</v>
      </c>
      <c r="X81" s="69">
        <v>29.555150000000001</v>
      </c>
      <c r="Y81" s="69">
        <v>3613.0802800000001</v>
      </c>
      <c r="Z81" s="69">
        <v>1377.0243399999999</v>
      </c>
      <c r="AA81" s="69">
        <v>24729.972600000001</v>
      </c>
      <c r="AB81" s="69">
        <v>3451.6423399999999</v>
      </c>
      <c r="AC81" s="69">
        <v>1684.90752</v>
      </c>
      <c r="AD81" s="69">
        <v>176837.75498999999</v>
      </c>
      <c r="AE81" s="69">
        <v>12677.415639999999</v>
      </c>
      <c r="AF81" s="69">
        <v>67253.651490000004</v>
      </c>
      <c r="AG81" s="69">
        <v>59543.4156</v>
      </c>
      <c r="AH81" s="69">
        <v>15519.34843</v>
      </c>
      <c r="AI81" s="69">
        <v>849.52414999999996</v>
      </c>
      <c r="AJ81" s="69">
        <v>1005.57059</v>
      </c>
      <c r="AK81" s="69">
        <v>10897.33734</v>
      </c>
      <c r="AL81" s="69">
        <v>4664.5929800000004</v>
      </c>
      <c r="AM81" s="69">
        <v>15291.44219</v>
      </c>
      <c r="AN81" s="69">
        <v>840.88815999999997</v>
      </c>
      <c r="AO81" s="69">
        <v>2553.6201999999998</v>
      </c>
      <c r="AP81" s="69">
        <v>8683.6939100000109</v>
      </c>
      <c r="AQ81" s="69">
        <v>9108.1212300000007</v>
      </c>
      <c r="AR81" s="69">
        <v>9863.4894199999999</v>
      </c>
      <c r="AS81" s="69">
        <v>1027.49243</v>
      </c>
      <c r="AT81" s="69">
        <v>1562.2844299999999</v>
      </c>
      <c r="AU81" s="69">
        <v>91191.918609999993</v>
      </c>
      <c r="AV81" s="69">
        <v>16760.025689999999</v>
      </c>
      <c r="AW81" s="69">
        <v>12204.972589999999</v>
      </c>
      <c r="AX81" s="69">
        <v>121.61373</v>
      </c>
      <c r="AY81" s="69">
        <v>3467.1626799999999</v>
      </c>
      <c r="AZ81" s="69">
        <v>3617.2265900000002</v>
      </c>
      <c r="BA81" s="69">
        <v>1813.1161500000001</v>
      </c>
      <c r="BB81" s="69">
        <v>532.68597</v>
      </c>
      <c r="BC81" s="69">
        <v>5493.3321299999998</v>
      </c>
      <c r="BD81" s="69">
        <v>20670.273639999999</v>
      </c>
      <c r="BE81" s="69">
        <v>32918.316469999998</v>
      </c>
      <c r="BF81" s="69">
        <v>11083.20701</v>
      </c>
      <c r="BG81" s="69">
        <v>22695.55142</v>
      </c>
      <c r="BH81" s="69">
        <v>477.70227999999997</v>
      </c>
      <c r="BI81" s="69">
        <v>2414.4436000000001</v>
      </c>
      <c r="BJ81" s="69">
        <v>883.02891999999895</v>
      </c>
      <c r="BK81" s="69">
        <v>236.74027000000299</v>
      </c>
      <c r="BL81" s="69">
        <v>2573.1602699999999</v>
      </c>
      <c r="BM81" s="69">
        <v>4625.3782300000003</v>
      </c>
      <c r="BN81" s="69">
        <v>114.04934</v>
      </c>
      <c r="BO81" s="69">
        <v>0</v>
      </c>
      <c r="BP81" s="75">
        <v>1078707.16396</v>
      </c>
      <c r="BQ81" s="298"/>
      <c r="BR81" s="298"/>
      <c r="BS81" s="298"/>
      <c r="BT81" s="298"/>
      <c r="BU81" s="298"/>
      <c r="BV81" s="298"/>
      <c r="BW81" s="298"/>
      <c r="BX81" s="298"/>
      <c r="BY81" s="299"/>
      <c r="CA81" s="79"/>
    </row>
    <row r="82" spans="1:79" s="1" customFormat="1">
      <c r="A82" s="70"/>
      <c r="B82" s="70"/>
      <c r="C82" s="70"/>
      <c r="BJ82" s="72"/>
      <c r="BP82" s="71"/>
      <c r="BQ82" s="76"/>
      <c r="BR82" s="71"/>
      <c r="BS82" s="76"/>
      <c r="BT82" s="76"/>
      <c r="BU82" s="76"/>
      <c r="BV82" s="76"/>
      <c r="BW82" s="76"/>
      <c r="BX82" s="76"/>
      <c r="BY82" s="76"/>
      <c r="BZ82" s="77">
        <v>0</v>
      </c>
      <c r="CA82" s="79"/>
    </row>
    <row r="83" spans="1:79" s="1" customFormat="1">
      <c r="A83" s="70"/>
      <c r="B83" s="70"/>
      <c r="C83" s="70"/>
      <c r="D83" s="77">
        <v>0</v>
      </c>
      <c r="E83" s="77">
        <v>0</v>
      </c>
      <c r="F83" s="77">
        <v>0</v>
      </c>
      <c r="G83" s="77">
        <v>0</v>
      </c>
      <c r="H83" s="77">
        <v>0</v>
      </c>
      <c r="I83" s="77">
        <v>0</v>
      </c>
      <c r="J83" s="77">
        <v>0</v>
      </c>
      <c r="K83" s="77">
        <v>0</v>
      </c>
      <c r="L83" s="77">
        <v>0</v>
      </c>
      <c r="M83" s="77">
        <v>0</v>
      </c>
      <c r="N83" s="77">
        <v>0</v>
      </c>
      <c r="O83" s="77">
        <v>0</v>
      </c>
      <c r="P83" s="77">
        <v>0</v>
      </c>
      <c r="Q83" s="77">
        <v>0</v>
      </c>
      <c r="R83" s="77">
        <v>0</v>
      </c>
      <c r="S83" s="77">
        <v>0</v>
      </c>
      <c r="T83" s="77">
        <v>0</v>
      </c>
      <c r="U83" s="77">
        <v>0</v>
      </c>
      <c r="V83" s="77">
        <v>0</v>
      </c>
      <c r="W83" s="77">
        <v>0</v>
      </c>
      <c r="X83" s="77">
        <v>0</v>
      </c>
      <c r="Y83" s="77">
        <v>0</v>
      </c>
      <c r="Z83" s="77">
        <v>0</v>
      </c>
      <c r="AA83" s="77">
        <v>0</v>
      </c>
      <c r="AB83" s="77">
        <v>0</v>
      </c>
      <c r="AC83" s="77">
        <v>0</v>
      </c>
      <c r="AD83" s="77">
        <v>0</v>
      </c>
      <c r="AE83" s="77">
        <v>0</v>
      </c>
      <c r="AF83" s="77">
        <v>0</v>
      </c>
      <c r="AG83" s="77">
        <v>0</v>
      </c>
      <c r="AH83" s="77">
        <v>0</v>
      </c>
      <c r="AI83" s="77">
        <v>0</v>
      </c>
      <c r="AJ83" s="77">
        <v>0</v>
      </c>
      <c r="AK83" s="77">
        <v>0</v>
      </c>
      <c r="AL83" s="77">
        <v>0</v>
      </c>
      <c r="AM83" s="77">
        <v>0</v>
      </c>
      <c r="AN83" s="77">
        <v>0</v>
      </c>
      <c r="AO83" s="77">
        <v>0</v>
      </c>
      <c r="AP83" s="77">
        <v>0</v>
      </c>
      <c r="AQ83" s="77">
        <v>0</v>
      </c>
      <c r="AR83" s="77">
        <v>0</v>
      </c>
      <c r="AS83" s="77">
        <v>0</v>
      </c>
      <c r="AT83" s="77">
        <v>0</v>
      </c>
      <c r="AU83" s="77">
        <v>0</v>
      </c>
      <c r="AV83" s="77">
        <v>0</v>
      </c>
      <c r="AW83" s="77">
        <v>0</v>
      </c>
      <c r="AX83" s="77">
        <v>0</v>
      </c>
      <c r="AY83" s="77">
        <v>0</v>
      </c>
      <c r="AZ83" s="77">
        <v>0</v>
      </c>
      <c r="BA83" s="77">
        <v>0</v>
      </c>
      <c r="BB83" s="77">
        <v>0</v>
      </c>
      <c r="BC83" s="77">
        <v>0</v>
      </c>
      <c r="BD83" s="77">
        <v>0</v>
      </c>
      <c r="BE83" s="77">
        <v>0</v>
      </c>
      <c r="BF83" s="77">
        <v>0</v>
      </c>
      <c r="BG83" s="77">
        <v>0</v>
      </c>
      <c r="BH83" s="77">
        <v>0</v>
      </c>
      <c r="BI83" s="77">
        <v>0</v>
      </c>
      <c r="BJ83" s="77">
        <v>0</v>
      </c>
      <c r="BK83" s="77">
        <v>0</v>
      </c>
      <c r="BL83" s="77">
        <v>0</v>
      </c>
      <c r="BM83" s="77">
        <v>0</v>
      </c>
      <c r="BN83" s="77">
        <v>0</v>
      </c>
      <c r="BO83" s="77">
        <v>0</v>
      </c>
      <c r="BP83" s="77">
        <v>0</v>
      </c>
      <c r="BQ83" s="77">
        <v>0</v>
      </c>
      <c r="BR83" s="77">
        <v>0</v>
      </c>
      <c r="BS83" s="77">
        <v>0</v>
      </c>
      <c r="BT83" s="77">
        <v>0</v>
      </c>
      <c r="BU83" s="77">
        <v>0</v>
      </c>
      <c r="BV83" s="77">
        <v>0</v>
      </c>
      <c r="BW83" s="77">
        <v>0</v>
      </c>
      <c r="BX83" s="77">
        <v>0</v>
      </c>
      <c r="BY83" s="77">
        <v>0</v>
      </c>
      <c r="CA83" s="79"/>
    </row>
    <row r="84" spans="1:79" s="1" customFormat="1">
      <c r="A84" s="70"/>
      <c r="B84" s="70"/>
      <c r="C84" s="70"/>
      <c r="BJ84" s="72"/>
      <c r="BP84" s="77">
        <v>0</v>
      </c>
      <c r="BQ84" s="72"/>
      <c r="BR84" s="72"/>
      <c r="BT84" s="72"/>
      <c r="BU84" s="72"/>
      <c r="BW84" s="72"/>
      <c r="CA84" s="79"/>
    </row>
    <row r="85" spans="1:79" s="1" customFormat="1">
      <c r="A85" s="70"/>
      <c r="B85" s="70"/>
      <c r="C85" s="70"/>
      <c r="BJ85" s="72"/>
      <c r="BP85" s="77">
        <v>0</v>
      </c>
      <c r="BQ85" s="71"/>
      <c r="BR85" s="71"/>
      <c r="BS85" s="71"/>
      <c r="BT85" s="71"/>
      <c r="BU85" s="71"/>
      <c r="BV85" s="71"/>
      <c r="BW85" s="71"/>
      <c r="CA85" s="79"/>
    </row>
    <row r="86" spans="1:79" s="1" customFormat="1">
      <c r="A86" s="70"/>
      <c r="B86" s="70"/>
      <c r="C86" s="70"/>
      <c r="BJ86" s="72"/>
      <c r="BP86" s="77">
        <v>0</v>
      </c>
      <c r="CA86" s="79"/>
    </row>
    <row r="87" spans="1:79" s="1" customFormat="1">
      <c r="A87" s="70"/>
      <c r="B87" s="70"/>
      <c r="C87" s="70"/>
      <c r="BJ87" s="72"/>
      <c r="BP87" s="77"/>
      <c r="CA87" s="79"/>
    </row>
    <row r="88" spans="1:79" s="1" customFormat="1">
      <c r="A88" s="70"/>
      <c r="B88" s="70"/>
      <c r="C88" s="70"/>
      <c r="BJ88" s="72"/>
      <c r="BP88" s="77"/>
      <c r="CA88" s="79"/>
    </row>
    <row r="89" spans="1:79" s="1" customFormat="1">
      <c r="A89" s="70"/>
      <c r="B89" s="70"/>
      <c r="C89" s="70"/>
      <c r="BJ89" s="72"/>
      <c r="BP89" s="77"/>
      <c r="CA89" s="79"/>
    </row>
    <row r="90" spans="1:79" s="1" customFormat="1">
      <c r="A90" s="70"/>
      <c r="B90" s="70"/>
      <c r="C90" s="70"/>
      <c r="BJ90" s="72"/>
      <c r="CA90" s="79"/>
    </row>
    <row r="91" spans="1:79" s="1" customFormat="1">
      <c r="A91" s="70"/>
      <c r="B91" s="70"/>
      <c r="C91" s="70"/>
      <c r="BJ91" s="72"/>
      <c r="CA91" s="79"/>
    </row>
    <row r="92" spans="1:79" s="1" customFormat="1">
      <c r="A92" s="70"/>
      <c r="B92" s="70"/>
      <c r="C92" s="70"/>
      <c r="BJ92" s="72"/>
      <c r="CA92" s="79"/>
    </row>
    <row r="93" spans="1:79" s="1" customFormat="1">
      <c r="A93" s="70"/>
      <c r="B93" s="70"/>
      <c r="C93" s="70"/>
      <c r="BJ93" s="72"/>
      <c r="CA93" s="79"/>
    </row>
    <row r="94" spans="1:79" s="1" customFormat="1">
      <c r="A94" s="70"/>
      <c r="B94" s="70"/>
      <c r="C94" s="70"/>
      <c r="BJ94" s="72"/>
      <c r="CA94" s="79"/>
    </row>
    <row r="95" spans="1:79" s="1" customFormat="1">
      <c r="A95" s="70"/>
      <c r="B95" s="70"/>
      <c r="C95" s="70"/>
      <c r="BJ95" s="72"/>
      <c r="CA95" s="79"/>
    </row>
    <row r="96" spans="1:79" s="1" customFormat="1">
      <c r="A96" s="70"/>
      <c r="B96" s="70"/>
      <c r="C96" s="70"/>
      <c r="BJ96" s="72"/>
      <c r="CA96" s="79"/>
    </row>
    <row r="97" spans="1:79" s="1" customFormat="1">
      <c r="A97" s="70"/>
      <c r="B97" s="70"/>
      <c r="C97" s="70"/>
      <c r="BJ97" s="72"/>
      <c r="CA97" s="79"/>
    </row>
    <row r="98" spans="1:79" s="1" customFormat="1">
      <c r="A98" s="70"/>
      <c r="B98" s="70"/>
      <c r="C98" s="70"/>
      <c r="BJ98" s="72"/>
      <c r="CA98" s="79"/>
    </row>
    <row r="99" spans="1:79" s="1" customFormat="1">
      <c r="A99" s="70"/>
      <c r="B99" s="70"/>
      <c r="C99" s="70"/>
      <c r="BJ99" s="72"/>
      <c r="CA99" s="79"/>
    </row>
    <row r="100" spans="1:79" s="1" customFormat="1">
      <c r="A100" s="70"/>
      <c r="B100" s="70"/>
      <c r="C100" s="70"/>
      <c r="BJ100" s="72"/>
      <c r="CA100" s="79"/>
    </row>
    <row r="101" spans="1:79" s="1" customFormat="1">
      <c r="A101" s="70"/>
      <c r="B101" s="70"/>
      <c r="C101" s="70"/>
      <c r="BJ101" s="72"/>
      <c r="CA101" s="79"/>
    </row>
    <row r="102" spans="1:79" s="1" customFormat="1">
      <c r="A102" s="70"/>
      <c r="B102" s="70"/>
      <c r="C102" s="70"/>
      <c r="BJ102" s="72"/>
      <c r="CA102" s="79"/>
    </row>
    <row r="103" spans="1:79" s="1" customFormat="1">
      <c r="A103" s="70"/>
      <c r="B103" s="70"/>
      <c r="C103" s="70"/>
      <c r="BJ103" s="72"/>
      <c r="CA103" s="79"/>
    </row>
    <row r="104" spans="1:79" s="1" customFormat="1">
      <c r="A104" s="70"/>
      <c r="B104" s="70"/>
      <c r="C104" s="70"/>
      <c r="BJ104" s="72"/>
      <c r="CA104" s="79"/>
    </row>
    <row r="105" spans="1:79" s="1" customFormat="1">
      <c r="A105" s="70"/>
      <c r="B105" s="70"/>
      <c r="C105" s="70"/>
      <c r="BJ105" s="72"/>
      <c r="CA105" s="79"/>
    </row>
    <row r="106" spans="1:79" s="1" customFormat="1">
      <c r="A106" s="70"/>
      <c r="B106" s="70"/>
      <c r="C106" s="70"/>
      <c r="BJ106" s="72"/>
      <c r="CA106" s="79"/>
    </row>
    <row r="107" spans="1:79" s="1" customFormat="1">
      <c r="A107" s="70"/>
      <c r="B107" s="70"/>
      <c r="C107" s="70"/>
      <c r="BJ107" s="72"/>
      <c r="CA107" s="79"/>
    </row>
    <row r="108" spans="1:79" s="1" customFormat="1">
      <c r="A108" s="70"/>
      <c r="B108" s="70"/>
      <c r="C108" s="70"/>
      <c r="BJ108" s="72"/>
      <c r="CA108" s="79"/>
    </row>
    <row r="109" spans="1:79" s="1" customFormat="1">
      <c r="A109" s="70"/>
      <c r="B109" s="70"/>
      <c r="C109" s="70"/>
      <c r="BJ109" s="72"/>
      <c r="CA109" s="79"/>
    </row>
    <row r="110" spans="1:79" s="1" customFormat="1">
      <c r="A110" s="70"/>
      <c r="B110" s="70"/>
      <c r="C110" s="70"/>
      <c r="BJ110" s="72"/>
      <c r="CA110" s="79"/>
    </row>
    <row r="111" spans="1:79" s="1" customFormat="1">
      <c r="A111" s="70"/>
      <c r="B111" s="70"/>
      <c r="C111" s="70"/>
      <c r="BJ111" s="72"/>
      <c r="CA111" s="79"/>
    </row>
    <row r="112" spans="1:79" s="1" customFormat="1">
      <c r="A112" s="70"/>
      <c r="B112" s="70"/>
      <c r="C112" s="70"/>
      <c r="CA112" s="79"/>
    </row>
    <row r="113" spans="1:79" s="1" customFormat="1">
      <c r="A113" s="70"/>
      <c r="B113" s="70"/>
      <c r="C113" s="70"/>
      <c r="CA113" s="79"/>
    </row>
    <row r="114" spans="1:79" s="1" customFormat="1">
      <c r="A114" s="70"/>
      <c r="B114" s="70"/>
      <c r="C114" s="70"/>
      <c r="CA114" s="79"/>
    </row>
    <row r="115" spans="1:79" s="1" customFormat="1">
      <c r="A115" s="70"/>
      <c r="B115" s="70"/>
      <c r="C115" s="70"/>
      <c r="CA115" s="79"/>
    </row>
    <row r="116" spans="1:79" s="1" customFormat="1">
      <c r="A116" s="70"/>
      <c r="B116" s="70"/>
      <c r="C116" s="70"/>
      <c r="CA116" s="79"/>
    </row>
    <row r="117" spans="1:79" s="1" customFormat="1">
      <c r="A117" s="70"/>
      <c r="B117" s="70"/>
      <c r="C117" s="70"/>
      <c r="CA117" s="79"/>
    </row>
    <row r="118" spans="1:79" s="1" customFormat="1">
      <c r="A118" s="70"/>
      <c r="B118" s="70"/>
      <c r="C118" s="70"/>
      <c r="CA118" s="79"/>
    </row>
    <row r="119" spans="1:79" s="1" customFormat="1">
      <c r="A119" s="70"/>
      <c r="B119" s="70"/>
      <c r="C119" s="70"/>
      <c r="CA119" s="79"/>
    </row>
    <row r="120" spans="1:79" s="1" customFormat="1">
      <c r="A120" s="70"/>
      <c r="B120" s="70"/>
      <c r="C120" s="70"/>
      <c r="CA120" s="79"/>
    </row>
    <row r="121" spans="1:79" s="1" customFormat="1">
      <c r="A121" s="70"/>
      <c r="B121" s="70"/>
      <c r="C121" s="70"/>
      <c r="CA121" s="79"/>
    </row>
    <row r="122" spans="1:79" s="1" customFormat="1">
      <c r="A122" s="70"/>
      <c r="B122" s="70"/>
      <c r="C122" s="70"/>
      <c r="CA122" s="79"/>
    </row>
    <row r="123" spans="1:79" s="1" customFormat="1">
      <c r="A123" s="70"/>
      <c r="B123" s="70"/>
      <c r="C123" s="70"/>
      <c r="CA123" s="79"/>
    </row>
    <row r="124" spans="1:79" s="1" customFormat="1">
      <c r="A124" s="70"/>
      <c r="B124" s="70"/>
      <c r="C124" s="70"/>
      <c r="CA124" s="79"/>
    </row>
    <row r="125" spans="1:79" s="1" customFormat="1">
      <c r="A125" s="70"/>
      <c r="B125" s="70"/>
      <c r="C125" s="70"/>
      <c r="CA125" s="79"/>
    </row>
    <row r="126" spans="1:79" s="1" customFormat="1">
      <c r="A126" s="70"/>
      <c r="B126" s="70"/>
      <c r="C126" s="70"/>
      <c r="CA126" s="79"/>
    </row>
    <row r="127" spans="1:79" s="1" customFormat="1">
      <c r="A127" s="70"/>
      <c r="B127" s="70"/>
      <c r="C127" s="70"/>
      <c r="CA127" s="79"/>
    </row>
    <row r="128" spans="1:79" s="1" customFormat="1">
      <c r="A128" s="70"/>
      <c r="B128" s="70"/>
      <c r="C128" s="70"/>
      <c r="CA128" s="79"/>
    </row>
    <row r="129" spans="1:79" s="1" customFormat="1">
      <c r="A129" s="70"/>
      <c r="B129" s="70"/>
      <c r="C129" s="70"/>
      <c r="CA129" s="79"/>
    </row>
    <row r="130" spans="1:79" s="1" customFormat="1">
      <c r="A130" s="70"/>
      <c r="B130" s="70"/>
      <c r="C130" s="70"/>
      <c r="CA130" s="79"/>
    </row>
    <row r="131" spans="1:79" s="1" customFormat="1">
      <c r="A131" s="70"/>
      <c r="B131" s="70"/>
      <c r="C131" s="70"/>
      <c r="CA131" s="79"/>
    </row>
    <row r="132" spans="1:79" s="1" customFormat="1">
      <c r="A132" s="70"/>
      <c r="B132" s="70"/>
      <c r="C132" s="70"/>
      <c r="CA132" s="79"/>
    </row>
    <row r="133" spans="1:79" s="1" customFormat="1">
      <c r="A133" s="70"/>
      <c r="B133" s="70"/>
      <c r="C133" s="70"/>
      <c r="CA133" s="79"/>
    </row>
    <row r="134" spans="1:79" s="1" customFormat="1">
      <c r="A134" s="70"/>
      <c r="B134" s="70"/>
      <c r="C134" s="70"/>
      <c r="CA134" s="79"/>
    </row>
    <row r="135" spans="1:79" s="1" customFormat="1">
      <c r="A135" s="70"/>
      <c r="B135" s="70"/>
      <c r="C135" s="70"/>
      <c r="CA135" s="79"/>
    </row>
    <row r="136" spans="1:79" s="1" customFormat="1">
      <c r="A136" s="70"/>
      <c r="B136" s="70"/>
      <c r="C136" s="70"/>
      <c r="CA136" s="79"/>
    </row>
    <row r="137" spans="1:79" s="1" customFormat="1">
      <c r="A137" s="70"/>
      <c r="B137" s="70"/>
      <c r="C137" s="70"/>
      <c r="CA137" s="79"/>
    </row>
    <row r="138" spans="1:79" s="1" customFormat="1">
      <c r="A138" s="70"/>
      <c r="B138" s="70"/>
      <c r="C138" s="70"/>
      <c r="CA138" s="79"/>
    </row>
    <row r="139" spans="1:79" s="1" customFormat="1">
      <c r="A139" s="70"/>
      <c r="B139" s="70"/>
      <c r="C139" s="70"/>
      <c r="CA139" s="79"/>
    </row>
    <row r="140" spans="1:79" s="1" customFormat="1">
      <c r="A140" s="70"/>
      <c r="B140" s="70"/>
      <c r="C140" s="70"/>
      <c r="CA140" s="79"/>
    </row>
    <row r="141" spans="1:79" s="1" customFormat="1">
      <c r="A141" s="70"/>
      <c r="B141" s="70"/>
      <c r="C141" s="70"/>
      <c r="CA141" s="79"/>
    </row>
    <row r="142" spans="1:79" s="1" customFormat="1">
      <c r="A142" s="70"/>
      <c r="B142" s="70"/>
      <c r="C142" s="70"/>
      <c r="CA142" s="79"/>
    </row>
    <row r="143" spans="1:79" s="1" customFormat="1">
      <c r="A143" s="70"/>
      <c r="B143" s="70"/>
      <c r="C143" s="70"/>
      <c r="CA143" s="79"/>
    </row>
    <row r="144" spans="1:79" s="1" customFormat="1">
      <c r="A144" s="70"/>
      <c r="B144" s="70"/>
      <c r="C144" s="70"/>
      <c r="CA144" s="79"/>
    </row>
    <row r="145" spans="1:79" s="1" customFormat="1">
      <c r="A145" s="70"/>
      <c r="B145" s="70"/>
      <c r="C145" s="70"/>
      <c r="CA145" s="79"/>
    </row>
    <row r="146" spans="1:79" s="1" customFormat="1">
      <c r="A146" s="70"/>
      <c r="B146" s="70"/>
      <c r="C146" s="70"/>
      <c r="CA146" s="79"/>
    </row>
    <row r="147" spans="1:79" s="1" customFormat="1">
      <c r="A147" s="70"/>
      <c r="B147" s="70"/>
      <c r="C147" s="70"/>
      <c r="CA147" s="79"/>
    </row>
    <row r="148" spans="1:79" s="1" customFormat="1">
      <c r="A148" s="70"/>
      <c r="B148" s="70"/>
      <c r="C148" s="70"/>
      <c r="CA148" s="79"/>
    </row>
    <row r="149" spans="1:79" s="1" customFormat="1">
      <c r="A149" s="70"/>
      <c r="B149" s="70"/>
      <c r="C149" s="70"/>
      <c r="CA149" s="79"/>
    </row>
    <row r="150" spans="1:79" s="1" customFormat="1">
      <c r="A150" s="70"/>
      <c r="B150" s="70"/>
      <c r="C150" s="70"/>
      <c r="CA150" s="79"/>
    </row>
    <row r="151" spans="1:79" s="1" customFormat="1">
      <c r="A151" s="70"/>
      <c r="B151" s="70"/>
      <c r="C151" s="70"/>
      <c r="CA151" s="79"/>
    </row>
    <row r="152" spans="1:79" s="1" customFormat="1">
      <c r="A152" s="70"/>
      <c r="B152" s="70"/>
      <c r="C152" s="70"/>
      <c r="CA152" s="79"/>
    </row>
    <row r="153" spans="1:79" s="1" customFormat="1">
      <c r="A153" s="70"/>
      <c r="B153" s="70"/>
      <c r="C153" s="70"/>
      <c r="CA153" s="79"/>
    </row>
    <row r="154" spans="1:79" s="1" customFormat="1">
      <c r="A154" s="70"/>
      <c r="B154" s="70"/>
      <c r="C154" s="70"/>
      <c r="CA154" s="79"/>
    </row>
    <row r="155" spans="1:79" s="1" customFormat="1">
      <c r="A155" s="70"/>
      <c r="B155" s="70"/>
      <c r="C155" s="70"/>
      <c r="CA155" s="79"/>
    </row>
    <row r="156" spans="1:79" s="1" customFormat="1">
      <c r="A156" s="70"/>
      <c r="B156" s="70"/>
      <c r="C156" s="70"/>
      <c r="CA156" s="79"/>
    </row>
    <row r="157" spans="1:79" s="1" customFormat="1">
      <c r="A157" s="70"/>
      <c r="B157" s="70"/>
      <c r="C157" s="70"/>
      <c r="CA157" s="79"/>
    </row>
    <row r="158" spans="1:79" s="1" customFormat="1">
      <c r="A158" s="70"/>
      <c r="B158" s="70"/>
      <c r="C158" s="70"/>
      <c r="CA158" s="79"/>
    </row>
    <row r="159" spans="1:79" s="1" customFormat="1">
      <c r="A159" s="70"/>
      <c r="B159" s="70"/>
      <c r="C159" s="70"/>
      <c r="CA159" s="79"/>
    </row>
    <row r="160" spans="1:79" s="1" customFormat="1">
      <c r="A160" s="70"/>
      <c r="B160" s="70"/>
      <c r="C160" s="70"/>
      <c r="CA160" s="79"/>
    </row>
    <row r="161" spans="1:79" s="1" customFormat="1">
      <c r="A161" s="70"/>
      <c r="B161" s="70"/>
      <c r="C161" s="70"/>
      <c r="CA161" s="79"/>
    </row>
    <row r="162" spans="1:79" s="1" customFormat="1">
      <c r="A162" s="70"/>
      <c r="B162" s="70"/>
      <c r="C162" s="70"/>
      <c r="CA162" s="79"/>
    </row>
    <row r="163" spans="1:79" s="1" customFormat="1">
      <c r="A163" s="70"/>
      <c r="B163" s="70"/>
      <c r="C163" s="70"/>
      <c r="CA163" s="79"/>
    </row>
    <row r="164" spans="1:79" s="1" customFormat="1">
      <c r="A164" s="70"/>
      <c r="B164" s="70"/>
      <c r="C164" s="70"/>
      <c r="CA164" s="79"/>
    </row>
    <row r="165" spans="1:79" s="1" customFormat="1">
      <c r="A165" s="70"/>
      <c r="B165" s="70"/>
      <c r="C165" s="70"/>
      <c r="CA165" s="79"/>
    </row>
    <row r="166" spans="1:79" s="1" customFormat="1">
      <c r="A166" s="70"/>
      <c r="B166" s="70"/>
      <c r="C166" s="70"/>
      <c r="CA166" s="79"/>
    </row>
    <row r="167" spans="1:79" s="1" customFormat="1">
      <c r="A167" s="70"/>
      <c r="B167" s="70"/>
      <c r="C167" s="70"/>
      <c r="CA167" s="79"/>
    </row>
    <row r="168" spans="1:79" s="1" customFormat="1">
      <c r="A168" s="70"/>
      <c r="B168" s="70"/>
      <c r="C168" s="70"/>
      <c r="CA168" s="79"/>
    </row>
    <row r="169" spans="1:79" s="1" customFormat="1">
      <c r="A169" s="70"/>
      <c r="B169" s="70"/>
      <c r="C169" s="70"/>
      <c r="CA169" s="79"/>
    </row>
    <row r="170" spans="1:79" s="1" customFormat="1">
      <c r="A170" s="70"/>
      <c r="B170" s="70"/>
      <c r="C170" s="70"/>
      <c r="CA170" s="79"/>
    </row>
    <row r="171" spans="1:79" s="1" customFormat="1">
      <c r="A171" s="70"/>
      <c r="B171" s="70"/>
      <c r="C171" s="70"/>
      <c r="CA171" s="79"/>
    </row>
    <row r="172" spans="1:79" s="1" customFormat="1">
      <c r="A172" s="70"/>
      <c r="B172" s="70"/>
      <c r="C172" s="70"/>
      <c r="CA172" s="79"/>
    </row>
    <row r="173" spans="1:79" s="1" customFormat="1">
      <c r="A173" s="70"/>
      <c r="B173" s="70"/>
      <c r="C173" s="70"/>
      <c r="CA173" s="79"/>
    </row>
    <row r="174" spans="1:79" s="1" customFormat="1">
      <c r="A174" s="70"/>
      <c r="B174" s="70"/>
      <c r="C174" s="70"/>
      <c r="CA174" s="79"/>
    </row>
    <row r="175" spans="1:79" s="1" customFormat="1">
      <c r="A175" s="70"/>
      <c r="B175" s="70"/>
      <c r="C175" s="70"/>
      <c r="CA175" s="79"/>
    </row>
    <row r="176" spans="1:79" s="1" customFormat="1">
      <c r="A176" s="70"/>
      <c r="B176" s="70"/>
      <c r="C176" s="70"/>
      <c r="CA176" s="79"/>
    </row>
    <row r="177" spans="1:79" s="1" customFormat="1">
      <c r="A177" s="70"/>
      <c r="B177" s="70"/>
      <c r="C177" s="70"/>
      <c r="CA177" s="79"/>
    </row>
    <row r="178" spans="1:79" s="1" customFormat="1">
      <c r="A178" s="70"/>
      <c r="B178" s="70"/>
      <c r="C178" s="70"/>
      <c r="CA178" s="79"/>
    </row>
    <row r="179" spans="1:79" s="1" customFormat="1">
      <c r="A179" s="70"/>
      <c r="B179" s="70"/>
      <c r="C179" s="70"/>
      <c r="CA179" s="79"/>
    </row>
    <row r="180" spans="1:79" s="1" customFormat="1">
      <c r="A180" s="70"/>
      <c r="B180" s="70"/>
      <c r="C180" s="70"/>
      <c r="CA180" s="79"/>
    </row>
    <row r="181" spans="1:79" s="1" customFormat="1">
      <c r="A181" s="70"/>
      <c r="B181" s="70"/>
      <c r="C181" s="70"/>
      <c r="CA181" s="79"/>
    </row>
    <row r="182" spans="1:79" s="1" customFormat="1">
      <c r="A182" s="70"/>
      <c r="B182" s="70"/>
      <c r="C182" s="70"/>
      <c r="CA182" s="79"/>
    </row>
    <row r="183" spans="1:79" s="1" customFormat="1">
      <c r="A183" s="70"/>
      <c r="B183" s="70"/>
      <c r="C183" s="70"/>
      <c r="CA183" s="79"/>
    </row>
    <row r="184" spans="1:79" s="1" customFormat="1">
      <c r="A184" s="70"/>
      <c r="B184" s="70"/>
      <c r="C184" s="70"/>
      <c r="CA184" s="79"/>
    </row>
    <row r="185" spans="1:79" s="1" customFormat="1">
      <c r="A185" s="70"/>
      <c r="B185" s="70"/>
      <c r="C185" s="70"/>
      <c r="CA185" s="79"/>
    </row>
    <row r="186" spans="1:79" s="1" customFormat="1">
      <c r="A186" s="70"/>
      <c r="B186" s="70"/>
      <c r="C186" s="70"/>
      <c r="CA186" s="79"/>
    </row>
    <row r="187" spans="1:79" s="1" customFormat="1">
      <c r="A187" s="70"/>
      <c r="B187" s="70"/>
      <c r="C187" s="70"/>
      <c r="CA187" s="79"/>
    </row>
    <row r="188" spans="1:79" s="1" customFormat="1">
      <c r="A188" s="70"/>
      <c r="B188" s="70"/>
      <c r="C188" s="70"/>
      <c r="CA188" s="79"/>
    </row>
    <row r="189" spans="1:79" s="1" customFormat="1">
      <c r="A189" s="70"/>
      <c r="B189" s="70"/>
      <c r="C189" s="70"/>
      <c r="CA189" s="79"/>
    </row>
    <row r="190" spans="1:79" s="1" customFormat="1">
      <c r="A190" s="70"/>
      <c r="B190" s="70"/>
      <c r="C190" s="70"/>
      <c r="CA190" s="79"/>
    </row>
    <row r="191" spans="1:79" s="1" customFormat="1">
      <c r="A191" s="70"/>
      <c r="B191" s="70"/>
      <c r="C191" s="70"/>
      <c r="CA191" s="79"/>
    </row>
    <row r="192" spans="1:79" s="1" customFormat="1">
      <c r="A192" s="70"/>
      <c r="B192" s="70"/>
      <c r="C192" s="70"/>
      <c r="CA192" s="79"/>
    </row>
    <row r="193" spans="1:79" s="1" customFormat="1">
      <c r="A193" s="70"/>
      <c r="B193" s="70"/>
      <c r="C193" s="70"/>
      <c r="CA193" s="79"/>
    </row>
  </sheetData>
  <sheetProtection selectLockedCells="1" selectUnlockedCells="1"/>
  <mergeCells count="10">
    <mergeCell ref="AK5:AU5"/>
    <mergeCell ref="BD5:BL5"/>
    <mergeCell ref="BQ5:BY5"/>
    <mergeCell ref="A6:B9"/>
    <mergeCell ref="BQ76:BY81"/>
    <mergeCell ref="A2:B2"/>
    <mergeCell ref="A4:B4"/>
    <mergeCell ref="D5:N5"/>
    <mergeCell ref="O5:Y5"/>
    <mergeCell ref="Z5:AJ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Y198"/>
  <sheetViews>
    <sheetView showGridLines="0" zoomScale="80" zoomScaleNormal="80" workbookViewId="0">
      <pane xSplit="2" ySplit="10" topLeftCell="AY56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0" t="s">
        <v>23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</row>
    <row r="2" spans="1:77" ht="15" customHeight="1">
      <c r="A2" s="274" t="s">
        <v>508</v>
      </c>
      <c r="B2" s="274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0" t="s">
        <v>25</v>
      </c>
      <c r="B3" s="80"/>
      <c r="C3" s="80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</row>
    <row r="4" spans="1:77">
      <c r="A4" s="274" t="s">
        <v>509</v>
      </c>
      <c r="B4" s="274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27</v>
      </c>
      <c r="BT4" s="45"/>
      <c r="BU4" s="45"/>
    </row>
    <row r="5" spans="1:77" ht="15" customHeight="1">
      <c r="A5" s="10"/>
      <c r="B5" s="11"/>
      <c r="C5" s="11"/>
      <c r="D5" s="268" t="s">
        <v>28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86"/>
      <c r="Q5" s="268" t="s">
        <v>28</v>
      </c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8" t="s">
        <v>28</v>
      </c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86"/>
      <c r="AP5" s="86"/>
      <c r="AQ5" s="281" t="s">
        <v>29</v>
      </c>
      <c r="AR5" s="282"/>
      <c r="AS5" s="282"/>
      <c r="AT5" s="282"/>
      <c r="AU5" s="282"/>
      <c r="AV5" s="282"/>
      <c r="AW5" s="283"/>
      <c r="AX5" s="284"/>
      <c r="AY5" s="285"/>
      <c r="AZ5" s="285"/>
      <c r="BA5" s="285"/>
      <c r="BB5" s="285"/>
      <c r="BC5" s="285"/>
      <c r="BD5" s="284" t="s">
        <v>30</v>
      </c>
      <c r="BE5" s="285"/>
      <c r="BF5" s="285"/>
      <c r="BG5" s="285"/>
      <c r="BH5" s="285"/>
      <c r="BI5" s="285"/>
      <c r="BJ5" s="285"/>
      <c r="BK5" s="285"/>
      <c r="BL5" s="286"/>
      <c r="BM5" s="87"/>
      <c r="BN5" s="88"/>
      <c r="BO5" s="88"/>
      <c r="BP5" s="89"/>
      <c r="BQ5" s="88"/>
      <c r="BR5" s="88"/>
      <c r="BS5" s="287" t="s">
        <v>31</v>
      </c>
      <c r="BT5" s="288"/>
      <c r="BU5" s="98"/>
    </row>
    <row r="6" spans="1:77" ht="52.5" customHeight="1">
      <c r="A6" s="270" t="s">
        <v>32</v>
      </c>
      <c r="B6" s="271"/>
      <c r="C6" s="12" t="s">
        <v>33</v>
      </c>
      <c r="D6" s="13" t="s">
        <v>34</v>
      </c>
      <c r="E6" s="13" t="s">
        <v>35</v>
      </c>
      <c r="F6" s="13" t="s">
        <v>36</v>
      </c>
      <c r="G6" s="13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3" t="s">
        <v>42</v>
      </c>
      <c r="M6" s="13" t="s">
        <v>43</v>
      </c>
      <c r="N6" s="13" t="s">
        <v>44</v>
      </c>
      <c r="O6" s="13" t="s">
        <v>45</v>
      </c>
      <c r="P6" s="13" t="s">
        <v>46</v>
      </c>
      <c r="Q6" s="13" t="s">
        <v>47</v>
      </c>
      <c r="R6" s="13" t="s">
        <v>48</v>
      </c>
      <c r="S6" s="13" t="s">
        <v>49</v>
      </c>
      <c r="T6" s="13" t="s">
        <v>50</v>
      </c>
      <c r="U6" s="13" t="s">
        <v>51</v>
      </c>
      <c r="V6" s="13" t="s">
        <v>52</v>
      </c>
      <c r="W6" s="13" t="s">
        <v>53</v>
      </c>
      <c r="X6" s="13" t="s">
        <v>54</v>
      </c>
      <c r="Y6" s="13" t="s">
        <v>55</v>
      </c>
      <c r="Z6" s="13" t="s">
        <v>56</v>
      </c>
      <c r="AA6" s="13" t="s">
        <v>57</v>
      </c>
      <c r="AB6" s="13" t="s">
        <v>58</v>
      </c>
      <c r="AC6" s="13" t="s">
        <v>59</v>
      </c>
      <c r="AD6" s="13" t="s">
        <v>60</v>
      </c>
      <c r="AE6" s="13" t="s">
        <v>61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13" t="s">
        <v>68</v>
      </c>
      <c r="AM6" s="13" t="s">
        <v>69</v>
      </c>
      <c r="AN6" s="13" t="s">
        <v>70</v>
      </c>
      <c r="AO6" s="13" t="s">
        <v>71</v>
      </c>
      <c r="AP6" s="13" t="s">
        <v>72</v>
      </c>
      <c r="AQ6" s="13" t="s">
        <v>73</v>
      </c>
      <c r="AR6" s="13" t="s">
        <v>74</v>
      </c>
      <c r="AS6" s="13" t="s">
        <v>75</v>
      </c>
      <c r="AT6" s="13" t="s">
        <v>76</v>
      </c>
      <c r="AU6" s="13" t="s">
        <v>77</v>
      </c>
      <c r="AV6" s="13" t="s">
        <v>78</v>
      </c>
      <c r="AW6" s="13" t="s">
        <v>79</v>
      </c>
      <c r="AX6" s="13" t="s">
        <v>80</v>
      </c>
      <c r="AY6" s="13" t="s">
        <v>81</v>
      </c>
      <c r="AZ6" s="13" t="s">
        <v>82</v>
      </c>
      <c r="BA6" s="13" t="s">
        <v>83</v>
      </c>
      <c r="BB6" s="13" t="s">
        <v>84</v>
      </c>
      <c r="BC6" s="13" t="s">
        <v>85</v>
      </c>
      <c r="BD6" s="13" t="s">
        <v>86</v>
      </c>
      <c r="BE6" s="13" t="s">
        <v>87</v>
      </c>
      <c r="BF6" s="13" t="s">
        <v>88</v>
      </c>
      <c r="BG6" s="13" t="s">
        <v>89</v>
      </c>
      <c r="BH6" s="13" t="s">
        <v>90</v>
      </c>
      <c r="BI6" s="13" t="s">
        <v>91</v>
      </c>
      <c r="BJ6" s="13" t="s">
        <v>92</v>
      </c>
      <c r="BK6" s="13" t="s">
        <v>93</v>
      </c>
      <c r="BL6" s="13" t="s">
        <v>94</v>
      </c>
      <c r="BM6" s="13" t="s">
        <v>95</v>
      </c>
      <c r="BN6" s="13" t="s">
        <v>96</v>
      </c>
      <c r="BO6" s="13" t="s">
        <v>97</v>
      </c>
      <c r="BP6" s="90" t="s">
        <v>98</v>
      </c>
      <c r="BQ6" s="32" t="s">
        <v>99</v>
      </c>
      <c r="BR6" s="36" t="s">
        <v>100</v>
      </c>
      <c r="BS6" s="13" t="s">
        <v>101</v>
      </c>
      <c r="BT6" s="32" t="s">
        <v>102</v>
      </c>
      <c r="BU6" s="47" t="s">
        <v>103</v>
      </c>
    </row>
    <row r="7" spans="1:77" ht="15.75" customHeight="1">
      <c r="A7" s="270"/>
      <c r="B7" s="271"/>
      <c r="C7" s="14" t="s">
        <v>104</v>
      </c>
      <c r="D7" s="15" t="s">
        <v>105</v>
      </c>
      <c r="E7" s="15" t="s">
        <v>106</v>
      </c>
      <c r="F7" s="15" t="s">
        <v>107</v>
      </c>
      <c r="G7" s="15" t="s">
        <v>108</v>
      </c>
      <c r="H7" s="15" t="s">
        <v>109</v>
      </c>
      <c r="I7" s="15" t="s">
        <v>110</v>
      </c>
      <c r="J7" s="15" t="s">
        <v>111</v>
      </c>
      <c r="K7" s="15" t="s">
        <v>112</v>
      </c>
      <c r="L7" s="15" t="s">
        <v>113</v>
      </c>
      <c r="M7" s="15" t="s">
        <v>114</v>
      </c>
      <c r="N7" s="15" t="s">
        <v>115</v>
      </c>
      <c r="O7" s="15" t="s">
        <v>116</v>
      </c>
      <c r="P7" s="15" t="s">
        <v>117</v>
      </c>
      <c r="Q7" s="15" t="s">
        <v>118</v>
      </c>
      <c r="R7" s="15" t="s">
        <v>119</v>
      </c>
      <c r="S7" s="15" t="s">
        <v>120</v>
      </c>
      <c r="T7" s="15" t="s">
        <v>121</v>
      </c>
      <c r="U7" s="15" t="s">
        <v>122</v>
      </c>
      <c r="V7" s="15" t="s">
        <v>123</v>
      </c>
      <c r="W7" s="15" t="s">
        <v>124</v>
      </c>
      <c r="X7" s="15" t="s">
        <v>125</v>
      </c>
      <c r="Y7" s="15" t="s">
        <v>126</v>
      </c>
      <c r="Z7" s="15" t="s">
        <v>127</v>
      </c>
      <c r="AA7" s="15" t="s">
        <v>128</v>
      </c>
      <c r="AB7" s="15" t="s">
        <v>129</v>
      </c>
      <c r="AC7" s="15" t="s">
        <v>130</v>
      </c>
      <c r="AD7" s="15" t="s">
        <v>131</v>
      </c>
      <c r="AE7" s="15" t="s">
        <v>132</v>
      </c>
      <c r="AF7" s="15" t="s">
        <v>133</v>
      </c>
      <c r="AG7" s="15" t="s">
        <v>134</v>
      </c>
      <c r="AH7" s="15" t="s">
        <v>135</v>
      </c>
      <c r="AI7" s="15" t="s">
        <v>136</v>
      </c>
      <c r="AJ7" s="15" t="s">
        <v>137</v>
      </c>
      <c r="AK7" s="15" t="s">
        <v>138</v>
      </c>
      <c r="AL7" s="15" t="s">
        <v>139</v>
      </c>
      <c r="AM7" s="15" t="s">
        <v>140</v>
      </c>
      <c r="AN7" s="15" t="s">
        <v>141</v>
      </c>
      <c r="AO7" s="15" t="s">
        <v>142</v>
      </c>
      <c r="AP7" s="15" t="s">
        <v>143</v>
      </c>
      <c r="AQ7" s="15" t="s">
        <v>144</v>
      </c>
      <c r="AR7" s="15" t="s">
        <v>145</v>
      </c>
      <c r="AS7" s="15" t="s">
        <v>146</v>
      </c>
      <c r="AT7" s="15" t="s">
        <v>147</v>
      </c>
      <c r="AU7" s="15" t="s">
        <v>148</v>
      </c>
      <c r="AV7" s="15" t="s">
        <v>149</v>
      </c>
      <c r="AW7" s="15" t="s">
        <v>150</v>
      </c>
      <c r="AX7" s="15" t="s">
        <v>151</v>
      </c>
      <c r="AY7" s="15" t="s">
        <v>152</v>
      </c>
      <c r="AZ7" s="15" t="s">
        <v>153</v>
      </c>
      <c r="BA7" s="15" t="s">
        <v>154</v>
      </c>
      <c r="BB7" s="15" t="s">
        <v>155</v>
      </c>
      <c r="BC7" s="15" t="s">
        <v>156</v>
      </c>
      <c r="BD7" s="15" t="s">
        <v>157</v>
      </c>
      <c r="BE7" s="15" t="s">
        <v>158</v>
      </c>
      <c r="BF7" s="15" t="s">
        <v>159</v>
      </c>
      <c r="BG7" s="15" t="s">
        <v>160</v>
      </c>
      <c r="BH7" s="15" t="s">
        <v>161</v>
      </c>
      <c r="BI7" s="15" t="s">
        <v>162</v>
      </c>
      <c r="BJ7" s="15" t="s">
        <v>163</v>
      </c>
      <c r="BK7" s="15" t="s">
        <v>164</v>
      </c>
      <c r="BL7" s="15" t="s">
        <v>165</v>
      </c>
      <c r="BM7" s="15" t="s">
        <v>166</v>
      </c>
      <c r="BN7" s="15" t="s">
        <v>167</v>
      </c>
      <c r="BO7" s="15" t="s">
        <v>168</v>
      </c>
      <c r="BP7" s="91"/>
      <c r="BQ7" s="48" t="s">
        <v>169</v>
      </c>
      <c r="BR7" s="92" t="s">
        <v>170</v>
      </c>
      <c r="BS7" s="93" t="s">
        <v>171</v>
      </c>
      <c r="BT7" s="94" t="s">
        <v>172</v>
      </c>
      <c r="BU7" s="99" t="s">
        <v>173</v>
      </c>
    </row>
    <row r="8" spans="1:77" ht="52.5" customHeight="1">
      <c r="A8" s="270"/>
      <c r="B8" s="271"/>
      <c r="C8" s="16" t="s">
        <v>174</v>
      </c>
      <c r="D8" s="13" t="s">
        <v>175</v>
      </c>
      <c r="E8" s="13" t="s">
        <v>176</v>
      </c>
      <c r="F8" s="13" t="s">
        <v>177</v>
      </c>
      <c r="G8" s="13" t="s">
        <v>178</v>
      </c>
      <c r="H8" s="13" t="s">
        <v>179</v>
      </c>
      <c r="I8" s="13" t="s">
        <v>180</v>
      </c>
      <c r="J8" s="13" t="s">
        <v>181</v>
      </c>
      <c r="K8" s="13" t="s">
        <v>182</v>
      </c>
      <c r="L8" s="13" t="s">
        <v>183</v>
      </c>
      <c r="M8" s="13" t="s">
        <v>184</v>
      </c>
      <c r="N8" s="13" t="s">
        <v>185</v>
      </c>
      <c r="O8" s="13" t="s">
        <v>186</v>
      </c>
      <c r="P8" s="13" t="s">
        <v>187</v>
      </c>
      <c r="Q8" s="13" t="s">
        <v>188</v>
      </c>
      <c r="R8" s="13" t="s">
        <v>189</v>
      </c>
      <c r="S8" s="13" t="s">
        <v>190</v>
      </c>
      <c r="T8" s="13" t="s">
        <v>191</v>
      </c>
      <c r="U8" s="13" t="s">
        <v>192</v>
      </c>
      <c r="V8" s="13" t="s">
        <v>193</v>
      </c>
      <c r="W8" s="13" t="s">
        <v>194</v>
      </c>
      <c r="X8" s="13" t="s">
        <v>195</v>
      </c>
      <c r="Y8" s="13" t="s">
        <v>196</v>
      </c>
      <c r="Z8" s="13" t="s">
        <v>197</v>
      </c>
      <c r="AA8" s="13" t="s">
        <v>198</v>
      </c>
      <c r="AB8" s="13" t="s">
        <v>199</v>
      </c>
      <c r="AC8" s="13" t="s">
        <v>200</v>
      </c>
      <c r="AD8" s="13" t="s">
        <v>201</v>
      </c>
      <c r="AE8" s="13" t="s">
        <v>202</v>
      </c>
      <c r="AF8" s="13" t="s">
        <v>203</v>
      </c>
      <c r="AG8" s="13" t="s">
        <v>204</v>
      </c>
      <c r="AH8" s="13" t="s">
        <v>205</v>
      </c>
      <c r="AI8" s="13" t="s">
        <v>206</v>
      </c>
      <c r="AJ8" s="13" t="s">
        <v>207</v>
      </c>
      <c r="AK8" s="13" t="s">
        <v>208</v>
      </c>
      <c r="AL8" s="13" t="s">
        <v>209</v>
      </c>
      <c r="AM8" s="13" t="s">
        <v>210</v>
      </c>
      <c r="AN8" s="13" t="s">
        <v>211</v>
      </c>
      <c r="AO8" s="13" t="s">
        <v>212</v>
      </c>
      <c r="AP8" s="13" t="s">
        <v>213</v>
      </c>
      <c r="AQ8" s="13" t="s">
        <v>214</v>
      </c>
      <c r="AR8" s="13" t="s">
        <v>215</v>
      </c>
      <c r="AS8" s="13" t="s">
        <v>216</v>
      </c>
      <c r="AT8" s="13" t="s">
        <v>217</v>
      </c>
      <c r="AU8" s="13" t="s">
        <v>218</v>
      </c>
      <c r="AV8" s="13" t="s">
        <v>219</v>
      </c>
      <c r="AW8" s="13" t="s">
        <v>220</v>
      </c>
      <c r="AX8" s="13" t="s">
        <v>221</v>
      </c>
      <c r="AY8" s="13" t="s">
        <v>222</v>
      </c>
      <c r="AZ8" s="13" t="s">
        <v>223</v>
      </c>
      <c r="BA8" s="13" t="s">
        <v>224</v>
      </c>
      <c r="BB8" s="13" t="s">
        <v>225</v>
      </c>
      <c r="BC8" s="13" t="s">
        <v>226</v>
      </c>
      <c r="BD8" s="13" t="s">
        <v>227</v>
      </c>
      <c r="BE8" s="13" t="s">
        <v>228</v>
      </c>
      <c r="BF8" s="13" t="s">
        <v>229</v>
      </c>
      <c r="BG8" s="13" t="s">
        <v>230</v>
      </c>
      <c r="BH8" s="13" t="s">
        <v>231</v>
      </c>
      <c r="BI8" s="13" t="s">
        <v>232</v>
      </c>
      <c r="BJ8" s="13" t="s">
        <v>233</v>
      </c>
      <c r="BK8" s="13" t="s">
        <v>234</v>
      </c>
      <c r="BL8" s="13" t="s">
        <v>235</v>
      </c>
      <c r="BM8" s="13" t="s">
        <v>236</v>
      </c>
      <c r="BN8" s="13" t="s">
        <v>237</v>
      </c>
      <c r="BO8" s="13" t="s">
        <v>238</v>
      </c>
      <c r="BP8" s="91" t="s">
        <v>239</v>
      </c>
      <c r="BQ8" s="40" t="s">
        <v>240</v>
      </c>
      <c r="BR8" s="91" t="s">
        <v>241</v>
      </c>
      <c r="BS8" s="32" t="s">
        <v>242</v>
      </c>
      <c r="BT8" s="32" t="s">
        <v>243</v>
      </c>
      <c r="BU8" s="99" t="s">
        <v>244</v>
      </c>
    </row>
    <row r="9" spans="1:77" ht="17.25" customHeight="1">
      <c r="A9" s="272"/>
      <c r="B9" s="273"/>
      <c r="C9" s="82" t="s">
        <v>245</v>
      </c>
      <c r="D9" s="15" t="s">
        <v>105</v>
      </c>
      <c r="E9" s="15" t="s">
        <v>106</v>
      </c>
      <c r="F9" s="15" t="s">
        <v>107</v>
      </c>
      <c r="G9" s="15" t="s">
        <v>108</v>
      </c>
      <c r="H9" s="15" t="s">
        <v>109</v>
      </c>
      <c r="I9" s="15" t="s">
        <v>110</v>
      </c>
      <c r="J9" s="15" t="s">
        <v>111</v>
      </c>
      <c r="K9" s="15" t="s">
        <v>112</v>
      </c>
      <c r="L9" s="15" t="s">
        <v>113</v>
      </c>
      <c r="M9" s="15" t="s">
        <v>114</v>
      </c>
      <c r="N9" s="15" t="s">
        <v>115</v>
      </c>
      <c r="O9" s="15" t="s">
        <v>116</v>
      </c>
      <c r="P9" s="15" t="s">
        <v>117</v>
      </c>
      <c r="Q9" s="15" t="s">
        <v>118</v>
      </c>
      <c r="R9" s="15" t="s">
        <v>119</v>
      </c>
      <c r="S9" s="15" t="s">
        <v>120</v>
      </c>
      <c r="T9" s="15" t="s">
        <v>121</v>
      </c>
      <c r="U9" s="15" t="s">
        <v>122</v>
      </c>
      <c r="V9" s="15" t="s">
        <v>123</v>
      </c>
      <c r="W9" s="15" t="s">
        <v>124</v>
      </c>
      <c r="X9" s="15" t="s">
        <v>125</v>
      </c>
      <c r="Y9" s="15" t="s">
        <v>126</v>
      </c>
      <c r="Z9" s="15" t="s">
        <v>127</v>
      </c>
      <c r="AA9" s="15" t="s">
        <v>128</v>
      </c>
      <c r="AB9" s="15" t="s">
        <v>129</v>
      </c>
      <c r="AC9" s="15" t="s">
        <v>130</v>
      </c>
      <c r="AD9" s="15" t="s">
        <v>131</v>
      </c>
      <c r="AE9" s="15" t="s">
        <v>132</v>
      </c>
      <c r="AF9" s="15" t="s">
        <v>133</v>
      </c>
      <c r="AG9" s="15" t="s">
        <v>134</v>
      </c>
      <c r="AH9" s="15" t="s">
        <v>135</v>
      </c>
      <c r="AI9" s="15" t="s">
        <v>136</v>
      </c>
      <c r="AJ9" s="15" t="s">
        <v>137</v>
      </c>
      <c r="AK9" s="15" t="s">
        <v>138</v>
      </c>
      <c r="AL9" s="15" t="s">
        <v>139</v>
      </c>
      <c r="AM9" s="15" t="s">
        <v>140</v>
      </c>
      <c r="AN9" s="15" t="s">
        <v>141</v>
      </c>
      <c r="AO9" s="15" t="s">
        <v>142</v>
      </c>
      <c r="AP9" s="15" t="s">
        <v>143</v>
      </c>
      <c r="AQ9" s="15" t="s">
        <v>144</v>
      </c>
      <c r="AR9" s="15" t="s">
        <v>145</v>
      </c>
      <c r="AS9" s="15" t="s">
        <v>146</v>
      </c>
      <c r="AT9" s="15" t="s">
        <v>147</v>
      </c>
      <c r="AU9" s="15" t="s">
        <v>148</v>
      </c>
      <c r="AV9" s="15" t="s">
        <v>149</v>
      </c>
      <c r="AW9" s="15" t="s">
        <v>150</v>
      </c>
      <c r="AX9" s="15" t="s">
        <v>151</v>
      </c>
      <c r="AY9" s="15" t="s">
        <v>152</v>
      </c>
      <c r="AZ9" s="15" t="s">
        <v>153</v>
      </c>
      <c r="BA9" s="15" t="s">
        <v>154</v>
      </c>
      <c r="BB9" s="15" t="s">
        <v>155</v>
      </c>
      <c r="BC9" s="15" t="s">
        <v>156</v>
      </c>
      <c r="BD9" s="15" t="s">
        <v>157</v>
      </c>
      <c r="BE9" s="15" t="s">
        <v>158</v>
      </c>
      <c r="BF9" s="15" t="s">
        <v>159</v>
      </c>
      <c r="BG9" s="15" t="s">
        <v>160</v>
      </c>
      <c r="BH9" s="15" t="s">
        <v>161</v>
      </c>
      <c r="BI9" s="15" t="s">
        <v>162</v>
      </c>
      <c r="BJ9" s="15" t="s">
        <v>163</v>
      </c>
      <c r="BK9" s="15" t="s">
        <v>164</v>
      </c>
      <c r="BL9" s="15" t="s">
        <v>165</v>
      </c>
      <c r="BM9" s="15" t="s">
        <v>166</v>
      </c>
      <c r="BN9" s="15" t="s">
        <v>167</v>
      </c>
      <c r="BO9" s="15" t="s">
        <v>168</v>
      </c>
      <c r="BP9" s="38" t="s">
        <v>246</v>
      </c>
      <c r="BQ9" s="95" t="s">
        <v>169</v>
      </c>
      <c r="BR9" s="38" t="s">
        <v>170</v>
      </c>
      <c r="BS9" s="96" t="s">
        <v>171</v>
      </c>
      <c r="BT9" s="95" t="s">
        <v>172</v>
      </c>
      <c r="BU9" s="50" t="s">
        <v>173</v>
      </c>
    </row>
    <row r="10" spans="1:77">
      <c r="A10" s="18" t="s">
        <v>247</v>
      </c>
      <c r="B10" s="19" t="s">
        <v>33</v>
      </c>
      <c r="C10" s="19" t="s">
        <v>174</v>
      </c>
      <c r="D10" s="83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7"/>
      <c r="BS10" s="20"/>
      <c r="BT10" s="20"/>
      <c r="BU10" s="100"/>
    </row>
    <row r="11" spans="1:77">
      <c r="A11" s="25" t="s">
        <v>248</v>
      </c>
      <c r="B11" s="84" t="s">
        <v>249</v>
      </c>
      <c r="C11" s="23" t="s">
        <v>250</v>
      </c>
      <c r="D11" s="24">
        <v>307121.79043813702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23.257152671897799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30.408973621820401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117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0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307175.45656443102</v>
      </c>
      <c r="BQ11" s="24">
        <v>25293.5203786614</v>
      </c>
      <c r="BR11" s="43">
        <v>332468.97694309201</v>
      </c>
      <c r="BS11" s="24">
        <v>29599.1820077097</v>
      </c>
      <c r="BT11" s="24">
        <v>7797.5813851427702</v>
      </c>
      <c r="BU11" s="54">
        <v>369865.74033594498</v>
      </c>
      <c r="BX11" s="55"/>
      <c r="BY11" s="3" t="s">
        <v>0</v>
      </c>
    </row>
    <row r="12" spans="1:77">
      <c r="A12" s="25" t="s">
        <v>251</v>
      </c>
      <c r="B12" s="84" t="s">
        <v>252</v>
      </c>
      <c r="C12" s="26" t="s">
        <v>253</v>
      </c>
      <c r="D12" s="24">
        <v>0</v>
      </c>
      <c r="E12" s="24">
        <v>5592.0612799999999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0.42329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117">
        <v>0</v>
      </c>
      <c r="AV12" s="24">
        <v>0</v>
      </c>
      <c r="AW12" s="24">
        <v>0</v>
      </c>
      <c r="AX12" s="24">
        <v>9.4799999999999995E-2</v>
      </c>
      <c r="AY12" s="24">
        <v>0</v>
      </c>
      <c r="AZ12" s="24">
        <v>1.6101700000000001</v>
      </c>
      <c r="BA12" s="24">
        <v>0</v>
      </c>
      <c r="BB12" s="24">
        <v>0</v>
      </c>
      <c r="BC12" s="24">
        <v>0</v>
      </c>
      <c r="BD12" s="24">
        <v>0</v>
      </c>
      <c r="BE12" s="24">
        <v>1324.2735600000001</v>
      </c>
      <c r="BF12" s="24">
        <v>3.55837</v>
      </c>
      <c r="BG12" s="24">
        <v>165.15254999999999</v>
      </c>
      <c r="BH12" s="24">
        <v>0</v>
      </c>
      <c r="BI12" s="24">
        <v>0.60228999999999999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7087.7763100000002</v>
      </c>
      <c r="BQ12" s="24">
        <v>101.191752949801</v>
      </c>
      <c r="BR12" s="43">
        <v>7188.9680629497998</v>
      </c>
      <c r="BS12" s="24">
        <v>2757.4416651893398</v>
      </c>
      <c r="BT12" s="24">
        <v>65.396172625532003</v>
      </c>
      <c r="BU12" s="54">
        <v>10011.805900764701</v>
      </c>
      <c r="BX12" s="55"/>
    </row>
    <row r="13" spans="1:77">
      <c r="A13" s="25" t="s">
        <v>254</v>
      </c>
      <c r="B13" s="84" t="s">
        <v>255</v>
      </c>
      <c r="C13" s="26" t="s">
        <v>256</v>
      </c>
      <c r="D13" s="24">
        <v>0</v>
      </c>
      <c r="E13" s="24">
        <v>0</v>
      </c>
      <c r="F13" s="24">
        <v>8816.8460132893797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117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8816.8460132893797</v>
      </c>
      <c r="BQ13" s="24">
        <v>1176.24912260114</v>
      </c>
      <c r="BR13" s="43">
        <v>9993.0951358905204</v>
      </c>
      <c r="BS13" s="24">
        <v>2363.4137264987999</v>
      </c>
      <c r="BT13" s="24">
        <v>144.47928780033399</v>
      </c>
      <c r="BU13" s="54">
        <v>12500.9881501896</v>
      </c>
      <c r="BX13" s="55"/>
    </row>
    <row r="14" spans="1:77">
      <c r="A14" s="25" t="s">
        <v>257</v>
      </c>
      <c r="B14" s="84" t="s">
        <v>258</v>
      </c>
      <c r="C14" s="26" t="s">
        <v>178</v>
      </c>
      <c r="D14" s="24">
        <v>0</v>
      </c>
      <c r="E14" s="24">
        <v>0</v>
      </c>
      <c r="F14" s="24">
        <v>0</v>
      </c>
      <c r="G14" s="24">
        <v>63937.947507882498</v>
      </c>
      <c r="H14" s="24">
        <v>94.407209483492295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50.312930189104698</v>
      </c>
      <c r="O14" s="24">
        <v>0</v>
      </c>
      <c r="P14" s="24">
        <v>0</v>
      </c>
      <c r="Q14" s="24">
        <v>263.89681720592</v>
      </c>
      <c r="R14" s="24">
        <v>134.66064637503899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0.16816946586818801</v>
      </c>
      <c r="Z14" s="24">
        <v>0</v>
      </c>
      <c r="AA14" s="24">
        <v>0</v>
      </c>
      <c r="AB14" s="24">
        <v>0</v>
      </c>
      <c r="AC14" s="24">
        <v>0</v>
      </c>
      <c r="AD14" s="24">
        <v>681.76621495123902</v>
      </c>
      <c r="AE14" s="24">
        <v>0</v>
      </c>
      <c r="AF14" s="24">
        <v>90.131507887930795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43.129950980392202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117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5.0064444807987902</v>
      </c>
      <c r="BD14" s="24">
        <v>5.4503330255004503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168.81364825761401</v>
      </c>
      <c r="BM14" s="24">
        <v>0</v>
      </c>
      <c r="BN14" s="24">
        <v>0</v>
      </c>
      <c r="BO14" s="24">
        <v>0</v>
      </c>
      <c r="BP14" s="43">
        <v>65475.691380185403</v>
      </c>
      <c r="BQ14" s="24">
        <v>5058.0507658510696</v>
      </c>
      <c r="BR14" s="43">
        <v>70533.7421460365</v>
      </c>
      <c r="BS14" s="24">
        <v>3238.1915248598202</v>
      </c>
      <c r="BT14" s="24">
        <v>4532.6221664060004</v>
      </c>
      <c r="BU14" s="54">
        <v>78304.555837302294</v>
      </c>
      <c r="BX14" s="55"/>
    </row>
    <row r="15" spans="1:77">
      <c r="A15" s="25" t="s">
        <v>259</v>
      </c>
      <c r="B15" s="84" t="s">
        <v>260</v>
      </c>
      <c r="C15" s="26" t="s">
        <v>261</v>
      </c>
      <c r="D15" s="24">
        <v>109221.72842674601</v>
      </c>
      <c r="E15" s="24">
        <v>0</v>
      </c>
      <c r="F15" s="24">
        <v>97.830792452830195</v>
      </c>
      <c r="G15" s="24">
        <v>0</v>
      </c>
      <c r="H15" s="24">
        <v>81328.894423177699</v>
      </c>
      <c r="I15" s="24">
        <v>61.497465131531001</v>
      </c>
      <c r="J15" s="24">
        <v>3.3347403841361598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9.1284743679697193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0.16858852872250901</v>
      </c>
      <c r="AD15" s="24">
        <v>0</v>
      </c>
      <c r="AE15" s="24">
        <v>12.9985</v>
      </c>
      <c r="AF15" s="24">
        <v>44.358144120818103</v>
      </c>
      <c r="AG15" s="24">
        <v>37.8830504815108</v>
      </c>
      <c r="AH15" s="24">
        <v>0</v>
      </c>
      <c r="AI15" s="24">
        <v>0</v>
      </c>
      <c r="AJ15" s="24">
        <v>0</v>
      </c>
      <c r="AK15" s="24">
        <v>11.691825886571699</v>
      </c>
      <c r="AL15" s="24">
        <v>0</v>
      </c>
      <c r="AM15" s="24">
        <v>5.03201687445085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117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43">
        <v>190834.54644815199</v>
      </c>
      <c r="BQ15" s="24">
        <v>82128.882667078098</v>
      </c>
      <c r="BR15" s="43">
        <v>272963.42911522998</v>
      </c>
      <c r="BS15" s="24">
        <v>55659.7445943489</v>
      </c>
      <c r="BT15" s="24">
        <v>44251.945597530699</v>
      </c>
      <c r="BU15" s="54">
        <v>372875.11930711003</v>
      </c>
      <c r="BX15" s="55"/>
    </row>
    <row r="16" spans="1:77">
      <c r="A16" s="25" t="s">
        <v>262</v>
      </c>
      <c r="B16" s="84" t="s">
        <v>263</v>
      </c>
      <c r="C16" s="26" t="s">
        <v>264</v>
      </c>
      <c r="D16" s="24">
        <v>100.979655435921</v>
      </c>
      <c r="E16" s="24">
        <v>0</v>
      </c>
      <c r="F16" s="24">
        <v>0</v>
      </c>
      <c r="G16" s="24">
        <v>0</v>
      </c>
      <c r="H16" s="24">
        <v>355.50078271256803</v>
      </c>
      <c r="I16" s="24">
        <v>54348.915179679301</v>
      </c>
      <c r="J16" s="24">
        <v>1301.90041437216</v>
      </c>
      <c r="K16" s="24">
        <v>42.159337816251401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103.049151410042</v>
      </c>
      <c r="R16" s="24">
        <v>0</v>
      </c>
      <c r="S16" s="24">
        <v>438.17621957068201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6.0216033435766603</v>
      </c>
      <c r="Z16" s="24">
        <v>0.62197583438808601</v>
      </c>
      <c r="AA16" s="24">
        <v>0</v>
      </c>
      <c r="AB16" s="24">
        <v>0</v>
      </c>
      <c r="AC16" s="24">
        <v>0.78717646165425004</v>
      </c>
      <c r="AD16" s="24">
        <v>202.86939930267701</v>
      </c>
      <c r="AE16" s="24">
        <v>0</v>
      </c>
      <c r="AF16" s="24">
        <v>114.063890527764</v>
      </c>
      <c r="AG16" s="24">
        <v>185.41979395460501</v>
      </c>
      <c r="AH16" s="24">
        <v>12.913837634321199</v>
      </c>
      <c r="AI16" s="24">
        <v>0</v>
      </c>
      <c r="AJ16" s="24">
        <v>0</v>
      </c>
      <c r="AK16" s="24">
        <v>0</v>
      </c>
      <c r="AL16" s="24">
        <v>0</v>
      </c>
      <c r="AM16" s="24">
        <v>88.286080548427606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117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35.545816535242501</v>
      </c>
      <c r="BN16" s="24">
        <v>0</v>
      </c>
      <c r="BO16" s="24">
        <v>0</v>
      </c>
      <c r="BP16" s="43">
        <v>57337.2103151396</v>
      </c>
      <c r="BQ16" s="24">
        <v>33095.322466968799</v>
      </c>
      <c r="BR16" s="43">
        <v>90432.532782108407</v>
      </c>
      <c r="BS16" s="24">
        <v>24078.064219952001</v>
      </c>
      <c r="BT16" s="24">
        <v>6919.76748323023</v>
      </c>
      <c r="BU16" s="54">
        <v>121430.36448529099</v>
      </c>
      <c r="BX16" s="55"/>
    </row>
    <row r="17" spans="1:76">
      <c r="A17" s="25" t="s">
        <v>265</v>
      </c>
      <c r="B17" s="84" t="s">
        <v>266</v>
      </c>
      <c r="C17" s="26" t="s">
        <v>267</v>
      </c>
      <c r="D17" s="24">
        <v>0</v>
      </c>
      <c r="E17" s="24">
        <v>0</v>
      </c>
      <c r="F17" s="24">
        <v>0</v>
      </c>
      <c r="G17" s="24">
        <v>0</v>
      </c>
      <c r="H17" s="24">
        <v>43.725660902650297</v>
      </c>
      <c r="I17" s="24">
        <v>0</v>
      </c>
      <c r="J17" s="24">
        <v>6675.6443149877296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47.961208305526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139.15540220416901</v>
      </c>
      <c r="Z17" s="24">
        <v>5.3190773545097496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0.353439701172863</v>
      </c>
      <c r="AG17" s="24">
        <v>19.9598946698387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5.1663888879480702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117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2.9115758628884199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16.206016585857899</v>
      </c>
      <c r="BM17" s="24">
        <v>0</v>
      </c>
      <c r="BN17" s="24">
        <v>0</v>
      </c>
      <c r="BO17" s="24">
        <v>0</v>
      </c>
      <c r="BP17" s="43">
        <v>6956.4029794622902</v>
      </c>
      <c r="BQ17" s="24">
        <v>9934.3948952144092</v>
      </c>
      <c r="BR17" s="43">
        <v>16890.7978746767</v>
      </c>
      <c r="BS17" s="24">
        <v>5846.5496792843296</v>
      </c>
      <c r="BT17" s="24">
        <v>1861.2152915998699</v>
      </c>
      <c r="BU17" s="54">
        <v>24598.5628455609</v>
      </c>
      <c r="BX17" s="55"/>
    </row>
    <row r="18" spans="1:76">
      <c r="A18" s="25" t="s">
        <v>268</v>
      </c>
      <c r="B18" s="84" t="s">
        <v>269</v>
      </c>
      <c r="C18" s="26" t="s">
        <v>270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8152.3937197405003</v>
      </c>
      <c r="L18" s="24">
        <v>639.18941098191897</v>
      </c>
      <c r="M18" s="24">
        <v>0</v>
      </c>
      <c r="N18" s="24">
        <v>0</v>
      </c>
      <c r="O18" s="24">
        <v>0</v>
      </c>
      <c r="P18" s="24">
        <v>130.75632282474501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3.6388459539247502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68.520209671876401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135.384811080975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117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0.56687062284938705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43">
        <v>9130.4501908767907</v>
      </c>
      <c r="BQ18" s="24">
        <v>10412.8393009625</v>
      </c>
      <c r="BR18" s="43">
        <v>19543.289491839299</v>
      </c>
      <c r="BS18" s="24">
        <v>4831.8896716679601</v>
      </c>
      <c r="BT18" s="24">
        <v>2159.6687052925699</v>
      </c>
      <c r="BU18" s="54">
        <v>26534.847868799901</v>
      </c>
      <c r="BX18" s="55"/>
    </row>
    <row r="19" spans="1:76">
      <c r="A19" s="25" t="s">
        <v>271</v>
      </c>
      <c r="B19" s="84" t="s">
        <v>272</v>
      </c>
      <c r="C19" s="26" t="s">
        <v>273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6.6650687554111503</v>
      </c>
      <c r="J19" s="24">
        <v>0</v>
      </c>
      <c r="K19" s="24">
        <v>368.32902033564397</v>
      </c>
      <c r="L19" s="24">
        <v>7387.5093188410501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13.0582337700077</v>
      </c>
      <c r="AE19" s="24">
        <v>0</v>
      </c>
      <c r="AF19" s="24">
        <v>0</v>
      </c>
      <c r="AG19" s="24">
        <v>2.3966590177228801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55.603132545001401</v>
      </c>
      <c r="AO19" s="24">
        <v>2.5510090331930502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117">
        <v>0</v>
      </c>
      <c r="AV19" s="24">
        <v>0</v>
      </c>
      <c r="AW19" s="24">
        <v>10.4444044909546</v>
      </c>
      <c r="AX19" s="24">
        <v>1.38487126780353</v>
      </c>
      <c r="AY19" s="24">
        <v>0</v>
      </c>
      <c r="AZ19" s="24">
        <v>1.1322074172507199</v>
      </c>
      <c r="BA19" s="24">
        <v>0</v>
      </c>
      <c r="BB19" s="24">
        <v>0</v>
      </c>
      <c r="BC19" s="24">
        <v>0</v>
      </c>
      <c r="BD19" s="24">
        <v>2.7418246531750698</v>
      </c>
      <c r="BE19" s="24">
        <v>32.289616392847101</v>
      </c>
      <c r="BF19" s="24">
        <v>0.63957603956266396</v>
      </c>
      <c r="BG19" s="24">
        <v>0.21419409080535801</v>
      </c>
      <c r="BH19" s="24">
        <v>0</v>
      </c>
      <c r="BI19" s="24">
        <v>9.4596127120588295E-3</v>
      </c>
      <c r="BJ19" s="24">
        <v>0</v>
      </c>
      <c r="BK19" s="24">
        <v>0</v>
      </c>
      <c r="BL19" s="24">
        <v>0</v>
      </c>
      <c r="BM19" s="24">
        <v>1.66662543160115</v>
      </c>
      <c r="BN19" s="24">
        <v>0</v>
      </c>
      <c r="BO19" s="24">
        <v>0</v>
      </c>
      <c r="BP19" s="43">
        <v>7886.6352216947498</v>
      </c>
      <c r="BQ19" s="24">
        <v>33.599938487331102</v>
      </c>
      <c r="BR19" s="43">
        <v>7920.2351601820801</v>
      </c>
      <c r="BS19" s="24">
        <v>855.27407919789698</v>
      </c>
      <c r="BT19" s="24">
        <v>327.29610432865098</v>
      </c>
      <c r="BU19" s="54">
        <v>9102.8053437086292</v>
      </c>
      <c r="BX19" s="55"/>
    </row>
    <row r="20" spans="1:76">
      <c r="A20" s="25" t="s">
        <v>274</v>
      </c>
      <c r="B20" s="84" t="s">
        <v>275</v>
      </c>
      <c r="C20" s="26" t="s">
        <v>276</v>
      </c>
      <c r="D20" s="24">
        <v>0</v>
      </c>
      <c r="E20" s="24">
        <v>0</v>
      </c>
      <c r="F20" s="24">
        <v>0</v>
      </c>
      <c r="G20" s="24">
        <v>0</v>
      </c>
      <c r="H20" s="24">
        <v>191.164352596546</v>
      </c>
      <c r="I20" s="24">
        <v>0</v>
      </c>
      <c r="J20" s="24">
        <v>0</v>
      </c>
      <c r="K20" s="24">
        <v>0</v>
      </c>
      <c r="L20" s="24">
        <v>0</v>
      </c>
      <c r="M20" s="24">
        <v>1075.68832196681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14.2875017339392</v>
      </c>
      <c r="AG20" s="24">
        <v>19.1032303633536</v>
      </c>
      <c r="AH20" s="24">
        <v>1.88953537293049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117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1302.1329420335801</v>
      </c>
      <c r="BQ20" s="24">
        <v>53061.501040028001</v>
      </c>
      <c r="BR20" s="43">
        <v>54363.633982061598</v>
      </c>
      <c r="BS20" s="24">
        <v>24426.164744281701</v>
      </c>
      <c r="BT20" s="24">
        <v>59303.131064260902</v>
      </c>
      <c r="BU20" s="54">
        <v>138092.92979060399</v>
      </c>
      <c r="BX20" s="55"/>
    </row>
    <row r="21" spans="1:76">
      <c r="A21" s="25" t="s">
        <v>277</v>
      </c>
      <c r="B21" s="84" t="s">
        <v>278</v>
      </c>
      <c r="C21" s="26" t="s">
        <v>279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3980.9291291065902</v>
      </c>
      <c r="O21" s="24">
        <v>1083.19619448087</v>
      </c>
      <c r="P21" s="24">
        <v>274.94625604532899</v>
      </c>
      <c r="Q21" s="24">
        <v>192.40499480566299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63.386508154755496</v>
      </c>
      <c r="AD21" s="24">
        <v>50.202361741741498</v>
      </c>
      <c r="AE21" s="24">
        <v>0</v>
      </c>
      <c r="AF21" s="24">
        <v>11.0810217127583</v>
      </c>
      <c r="AG21" s="24">
        <v>0</v>
      </c>
      <c r="AH21" s="24">
        <v>0</v>
      </c>
      <c r="AI21" s="24">
        <v>377.87112669046502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117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8.7405698492491197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6042.75816258742</v>
      </c>
      <c r="BQ21" s="24">
        <v>46683.501613620501</v>
      </c>
      <c r="BR21" s="43">
        <v>52726.259776207902</v>
      </c>
      <c r="BS21" s="24">
        <v>23476.217291991401</v>
      </c>
      <c r="BT21" s="24">
        <v>9018.6577175931707</v>
      </c>
      <c r="BU21" s="54">
        <v>85221.134785792499</v>
      </c>
      <c r="BX21" s="55"/>
    </row>
    <row r="22" spans="1:76">
      <c r="A22" s="25" t="s">
        <v>280</v>
      </c>
      <c r="B22" s="84" t="s">
        <v>281</v>
      </c>
      <c r="C22" s="26" t="s">
        <v>282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4340.1837756097602</v>
      </c>
      <c r="P22" s="24">
        <v>0</v>
      </c>
      <c r="Q22" s="24">
        <v>0</v>
      </c>
      <c r="R22" s="24">
        <v>0</v>
      </c>
      <c r="S22" s="24">
        <v>1.49512195121951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117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4341.6788975609797</v>
      </c>
      <c r="BQ22" s="24">
        <v>30238.266302037599</v>
      </c>
      <c r="BR22" s="43">
        <v>34579.945199598602</v>
      </c>
      <c r="BS22" s="24">
        <v>23853.202980087099</v>
      </c>
      <c r="BT22" s="24">
        <v>293.53709072917701</v>
      </c>
      <c r="BU22" s="54">
        <v>58726.685270414797</v>
      </c>
      <c r="BX22" s="55"/>
    </row>
    <row r="23" spans="1:76">
      <c r="A23" s="25" t="s">
        <v>283</v>
      </c>
      <c r="B23" s="84" t="s">
        <v>284</v>
      </c>
      <c r="C23" s="26" t="s">
        <v>285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7.5831814577801397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7160.1579278701402</v>
      </c>
      <c r="Q23" s="24">
        <v>0</v>
      </c>
      <c r="R23" s="24">
        <v>2.2198113787719098</v>
      </c>
      <c r="S23" s="24">
        <v>1.2008871832671999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1.4720154618315799</v>
      </c>
      <c r="Z23" s="24">
        <v>0</v>
      </c>
      <c r="AA23" s="24">
        <v>0</v>
      </c>
      <c r="AB23" s="24">
        <v>0</v>
      </c>
      <c r="AC23" s="24">
        <v>153.73029202457801</v>
      </c>
      <c r="AD23" s="24">
        <v>118.628794567331</v>
      </c>
      <c r="AE23" s="24">
        <v>7.7749744611312002</v>
      </c>
      <c r="AF23" s="24">
        <v>11.6835218147357</v>
      </c>
      <c r="AG23" s="24">
        <v>17.724330746919801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117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15.748850084296</v>
      </c>
      <c r="BM23" s="24">
        <v>0</v>
      </c>
      <c r="BN23" s="24">
        <v>0</v>
      </c>
      <c r="BO23" s="24">
        <v>0</v>
      </c>
      <c r="BP23" s="43">
        <v>7497.9245870507802</v>
      </c>
      <c r="BQ23" s="24">
        <v>20665.812613522899</v>
      </c>
      <c r="BR23" s="43">
        <v>28163.737200573702</v>
      </c>
      <c r="BS23" s="24">
        <v>9193.8150989884507</v>
      </c>
      <c r="BT23" s="24">
        <v>5828.5544356167602</v>
      </c>
      <c r="BU23" s="54">
        <v>43186.106735178902</v>
      </c>
      <c r="BX23" s="55"/>
    </row>
    <row r="24" spans="1:76">
      <c r="A24" s="25" t="s">
        <v>286</v>
      </c>
      <c r="B24" s="84" t="s">
        <v>287</v>
      </c>
      <c r="C24" s="26" t="s">
        <v>288</v>
      </c>
      <c r="D24" s="24">
        <v>0</v>
      </c>
      <c r="E24" s="24">
        <v>0</v>
      </c>
      <c r="F24" s="24">
        <v>0</v>
      </c>
      <c r="G24" s="24">
        <v>728.49464284620296</v>
      </c>
      <c r="H24" s="24">
        <v>798.81940204429895</v>
      </c>
      <c r="I24" s="24">
        <v>0</v>
      </c>
      <c r="J24" s="24">
        <v>0</v>
      </c>
      <c r="K24" s="24">
        <v>0</v>
      </c>
      <c r="L24" s="24">
        <v>0</v>
      </c>
      <c r="M24" s="24">
        <v>33.260613046255301</v>
      </c>
      <c r="N24" s="24">
        <v>0</v>
      </c>
      <c r="O24" s="24">
        <v>0</v>
      </c>
      <c r="P24" s="24">
        <v>0</v>
      </c>
      <c r="Q24" s="24">
        <v>48457.853991841199</v>
      </c>
      <c r="R24" s="24">
        <v>99.114508172769007</v>
      </c>
      <c r="S24" s="24">
        <v>28.5563344867357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11.986508868816699</v>
      </c>
      <c r="Z24" s="24">
        <v>0</v>
      </c>
      <c r="AA24" s="24">
        <v>32.744573082788698</v>
      </c>
      <c r="AB24" s="24">
        <v>0</v>
      </c>
      <c r="AC24" s="24">
        <v>0</v>
      </c>
      <c r="AD24" s="24">
        <v>1967.3548111298501</v>
      </c>
      <c r="AE24" s="24">
        <v>15.8635182876752</v>
      </c>
      <c r="AF24" s="24">
        <v>230.11791378490901</v>
      </c>
      <c r="AG24" s="24">
        <v>52.681944739694998</v>
      </c>
      <c r="AH24" s="24">
        <v>0.67756558934339794</v>
      </c>
      <c r="AI24" s="24">
        <v>0</v>
      </c>
      <c r="AJ24" s="24">
        <v>0</v>
      </c>
      <c r="AK24" s="24">
        <v>0</v>
      </c>
      <c r="AL24" s="24">
        <v>0</v>
      </c>
      <c r="AM24" s="24">
        <v>2.8809577324912898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117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43">
        <v>52460.407285652997</v>
      </c>
      <c r="BQ24" s="24">
        <v>22006.807426822299</v>
      </c>
      <c r="BR24" s="43">
        <v>74467.214712475296</v>
      </c>
      <c r="BS24" s="24">
        <v>23230.275604254599</v>
      </c>
      <c r="BT24" s="24">
        <v>6398.4720358923496</v>
      </c>
      <c r="BU24" s="54">
        <v>104095.96235262199</v>
      </c>
      <c r="BX24" s="55"/>
    </row>
    <row r="25" spans="1:76">
      <c r="A25" s="25" t="s">
        <v>289</v>
      </c>
      <c r="B25" s="84" t="s">
        <v>290</v>
      </c>
      <c r="C25" s="26" t="s">
        <v>291</v>
      </c>
      <c r="D25" s="24">
        <v>0</v>
      </c>
      <c r="E25" s="24">
        <v>0</v>
      </c>
      <c r="F25" s="24">
        <v>0</v>
      </c>
      <c r="G25" s="24">
        <v>8.2836113581524398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24">
        <v>30754.122732022599</v>
      </c>
      <c r="S25" s="24">
        <v>7502.2324322900104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117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43">
        <v>38264.638775670799</v>
      </c>
      <c r="BQ25" s="24">
        <v>36513.307751960099</v>
      </c>
      <c r="BR25" s="43">
        <v>74777.946527630906</v>
      </c>
      <c r="BS25" s="24">
        <v>13424.5500359289</v>
      </c>
      <c r="BT25" s="24">
        <v>7599.0632116801798</v>
      </c>
      <c r="BU25" s="54">
        <v>95801.559775240006</v>
      </c>
      <c r="BX25" s="55"/>
    </row>
    <row r="26" spans="1:76">
      <c r="A26" s="25" t="s">
        <v>292</v>
      </c>
      <c r="B26" s="84" t="s">
        <v>293</v>
      </c>
      <c r="C26" s="26" t="s">
        <v>294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101.61669411775701</v>
      </c>
      <c r="J26" s="24">
        <v>76.409948276865606</v>
      </c>
      <c r="K26" s="24">
        <v>0</v>
      </c>
      <c r="L26" s="24">
        <v>0</v>
      </c>
      <c r="M26" s="24">
        <v>0</v>
      </c>
      <c r="N26" s="24">
        <v>0.44097107967350402</v>
      </c>
      <c r="O26" s="24">
        <v>0</v>
      </c>
      <c r="P26" s="24">
        <v>15.9832846050068</v>
      </c>
      <c r="Q26" s="24">
        <v>2.9175446682755699</v>
      </c>
      <c r="R26" s="24">
        <v>18.995276564672999</v>
      </c>
      <c r="S26" s="24">
        <v>25799.6333769751</v>
      </c>
      <c r="T26" s="24">
        <v>0</v>
      </c>
      <c r="U26" s="24">
        <v>0</v>
      </c>
      <c r="V26" s="24">
        <v>160.08482535896701</v>
      </c>
      <c r="W26" s="24">
        <v>134.94546967227501</v>
      </c>
      <c r="X26" s="24">
        <v>0</v>
      </c>
      <c r="Y26" s="24">
        <v>41.656717468463</v>
      </c>
      <c r="Z26" s="24">
        <v>206.890251683721</v>
      </c>
      <c r="AA26" s="24">
        <v>0</v>
      </c>
      <c r="AB26" s="24">
        <v>0</v>
      </c>
      <c r="AC26" s="24">
        <v>6.1440499656217398</v>
      </c>
      <c r="AD26" s="24">
        <v>653.12200078120702</v>
      </c>
      <c r="AE26" s="24">
        <v>11.1306103747461</v>
      </c>
      <c r="AF26" s="24">
        <v>15.0684151537035</v>
      </c>
      <c r="AG26" s="24">
        <v>1.13401865623925</v>
      </c>
      <c r="AH26" s="24">
        <v>1.2827843167986599</v>
      </c>
      <c r="AI26" s="24">
        <v>0</v>
      </c>
      <c r="AJ26" s="24">
        <v>0</v>
      </c>
      <c r="AK26" s="24">
        <v>0.41471088402239398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117">
        <v>2.9098862544439301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3.9151988518350498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4.0848113368473298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43">
        <v>27258.780847046299</v>
      </c>
      <c r="BQ26" s="24">
        <v>16078.3811407786</v>
      </c>
      <c r="BR26" s="43">
        <v>43337.161987824897</v>
      </c>
      <c r="BS26" s="24">
        <v>7482.9017506011096</v>
      </c>
      <c r="BT26" s="24">
        <v>4250.6380554115103</v>
      </c>
      <c r="BU26" s="54">
        <v>55070.701793837499</v>
      </c>
      <c r="BX26" s="55"/>
    </row>
    <row r="27" spans="1:76">
      <c r="A27" s="25" t="s">
        <v>295</v>
      </c>
      <c r="B27" s="84" t="s">
        <v>296</v>
      </c>
      <c r="C27" s="26" t="s">
        <v>297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6.0275094317987099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395.681815837464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117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401.70932526926299</v>
      </c>
      <c r="BQ27" s="24">
        <v>26928.2259945191</v>
      </c>
      <c r="BR27" s="43">
        <v>27329.935319788299</v>
      </c>
      <c r="BS27" s="24">
        <v>7090.2039113618803</v>
      </c>
      <c r="BT27" s="24">
        <v>5676.7735386562999</v>
      </c>
      <c r="BU27" s="54">
        <v>40096.912769806499</v>
      </c>
      <c r="BX27" s="55"/>
    </row>
    <row r="28" spans="1:76">
      <c r="A28" s="25" t="s">
        <v>298</v>
      </c>
      <c r="B28" s="84" t="s">
        <v>299</v>
      </c>
      <c r="C28" s="26" t="s">
        <v>300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485.07017182025601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3732.1682497302399</v>
      </c>
      <c r="V28" s="24">
        <v>231.57340684536101</v>
      </c>
      <c r="W28" s="24">
        <v>0</v>
      </c>
      <c r="X28" s="24">
        <v>0</v>
      </c>
      <c r="Y28" s="24">
        <v>0</v>
      </c>
      <c r="Z28" s="24">
        <v>15.886389991167199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117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4464.6982183870296</v>
      </c>
      <c r="BQ28" s="24">
        <v>31111.1578921828</v>
      </c>
      <c r="BR28" s="43">
        <v>35575.856110569803</v>
      </c>
      <c r="BS28" s="24">
        <v>13105.415301876999</v>
      </c>
      <c r="BT28" s="24">
        <v>7726.61143539977</v>
      </c>
      <c r="BU28" s="54">
        <v>56407.882847846602</v>
      </c>
      <c r="BX28" s="55"/>
    </row>
    <row r="29" spans="1:76">
      <c r="A29" s="25" t="s">
        <v>301</v>
      </c>
      <c r="B29" s="84" t="s">
        <v>302</v>
      </c>
      <c r="C29" s="26" t="s">
        <v>303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104.131174757282</v>
      </c>
      <c r="T29" s="24">
        <v>12.337922330097101</v>
      </c>
      <c r="U29" s="24">
        <v>0</v>
      </c>
      <c r="V29" s="24">
        <v>967.49062135922304</v>
      </c>
      <c r="W29" s="24">
        <v>0</v>
      </c>
      <c r="X29" s="24">
        <v>0</v>
      </c>
      <c r="Y29" s="24">
        <v>0</v>
      </c>
      <c r="Z29" s="24">
        <v>3.2714368932038802</v>
      </c>
      <c r="AA29" s="24">
        <v>0</v>
      </c>
      <c r="AB29" s="24">
        <v>0</v>
      </c>
      <c r="AC29" s="24">
        <v>4.2764854368931999</v>
      </c>
      <c r="AD29" s="24">
        <v>0</v>
      </c>
      <c r="AE29" s="24">
        <v>146.235572815534</v>
      </c>
      <c r="AF29" s="24">
        <v>8.6241067961165108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117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1246.36732038835</v>
      </c>
      <c r="BQ29" s="24">
        <v>39618.7527156504</v>
      </c>
      <c r="BR29" s="43">
        <v>40865.120036038803</v>
      </c>
      <c r="BS29" s="24">
        <v>10933.237840621599</v>
      </c>
      <c r="BT29" s="24">
        <v>6664.1442913726296</v>
      </c>
      <c r="BU29" s="54">
        <v>58462.502168033003</v>
      </c>
      <c r="BX29" s="55"/>
    </row>
    <row r="30" spans="1:76">
      <c r="A30" s="25" t="s">
        <v>304</v>
      </c>
      <c r="B30" s="84" t="s">
        <v>305</v>
      </c>
      <c r="C30" s="26" t="s">
        <v>306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3445.31375627443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117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3445.31375627443</v>
      </c>
      <c r="BQ30" s="24">
        <v>50691.270166782997</v>
      </c>
      <c r="BR30" s="43">
        <v>54136.5839230575</v>
      </c>
      <c r="BS30" s="24">
        <v>10688.691141559601</v>
      </c>
      <c r="BT30" s="24">
        <v>10494.2097853088</v>
      </c>
      <c r="BU30" s="54">
        <v>75319.484849925895</v>
      </c>
      <c r="BX30" s="55"/>
    </row>
    <row r="31" spans="1:76">
      <c r="A31" s="25" t="s">
        <v>307</v>
      </c>
      <c r="B31" s="84" t="s">
        <v>308</v>
      </c>
      <c r="C31" s="26" t="s">
        <v>309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196.68385180241199</v>
      </c>
      <c r="X31" s="24">
        <v>100.255956506554</v>
      </c>
      <c r="Y31" s="24">
        <v>0</v>
      </c>
      <c r="Z31" s="24">
        <v>12.214433070156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6.4269171442393196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117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315.58115852336198</v>
      </c>
      <c r="BQ31" s="24">
        <v>2987.3925950836001</v>
      </c>
      <c r="BR31" s="43">
        <v>3302.9737536069601</v>
      </c>
      <c r="BS31" s="24">
        <v>1011.40368105036</v>
      </c>
      <c r="BT31" s="24">
        <v>1009.94295412517</v>
      </c>
      <c r="BU31" s="54">
        <v>5324.3203887825002</v>
      </c>
      <c r="BX31" s="55"/>
    </row>
    <row r="32" spans="1:76">
      <c r="A32" s="25" t="s">
        <v>310</v>
      </c>
      <c r="B32" s="84" t="s">
        <v>311</v>
      </c>
      <c r="C32" s="26" t="s">
        <v>312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55.956199213718101</v>
      </c>
      <c r="J32" s="24">
        <v>162.54026661614199</v>
      </c>
      <c r="K32" s="24">
        <v>0</v>
      </c>
      <c r="L32" s="24">
        <v>7.8704759157472104</v>
      </c>
      <c r="M32" s="24">
        <v>0</v>
      </c>
      <c r="N32" s="24">
        <v>0</v>
      </c>
      <c r="O32" s="24">
        <v>0</v>
      </c>
      <c r="P32" s="24">
        <v>1202.6079414333601</v>
      </c>
      <c r="Q32" s="24">
        <v>0</v>
      </c>
      <c r="R32" s="24">
        <v>0</v>
      </c>
      <c r="S32" s="24">
        <v>13.686887503230899</v>
      </c>
      <c r="T32" s="24">
        <v>0</v>
      </c>
      <c r="U32" s="24">
        <v>0</v>
      </c>
      <c r="V32" s="24">
        <v>2.5865569748496502</v>
      </c>
      <c r="W32" s="24">
        <v>0</v>
      </c>
      <c r="X32" s="24">
        <v>0</v>
      </c>
      <c r="Y32" s="24">
        <v>15087.6364038222</v>
      </c>
      <c r="Z32" s="24">
        <v>135.6576595077</v>
      </c>
      <c r="AA32" s="24">
        <v>0</v>
      </c>
      <c r="AB32" s="24">
        <v>0</v>
      </c>
      <c r="AC32" s="24">
        <v>0</v>
      </c>
      <c r="AD32" s="24">
        <v>89.954684976453393</v>
      </c>
      <c r="AE32" s="24">
        <v>16.769806769668399</v>
      </c>
      <c r="AF32" s="24">
        <v>39.393090220630597</v>
      </c>
      <c r="AG32" s="24">
        <v>195.906465097813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117">
        <v>0</v>
      </c>
      <c r="AV32" s="24">
        <v>0</v>
      </c>
      <c r="AW32" s="24">
        <v>8.5268489547369093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43">
        <v>17019.093287006301</v>
      </c>
      <c r="BQ32" s="24">
        <v>29803.690333636401</v>
      </c>
      <c r="BR32" s="43">
        <v>46822.783620642702</v>
      </c>
      <c r="BS32" s="24">
        <v>14323.0057460261</v>
      </c>
      <c r="BT32" s="24">
        <v>4792.1654787301304</v>
      </c>
      <c r="BU32" s="54">
        <v>65937.954845398897</v>
      </c>
      <c r="BX32" s="55"/>
    </row>
    <row r="33" spans="1:76">
      <c r="A33" s="25" t="s">
        <v>313</v>
      </c>
      <c r="B33" s="84" t="s">
        <v>314</v>
      </c>
      <c r="C33" s="26" t="s">
        <v>315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57.035723253732002</v>
      </c>
      <c r="U33" s="24">
        <v>0</v>
      </c>
      <c r="V33" s="24">
        <v>1.1218806772164001</v>
      </c>
      <c r="W33" s="24">
        <v>0</v>
      </c>
      <c r="X33" s="24">
        <v>0</v>
      </c>
      <c r="Y33" s="24">
        <v>0</v>
      </c>
      <c r="Z33" s="24">
        <v>1948.48180101259</v>
      </c>
      <c r="AA33" s="24">
        <v>0</v>
      </c>
      <c r="AB33" s="24">
        <v>0</v>
      </c>
      <c r="AC33" s="24">
        <v>0</v>
      </c>
      <c r="AD33" s="24">
        <v>3.94371827587864</v>
      </c>
      <c r="AE33" s="24">
        <v>32.4677644382989</v>
      </c>
      <c r="AF33" s="24">
        <v>3.4312613370030798</v>
      </c>
      <c r="AG33" s="24">
        <v>2.2313824038744698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3.36087025741163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117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38.6616558315093</v>
      </c>
      <c r="BN33" s="24">
        <v>0</v>
      </c>
      <c r="BO33" s="24">
        <v>0</v>
      </c>
      <c r="BP33" s="43">
        <v>2090.7360574875102</v>
      </c>
      <c r="BQ33" s="24">
        <v>0</v>
      </c>
      <c r="BR33" s="43">
        <v>2090.7360574875102</v>
      </c>
      <c r="BS33" s="24">
        <v>0</v>
      </c>
      <c r="BT33" s="24">
        <v>34.095649387421197</v>
      </c>
      <c r="BU33" s="54">
        <v>2124.8317068749302</v>
      </c>
      <c r="BX33" s="55"/>
    </row>
    <row r="34" spans="1:76">
      <c r="A34" s="25" t="s">
        <v>316</v>
      </c>
      <c r="B34" s="84" t="s">
        <v>317</v>
      </c>
      <c r="C34" s="26" t="s">
        <v>318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2.2191841850633902</v>
      </c>
      <c r="AA34" s="24">
        <v>51865.523490707303</v>
      </c>
      <c r="AB34" s="24">
        <v>0</v>
      </c>
      <c r="AC34" s="24">
        <v>0</v>
      </c>
      <c r="AD34" s="24">
        <v>111.59557599979399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117">
        <v>3.7684510727123501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51983.106701964898</v>
      </c>
      <c r="BQ34" s="24">
        <v>27499.805984223101</v>
      </c>
      <c r="BR34" s="43">
        <v>79482.912686188007</v>
      </c>
      <c r="BS34" s="24">
        <v>7593.3989821820296</v>
      </c>
      <c r="BT34" s="24">
        <v>19743.295706327601</v>
      </c>
      <c r="BU34" s="54">
        <v>106819.607374698</v>
      </c>
      <c r="BX34" s="55"/>
    </row>
    <row r="35" spans="1:76">
      <c r="A35" s="25" t="s">
        <v>319</v>
      </c>
      <c r="B35" s="84" t="s">
        <v>320</v>
      </c>
      <c r="C35" s="26" t="s">
        <v>321</v>
      </c>
      <c r="D35" s="24">
        <v>0</v>
      </c>
      <c r="E35" s="24">
        <v>0</v>
      </c>
      <c r="F35" s="24">
        <v>0</v>
      </c>
      <c r="G35" s="24">
        <v>0</v>
      </c>
      <c r="H35" s="24">
        <v>3325.6174433962301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12766.1382264151</v>
      </c>
      <c r="AC35" s="24">
        <v>0</v>
      </c>
      <c r="AD35" s="24">
        <v>61.032160377358501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117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16152.787830188699</v>
      </c>
      <c r="BQ35" s="24">
        <v>0</v>
      </c>
      <c r="BR35" s="43">
        <v>16152.787830188699</v>
      </c>
      <c r="BS35" s="24">
        <v>1436.2508903365799</v>
      </c>
      <c r="BT35" s="24">
        <v>144.22869708132299</v>
      </c>
      <c r="BU35" s="54">
        <v>17733.267417606599</v>
      </c>
      <c r="BX35" s="55"/>
    </row>
    <row r="36" spans="1:76">
      <c r="A36" s="25" t="s">
        <v>322</v>
      </c>
      <c r="B36" s="84" t="s">
        <v>323</v>
      </c>
      <c r="C36" s="26" t="s">
        <v>200</v>
      </c>
      <c r="D36" s="24">
        <v>0</v>
      </c>
      <c r="E36" s="24">
        <v>0</v>
      </c>
      <c r="F36" s="24">
        <v>0</v>
      </c>
      <c r="G36" s="24">
        <v>0</v>
      </c>
      <c r="H36" s="24">
        <v>1.14676153091266</v>
      </c>
      <c r="I36" s="24">
        <v>4.1818900000000001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1.2238235294117601</v>
      </c>
      <c r="R36" s="24">
        <v>18.023769999999999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18655.7288348947</v>
      </c>
      <c r="AD36" s="24">
        <v>192.70555019607801</v>
      </c>
      <c r="AE36" s="24">
        <v>0</v>
      </c>
      <c r="AF36" s="24">
        <v>285.20378352941202</v>
      </c>
      <c r="AG36" s="24">
        <v>0.94608000000000003</v>
      </c>
      <c r="AH36" s="24">
        <v>0</v>
      </c>
      <c r="AI36" s="24">
        <v>0</v>
      </c>
      <c r="AJ36" s="24">
        <v>0</v>
      </c>
      <c r="AK36" s="24">
        <v>1.83024509803922</v>
      </c>
      <c r="AL36" s="24">
        <v>0</v>
      </c>
      <c r="AM36" s="24">
        <v>44.484862745097999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117">
        <v>0</v>
      </c>
      <c r="AV36" s="24">
        <v>0</v>
      </c>
      <c r="AW36" s="24">
        <v>0</v>
      </c>
      <c r="AX36" s="24">
        <v>0</v>
      </c>
      <c r="AY36" s="24">
        <v>84.885109999999997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89.227490196078406</v>
      </c>
      <c r="BJ36" s="24">
        <v>2.2813248282630001</v>
      </c>
      <c r="BK36" s="24">
        <v>25.17952</v>
      </c>
      <c r="BL36" s="24">
        <v>0</v>
      </c>
      <c r="BM36" s="24">
        <v>0</v>
      </c>
      <c r="BN36" s="24">
        <v>0</v>
      </c>
      <c r="BO36" s="24">
        <v>0</v>
      </c>
      <c r="BP36" s="43">
        <v>19407.049046547902</v>
      </c>
      <c r="BQ36" s="24">
        <v>2777.1609036438799</v>
      </c>
      <c r="BR36" s="43">
        <v>22184.209950191798</v>
      </c>
      <c r="BS36" s="24">
        <v>4407.0860821741398</v>
      </c>
      <c r="BT36" s="24">
        <v>958.57638916371798</v>
      </c>
      <c r="BU36" s="54">
        <v>27549.872421529701</v>
      </c>
      <c r="BX36" s="55"/>
    </row>
    <row r="37" spans="1:76">
      <c r="A37" s="25" t="s">
        <v>324</v>
      </c>
      <c r="B37" s="84" t="s">
        <v>325</v>
      </c>
      <c r="C37" s="26" t="s">
        <v>326</v>
      </c>
      <c r="D37" s="24">
        <v>0</v>
      </c>
      <c r="E37" s="24">
        <v>0</v>
      </c>
      <c r="F37" s="24">
        <v>0</v>
      </c>
      <c r="G37" s="24">
        <v>1580.25033366045</v>
      </c>
      <c r="H37" s="24">
        <v>184.290991167812</v>
      </c>
      <c r="I37" s="24">
        <v>36.3370068694799</v>
      </c>
      <c r="J37" s="24">
        <v>99.293002944062806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222.38998037291501</v>
      </c>
      <c r="R37" s="24">
        <v>0</v>
      </c>
      <c r="S37" s="24">
        <v>256.51750736015703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753.71860647693802</v>
      </c>
      <c r="AA37" s="24">
        <v>3.4380961727183501</v>
      </c>
      <c r="AB37" s="24">
        <v>0</v>
      </c>
      <c r="AC37" s="24">
        <v>73.726928361138405</v>
      </c>
      <c r="AD37" s="24">
        <v>431312.93847890099</v>
      </c>
      <c r="AE37" s="24">
        <v>10.039685966634</v>
      </c>
      <c r="AF37" s="24">
        <v>532.12746810598605</v>
      </c>
      <c r="AG37" s="24">
        <v>947.47223748773297</v>
      </c>
      <c r="AH37" s="24">
        <v>632.95703631010804</v>
      </c>
      <c r="AI37" s="24">
        <v>0</v>
      </c>
      <c r="AJ37" s="24">
        <v>0</v>
      </c>
      <c r="AK37" s="24">
        <v>18.7475662414132</v>
      </c>
      <c r="AL37" s="24">
        <v>0</v>
      </c>
      <c r="AM37" s="24">
        <v>1390.5077428851801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117">
        <v>15.2899803729146</v>
      </c>
      <c r="AV37" s="24">
        <v>114.437615309127</v>
      </c>
      <c r="AW37" s="24">
        <v>1537.26194308145</v>
      </c>
      <c r="AX37" s="24">
        <v>0</v>
      </c>
      <c r="AY37" s="24">
        <v>0</v>
      </c>
      <c r="AZ37" s="24">
        <v>4.1223356231599597</v>
      </c>
      <c r="BA37" s="24">
        <v>0</v>
      </c>
      <c r="BB37" s="24">
        <v>0</v>
      </c>
      <c r="BC37" s="24">
        <v>0</v>
      </c>
      <c r="BD37" s="24">
        <v>2100.00291462218</v>
      </c>
      <c r="BE37" s="24">
        <v>34.682826300294401</v>
      </c>
      <c r="BF37" s="24">
        <v>0</v>
      </c>
      <c r="BG37" s="24">
        <v>40.227576054955897</v>
      </c>
      <c r="BH37" s="24">
        <v>0</v>
      </c>
      <c r="BI37" s="24">
        <v>5.5659568204121701</v>
      </c>
      <c r="BJ37" s="24">
        <v>0</v>
      </c>
      <c r="BK37" s="24">
        <v>0</v>
      </c>
      <c r="BL37" s="24">
        <v>91.1671736997056</v>
      </c>
      <c r="BM37" s="24">
        <v>0</v>
      </c>
      <c r="BN37" s="24">
        <v>0</v>
      </c>
      <c r="BO37" s="24">
        <v>0</v>
      </c>
      <c r="BP37" s="43">
        <v>441997.51099116798</v>
      </c>
      <c r="BQ37" s="24">
        <v>7394.6488503799101</v>
      </c>
      <c r="BR37" s="43">
        <v>449392.15984154801</v>
      </c>
      <c r="BS37" s="24">
        <v>0</v>
      </c>
      <c r="BT37" s="24">
        <v>7747.1919800380201</v>
      </c>
      <c r="BU37" s="54">
        <v>457139.35182158602</v>
      </c>
      <c r="BX37" s="55"/>
    </row>
    <row r="38" spans="1:76">
      <c r="A38" s="25" t="s">
        <v>327</v>
      </c>
      <c r="B38" s="84" t="s">
        <v>328</v>
      </c>
      <c r="C38" s="26" t="s">
        <v>329</v>
      </c>
      <c r="D38" s="24">
        <v>0</v>
      </c>
      <c r="E38" s="24">
        <v>0</v>
      </c>
      <c r="F38" s="24">
        <v>0</v>
      </c>
      <c r="G38" s="24">
        <v>0.58909803921568604</v>
      </c>
      <c r="H38" s="24">
        <v>0</v>
      </c>
      <c r="I38" s="24">
        <v>0</v>
      </c>
      <c r="J38" s="24">
        <v>20.0275882352941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61.184156862745098</v>
      </c>
      <c r="AA38" s="24">
        <v>0</v>
      </c>
      <c r="AB38" s="24">
        <v>0</v>
      </c>
      <c r="AC38" s="24">
        <v>0.171421568627451</v>
      </c>
      <c r="AD38" s="24">
        <v>2.5557058823529402</v>
      </c>
      <c r="AE38" s="24">
        <v>32131.618627451</v>
      </c>
      <c r="AF38" s="24">
        <v>167.477</v>
      </c>
      <c r="AG38" s="24">
        <v>3866.6063529411799</v>
      </c>
      <c r="AH38" s="24">
        <v>318.77682352941201</v>
      </c>
      <c r="AI38" s="24">
        <v>0</v>
      </c>
      <c r="AJ38" s="24">
        <v>0</v>
      </c>
      <c r="AK38" s="24">
        <v>0</v>
      </c>
      <c r="AL38" s="24">
        <v>0</v>
      </c>
      <c r="AM38" s="24">
        <v>22.983058823529401</v>
      </c>
      <c r="AN38" s="24">
        <v>0</v>
      </c>
      <c r="AO38" s="24">
        <v>0</v>
      </c>
      <c r="AP38" s="24">
        <v>0</v>
      </c>
      <c r="AQ38" s="24">
        <v>1.6489705882352901</v>
      </c>
      <c r="AR38" s="24">
        <v>0</v>
      </c>
      <c r="AS38" s="24">
        <v>0</v>
      </c>
      <c r="AT38" s="24">
        <v>0</v>
      </c>
      <c r="AU38" s="117">
        <v>0.199980392156863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10.240088235294101</v>
      </c>
      <c r="BH38" s="24">
        <v>0</v>
      </c>
      <c r="BI38" s="24">
        <v>0</v>
      </c>
      <c r="BJ38" s="24">
        <v>0</v>
      </c>
      <c r="BK38" s="24">
        <v>0</v>
      </c>
      <c r="BL38" s="24">
        <v>41.4598921568628</v>
      </c>
      <c r="BM38" s="24">
        <v>0</v>
      </c>
      <c r="BN38" s="24">
        <v>0</v>
      </c>
      <c r="BO38" s="24">
        <v>0</v>
      </c>
      <c r="BP38" s="43">
        <v>36645.538764705903</v>
      </c>
      <c r="BQ38" s="24">
        <v>204.482865252403</v>
      </c>
      <c r="BR38" s="43">
        <v>36850.021629958297</v>
      </c>
      <c r="BS38" s="24">
        <v>-775.97564577590003</v>
      </c>
      <c r="BT38" s="24">
        <v>550.51424056217502</v>
      </c>
      <c r="BU38" s="54">
        <v>36624.560224744499</v>
      </c>
      <c r="BX38" s="55"/>
    </row>
    <row r="39" spans="1:76">
      <c r="A39" s="25" t="s">
        <v>330</v>
      </c>
      <c r="B39" s="84" t="s">
        <v>331</v>
      </c>
      <c r="C39" s="26" t="s">
        <v>332</v>
      </c>
      <c r="D39" s="24">
        <v>0</v>
      </c>
      <c r="E39" s="24">
        <v>0</v>
      </c>
      <c r="F39" s="24">
        <v>29.322009615384601</v>
      </c>
      <c r="G39" s="24">
        <v>0</v>
      </c>
      <c r="H39" s="24">
        <v>806.40170192307698</v>
      </c>
      <c r="I39" s="24">
        <v>648.602125</v>
      </c>
      <c r="J39" s="24">
        <v>155.86574999999999</v>
      </c>
      <c r="K39" s="24">
        <v>0</v>
      </c>
      <c r="L39" s="24">
        <v>0</v>
      </c>
      <c r="M39" s="24">
        <v>299.72599038461499</v>
      </c>
      <c r="N39" s="24">
        <v>0</v>
      </c>
      <c r="O39" s="24">
        <v>0</v>
      </c>
      <c r="P39" s="24">
        <v>0</v>
      </c>
      <c r="Q39" s="24">
        <v>35.8970961538461</v>
      </c>
      <c r="R39" s="24">
        <v>0</v>
      </c>
      <c r="S39" s="24">
        <v>359.07700961538501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114.60475961538501</v>
      </c>
      <c r="Z39" s="24">
        <v>52.365384615384599</v>
      </c>
      <c r="AA39" s="24">
        <v>0</v>
      </c>
      <c r="AB39" s="24">
        <v>0</v>
      </c>
      <c r="AC39" s="24">
        <v>7.0005192307692301</v>
      </c>
      <c r="AD39" s="24">
        <v>1494.75492307692</v>
      </c>
      <c r="AE39" s="24">
        <v>1094.6268557692299</v>
      </c>
      <c r="AF39" s="24">
        <v>140987.541836538</v>
      </c>
      <c r="AG39" s="24">
        <v>7137.7628076923102</v>
      </c>
      <c r="AH39" s="24">
        <v>1449.5743557692299</v>
      </c>
      <c r="AI39" s="24">
        <v>0</v>
      </c>
      <c r="AJ39" s="24">
        <v>0</v>
      </c>
      <c r="AK39" s="24">
        <v>68.789240384615397</v>
      </c>
      <c r="AL39" s="24">
        <v>0</v>
      </c>
      <c r="AM39" s="24">
        <v>12.676278846153799</v>
      </c>
      <c r="AN39" s="24">
        <v>69.438336538461499</v>
      </c>
      <c r="AO39" s="24">
        <v>23.879807692307701</v>
      </c>
      <c r="AP39" s="24">
        <v>1.7278269230769201</v>
      </c>
      <c r="AQ39" s="24">
        <v>0</v>
      </c>
      <c r="AR39" s="24">
        <v>0</v>
      </c>
      <c r="AS39" s="24">
        <v>0</v>
      </c>
      <c r="AT39" s="24">
        <v>0</v>
      </c>
      <c r="AU39" s="117">
        <v>0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0</v>
      </c>
      <c r="BE39" s="24">
        <v>344.46473076923098</v>
      </c>
      <c r="BF39" s="24">
        <v>2.2666730769230798</v>
      </c>
      <c r="BG39" s="24">
        <v>6.84430769230769</v>
      </c>
      <c r="BH39" s="24">
        <v>2.6426442307692302</v>
      </c>
      <c r="BI39" s="24">
        <v>4.2948269230769203</v>
      </c>
      <c r="BJ39" s="24">
        <v>0</v>
      </c>
      <c r="BK39" s="24">
        <v>0</v>
      </c>
      <c r="BL39" s="24">
        <v>0</v>
      </c>
      <c r="BM39" s="24">
        <v>0</v>
      </c>
      <c r="BN39" s="24">
        <v>0</v>
      </c>
      <c r="BO39" s="24">
        <v>0</v>
      </c>
      <c r="BP39" s="43">
        <v>155210.147798077</v>
      </c>
      <c r="BQ39" s="24">
        <v>106.10785143586899</v>
      </c>
      <c r="BR39" s="43">
        <v>155316.25564951301</v>
      </c>
      <c r="BS39" s="24">
        <v>-162046.21299143499</v>
      </c>
      <c r="BT39" s="24">
        <v>7951.4775923359102</v>
      </c>
      <c r="BU39" s="54">
        <v>1221.52025041354</v>
      </c>
      <c r="BX39" s="55"/>
    </row>
    <row r="40" spans="1:76">
      <c r="A40" s="25" t="s">
        <v>333</v>
      </c>
      <c r="B40" s="84" t="s">
        <v>334</v>
      </c>
      <c r="C40" s="26" t="s">
        <v>335</v>
      </c>
      <c r="D40" s="24">
        <v>0</v>
      </c>
      <c r="E40" s="24">
        <v>0</v>
      </c>
      <c r="F40" s="24">
        <v>0</v>
      </c>
      <c r="G40" s="24">
        <v>111.94164107485599</v>
      </c>
      <c r="H40" s="24">
        <v>220.86670825335901</v>
      </c>
      <c r="I40" s="24">
        <v>38.922648752399198</v>
      </c>
      <c r="J40" s="24">
        <v>61.566737044145903</v>
      </c>
      <c r="K40" s="24">
        <v>0</v>
      </c>
      <c r="L40" s="24">
        <v>3.3403166986564301</v>
      </c>
      <c r="M40" s="24">
        <v>0</v>
      </c>
      <c r="N40" s="24">
        <v>0</v>
      </c>
      <c r="O40" s="24">
        <v>0</v>
      </c>
      <c r="P40" s="24">
        <v>0</v>
      </c>
      <c r="Q40" s="24">
        <v>179.29883877159301</v>
      </c>
      <c r="R40" s="24">
        <v>0</v>
      </c>
      <c r="S40" s="24">
        <v>66.443877159308997</v>
      </c>
      <c r="T40" s="24">
        <v>0</v>
      </c>
      <c r="U40" s="24">
        <v>0</v>
      </c>
      <c r="V40" s="24">
        <v>0</v>
      </c>
      <c r="W40" s="24">
        <v>0</v>
      </c>
      <c r="X40" s="24">
        <v>1.9976967370441501</v>
      </c>
      <c r="Y40" s="24">
        <v>6.5816314779270604</v>
      </c>
      <c r="Z40" s="24">
        <v>25.051113243762</v>
      </c>
      <c r="AA40" s="24">
        <v>9.1679942418426101</v>
      </c>
      <c r="AB40" s="24">
        <v>0</v>
      </c>
      <c r="AC40" s="24">
        <v>2.0957677543186199</v>
      </c>
      <c r="AD40" s="24">
        <v>0</v>
      </c>
      <c r="AE40" s="24">
        <v>67.695067178502896</v>
      </c>
      <c r="AF40" s="24">
        <v>609.37295585412699</v>
      </c>
      <c r="AG40" s="24">
        <v>85958.008742802296</v>
      </c>
      <c r="AH40" s="24">
        <v>695.90061420345501</v>
      </c>
      <c r="AI40" s="24">
        <v>0</v>
      </c>
      <c r="AJ40" s="24">
        <v>0</v>
      </c>
      <c r="AK40" s="24">
        <v>14.5949328214971</v>
      </c>
      <c r="AL40" s="24">
        <v>12.257399232245699</v>
      </c>
      <c r="AM40" s="24">
        <v>0</v>
      </c>
      <c r="AN40" s="24">
        <v>12.0754606525912</v>
      </c>
      <c r="AO40" s="24">
        <v>0.41228406909788901</v>
      </c>
      <c r="AP40" s="24">
        <v>0</v>
      </c>
      <c r="AQ40" s="24">
        <v>4.0840403071017297</v>
      </c>
      <c r="AR40" s="24">
        <v>0</v>
      </c>
      <c r="AS40" s="24">
        <v>0</v>
      </c>
      <c r="AT40" s="24">
        <v>0</v>
      </c>
      <c r="AU40" s="117">
        <v>0</v>
      </c>
      <c r="AV40" s="24">
        <v>2.7468809980806101</v>
      </c>
      <c r="AW40" s="24">
        <v>0</v>
      </c>
      <c r="AX40" s="24">
        <v>0</v>
      </c>
      <c r="AY40" s="24">
        <v>3.1359117082533601</v>
      </c>
      <c r="AZ40" s="24">
        <v>85.503166986564295</v>
      </c>
      <c r="BA40" s="24">
        <v>0</v>
      </c>
      <c r="BB40" s="24">
        <v>0</v>
      </c>
      <c r="BC40" s="24">
        <v>0</v>
      </c>
      <c r="BD40" s="24">
        <v>0</v>
      </c>
      <c r="BE40" s="24">
        <v>44.378761996161202</v>
      </c>
      <c r="BF40" s="24">
        <v>3.8763627639155498</v>
      </c>
      <c r="BG40" s="24">
        <v>77.423819577735102</v>
      </c>
      <c r="BH40" s="24">
        <v>0</v>
      </c>
      <c r="BI40" s="24">
        <v>6.0142898272552801</v>
      </c>
      <c r="BJ40" s="24">
        <v>10.709452975048</v>
      </c>
      <c r="BK40" s="24">
        <v>0</v>
      </c>
      <c r="BL40" s="24">
        <v>0</v>
      </c>
      <c r="BM40" s="24">
        <v>0</v>
      </c>
      <c r="BN40" s="24">
        <v>0</v>
      </c>
      <c r="BO40" s="24">
        <v>0</v>
      </c>
      <c r="BP40" s="43">
        <v>88335.465115163097</v>
      </c>
      <c r="BQ40" s="24">
        <v>0</v>
      </c>
      <c r="BR40" s="43">
        <v>88335.465115163097</v>
      </c>
      <c r="BS40" s="24">
        <v>-89721.683981929295</v>
      </c>
      <c r="BT40" s="24">
        <v>3468.3359197990198</v>
      </c>
      <c r="BU40" s="54">
        <v>2082.1170530329</v>
      </c>
      <c r="BX40" s="55"/>
    </row>
    <row r="41" spans="1:76">
      <c r="A41" s="25" t="s">
        <v>336</v>
      </c>
      <c r="B41" s="84" t="s">
        <v>337</v>
      </c>
      <c r="C41" s="26" t="s">
        <v>338</v>
      </c>
      <c r="D41" s="24">
        <v>0</v>
      </c>
      <c r="E41" s="24">
        <v>0</v>
      </c>
      <c r="F41" s="24">
        <v>0</v>
      </c>
      <c r="G41" s="24">
        <v>128.733523809524</v>
      </c>
      <c r="H41" s="24">
        <v>4.6913904761904801</v>
      </c>
      <c r="I41" s="24">
        <v>0</v>
      </c>
      <c r="J41" s="24">
        <v>2.1741333333333301</v>
      </c>
      <c r="K41" s="24">
        <v>0</v>
      </c>
      <c r="L41" s="24">
        <v>4.66766666666667</v>
      </c>
      <c r="M41" s="24">
        <v>0</v>
      </c>
      <c r="N41" s="24">
        <v>0</v>
      </c>
      <c r="O41" s="24">
        <v>0</v>
      </c>
      <c r="P41" s="24">
        <v>0</v>
      </c>
      <c r="Q41" s="24">
        <v>2.1307047619047599</v>
      </c>
      <c r="R41" s="24">
        <v>0</v>
      </c>
      <c r="S41" s="24">
        <v>5.3020857142857096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5.2289714285714304</v>
      </c>
      <c r="AA41" s="24">
        <v>0</v>
      </c>
      <c r="AB41" s="24">
        <v>0</v>
      </c>
      <c r="AC41" s="24">
        <v>0.75290476190476197</v>
      </c>
      <c r="AD41" s="24">
        <v>1756.3291714285699</v>
      </c>
      <c r="AE41" s="24">
        <v>142.53404761904801</v>
      </c>
      <c r="AF41" s="24">
        <v>10078.7807809524</v>
      </c>
      <c r="AG41" s="24">
        <v>21050.7813238095</v>
      </c>
      <c r="AH41" s="24">
        <v>46293.938790476197</v>
      </c>
      <c r="AI41" s="24">
        <v>0</v>
      </c>
      <c r="AJ41" s="24">
        <v>0</v>
      </c>
      <c r="AK41" s="24">
        <v>142.854123809524</v>
      </c>
      <c r="AL41" s="24">
        <v>0</v>
      </c>
      <c r="AM41" s="24">
        <v>103.28941904761901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117">
        <v>51.469257142857103</v>
      </c>
      <c r="AV41" s="24">
        <v>57.495780952380898</v>
      </c>
      <c r="AW41" s="24">
        <v>0</v>
      </c>
      <c r="AX41" s="24">
        <v>0</v>
      </c>
      <c r="AY41" s="24">
        <v>0</v>
      </c>
      <c r="AZ41" s="24">
        <v>0</v>
      </c>
      <c r="BA41" s="24">
        <v>12.380561904761899</v>
      </c>
      <c r="BB41" s="24">
        <v>0</v>
      </c>
      <c r="BC41" s="24">
        <v>0</v>
      </c>
      <c r="BD41" s="24">
        <v>37.258019047619001</v>
      </c>
      <c r="BE41" s="24">
        <v>138.36760952380999</v>
      </c>
      <c r="BF41" s="24">
        <v>55.705342857142902</v>
      </c>
      <c r="BG41" s="24">
        <v>0</v>
      </c>
      <c r="BH41" s="24">
        <v>0</v>
      </c>
      <c r="BI41" s="24">
        <v>0</v>
      </c>
      <c r="BJ41" s="24">
        <v>218.87604761904799</v>
      </c>
      <c r="BK41" s="24">
        <v>0.16</v>
      </c>
      <c r="BL41" s="24">
        <v>9.6500571428571398</v>
      </c>
      <c r="BM41" s="24">
        <v>0</v>
      </c>
      <c r="BN41" s="24">
        <v>0</v>
      </c>
      <c r="BO41" s="24">
        <v>0</v>
      </c>
      <c r="BP41" s="43">
        <v>80303.551714285699</v>
      </c>
      <c r="BQ41" s="24">
        <v>26295.583402656499</v>
      </c>
      <c r="BR41" s="43">
        <v>106599.13511694199</v>
      </c>
      <c r="BS41" s="24">
        <v>-66574.078133322895</v>
      </c>
      <c r="BT41" s="24">
        <v>481.22631705500299</v>
      </c>
      <c r="BU41" s="54">
        <v>40506.283300674302</v>
      </c>
      <c r="BX41" s="55"/>
    </row>
    <row r="42" spans="1:76">
      <c r="A42" s="25" t="s">
        <v>339</v>
      </c>
      <c r="B42" s="84" t="s">
        <v>340</v>
      </c>
      <c r="C42" s="26" t="s">
        <v>341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0</v>
      </c>
      <c r="AI42" s="24">
        <v>2194.33832956984</v>
      </c>
      <c r="AJ42" s="24">
        <v>0</v>
      </c>
      <c r="AK42" s="24">
        <v>22.041367390233901</v>
      </c>
      <c r="AL42" s="24">
        <v>0</v>
      </c>
      <c r="AM42" s="24">
        <v>0.51471152113798901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117">
        <v>0</v>
      </c>
      <c r="AV42" s="24">
        <v>0</v>
      </c>
      <c r="AW42" s="24">
        <v>2.2154749671484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5.7585299911265899</v>
      </c>
      <c r="BN42" s="24">
        <v>0</v>
      </c>
      <c r="BO42" s="24">
        <v>0</v>
      </c>
      <c r="BP42" s="43">
        <v>2224.8684134394898</v>
      </c>
      <c r="BQ42" s="24">
        <v>21468.287749413099</v>
      </c>
      <c r="BR42" s="43">
        <v>23693.1561628526</v>
      </c>
      <c r="BS42" s="24">
        <v>-6849.7888027243098</v>
      </c>
      <c r="BT42" s="24">
        <v>42.975025659481901</v>
      </c>
      <c r="BU42" s="54">
        <v>16886.342385787801</v>
      </c>
      <c r="BX42" s="55"/>
    </row>
    <row r="43" spans="1:76">
      <c r="A43" s="25" t="s">
        <v>342</v>
      </c>
      <c r="B43" s="84" t="s">
        <v>343</v>
      </c>
      <c r="C43" s="26" t="s">
        <v>344</v>
      </c>
      <c r="D43" s="24">
        <v>0</v>
      </c>
      <c r="E43" s="24">
        <v>0</v>
      </c>
      <c r="F43" s="24">
        <v>0</v>
      </c>
      <c r="G43" s="24">
        <v>0</v>
      </c>
      <c r="H43" s="24">
        <v>2.2798990936012302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80.209791366906401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6098.1253809006103</v>
      </c>
      <c r="AK43" s="24">
        <v>1138.98132547404</v>
      </c>
      <c r="AL43" s="24">
        <v>0</v>
      </c>
      <c r="AM43" s="24">
        <v>0</v>
      </c>
      <c r="AN43" s="24">
        <v>0</v>
      </c>
      <c r="AO43" s="24">
        <v>0</v>
      </c>
      <c r="AP43" s="24">
        <v>13.4695382712561</v>
      </c>
      <c r="AQ43" s="24">
        <v>0</v>
      </c>
      <c r="AR43" s="24">
        <v>0</v>
      </c>
      <c r="AS43" s="24">
        <v>0</v>
      </c>
      <c r="AT43" s="24">
        <v>0</v>
      </c>
      <c r="AU43" s="117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7333.0659351064196</v>
      </c>
      <c r="BQ43" s="24">
        <v>6670.8101605625998</v>
      </c>
      <c r="BR43" s="43">
        <v>14003.876095669</v>
      </c>
      <c r="BS43" s="24">
        <v>-223.675574749118</v>
      </c>
      <c r="BT43" s="24">
        <v>1.7551734654271101</v>
      </c>
      <c r="BU43" s="54">
        <v>13781.9556943853</v>
      </c>
      <c r="BX43" s="55"/>
    </row>
    <row r="44" spans="1:76">
      <c r="A44" s="25" t="s">
        <v>345</v>
      </c>
      <c r="B44" s="84" t="s">
        <v>346</v>
      </c>
      <c r="C44" s="26" t="s">
        <v>347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0.34731921415398698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1.3736251949190601</v>
      </c>
      <c r="AE44" s="24">
        <v>0</v>
      </c>
      <c r="AF44" s="24">
        <v>0</v>
      </c>
      <c r="AG44" s="24">
        <v>0</v>
      </c>
      <c r="AH44" s="24">
        <v>484.501423782806</v>
      </c>
      <c r="AI44" s="24">
        <v>65.854507464329799</v>
      </c>
      <c r="AJ44" s="24">
        <v>0</v>
      </c>
      <c r="AK44" s="24">
        <v>29568.5793585842</v>
      </c>
      <c r="AL44" s="24">
        <v>0</v>
      </c>
      <c r="AM44" s="24">
        <v>60.744157338592103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117">
        <v>0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162.491024316645</v>
      </c>
      <c r="BF44" s="24">
        <v>0</v>
      </c>
      <c r="BG44" s="24">
        <v>33.761401804257197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184.690288107904</v>
      </c>
      <c r="BN44" s="24">
        <v>0</v>
      </c>
      <c r="BO44" s="24">
        <v>0</v>
      </c>
      <c r="BP44" s="43">
        <v>30562.343105807799</v>
      </c>
      <c r="BQ44" s="24">
        <v>3377.6116475642898</v>
      </c>
      <c r="BR44" s="43">
        <v>33939.954753372098</v>
      </c>
      <c r="BS44" s="24">
        <v>0</v>
      </c>
      <c r="BT44" s="24">
        <v>207.21576241723901</v>
      </c>
      <c r="BU44" s="54">
        <v>34147.170515789403</v>
      </c>
      <c r="BX44" s="55"/>
    </row>
    <row r="45" spans="1:76">
      <c r="A45" s="25" t="s">
        <v>348</v>
      </c>
      <c r="B45" s="85" t="s">
        <v>349</v>
      </c>
      <c r="C45" s="29" t="s">
        <v>350</v>
      </c>
      <c r="D45" s="24">
        <v>0</v>
      </c>
      <c r="E45" s="24">
        <v>0</v>
      </c>
      <c r="F45" s="24">
        <v>0</v>
      </c>
      <c r="G45" s="24">
        <v>0</v>
      </c>
      <c r="H45" s="24">
        <v>750.329749478596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119.353989917061</v>
      </c>
      <c r="AE45" s="24">
        <v>0</v>
      </c>
      <c r="AF45" s="24">
        <v>0</v>
      </c>
      <c r="AG45" s="24">
        <v>1.7401599987907601</v>
      </c>
      <c r="AH45" s="24">
        <v>11.862349991756901</v>
      </c>
      <c r="AI45" s="24">
        <v>0</v>
      </c>
      <c r="AJ45" s="24">
        <v>0</v>
      </c>
      <c r="AK45" s="24">
        <v>0</v>
      </c>
      <c r="AL45" s="24">
        <v>10371.205382793099</v>
      </c>
      <c r="AM45" s="24">
        <v>14.3678099900158</v>
      </c>
      <c r="AN45" s="24">
        <v>2.7961399980569599</v>
      </c>
      <c r="AO45" s="24">
        <v>2.2976599984033599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117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0</v>
      </c>
      <c r="BB45" s="24">
        <v>0</v>
      </c>
      <c r="BC45" s="24">
        <v>27.4474999809267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11301.400742146699</v>
      </c>
      <c r="BQ45" s="24">
        <v>317.432399526729</v>
      </c>
      <c r="BR45" s="43">
        <v>11618.8331416734</v>
      </c>
      <c r="BS45" s="24">
        <v>315.17934711682801</v>
      </c>
      <c r="BT45" s="24">
        <v>44.046028366013999</v>
      </c>
      <c r="BU45" s="54">
        <v>11978.0585171562</v>
      </c>
      <c r="BX45" s="55"/>
    </row>
    <row r="46" spans="1:76">
      <c r="A46" s="25" t="s">
        <v>351</v>
      </c>
      <c r="B46" s="85" t="s">
        <v>352</v>
      </c>
      <c r="C46" s="29" t="s">
        <v>353</v>
      </c>
      <c r="D46" s="24">
        <v>3101.1128482491599</v>
      </c>
      <c r="E46" s="24">
        <v>0</v>
      </c>
      <c r="F46" s="24">
        <v>1019.54797582892</v>
      </c>
      <c r="G46" s="24">
        <v>14.580427479376</v>
      </c>
      <c r="H46" s="24">
        <v>276.21195296692503</v>
      </c>
      <c r="I46" s="24">
        <v>4.1422508068755599</v>
      </c>
      <c r="J46" s="24">
        <v>20.7810625742353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33.185570220920297</v>
      </c>
      <c r="R46" s="24">
        <v>0</v>
      </c>
      <c r="S46" s="24">
        <v>19.6376638176645</v>
      </c>
      <c r="T46" s="24">
        <v>0</v>
      </c>
      <c r="U46" s="24">
        <v>0</v>
      </c>
      <c r="V46" s="24">
        <v>0</v>
      </c>
      <c r="W46" s="24">
        <v>0</v>
      </c>
      <c r="X46" s="24">
        <v>7.4670682915343303</v>
      </c>
      <c r="Y46" s="24">
        <v>3.97980839488315</v>
      </c>
      <c r="Z46" s="24">
        <v>2.57606831979726</v>
      </c>
      <c r="AA46" s="24">
        <v>0</v>
      </c>
      <c r="AB46" s="24">
        <v>0</v>
      </c>
      <c r="AC46" s="24">
        <v>66.542732239739095</v>
      </c>
      <c r="AD46" s="24">
        <v>2488.7357608892898</v>
      </c>
      <c r="AE46" s="24">
        <v>2.8554519668529599</v>
      </c>
      <c r="AF46" s="24">
        <v>434.30983840202401</v>
      </c>
      <c r="AG46" s="24">
        <v>447.38006270895397</v>
      </c>
      <c r="AH46" s="24">
        <v>128.764136619629</v>
      </c>
      <c r="AI46" s="24">
        <v>0</v>
      </c>
      <c r="AJ46" s="24">
        <v>0</v>
      </c>
      <c r="AK46" s="24">
        <v>1.1571815383977</v>
      </c>
      <c r="AL46" s="24">
        <v>0</v>
      </c>
      <c r="AM46" s="24">
        <v>80453.364678155005</v>
      </c>
      <c r="AN46" s="24">
        <v>0</v>
      </c>
      <c r="AO46" s="24">
        <v>14.0223730520829</v>
      </c>
      <c r="AP46" s="24">
        <v>1.86869885869918</v>
      </c>
      <c r="AQ46" s="24">
        <v>10.3468220112676</v>
      </c>
      <c r="AR46" s="24">
        <v>0</v>
      </c>
      <c r="AS46" s="24">
        <v>0</v>
      </c>
      <c r="AT46" s="24">
        <v>0</v>
      </c>
      <c r="AU46" s="117">
        <v>55.871694640055701</v>
      </c>
      <c r="AV46" s="24">
        <v>142.684101850117</v>
      </c>
      <c r="AW46" s="24">
        <v>18.861139693486798</v>
      </c>
      <c r="AX46" s="24">
        <v>0</v>
      </c>
      <c r="AY46" s="24">
        <v>0</v>
      </c>
      <c r="AZ46" s="24">
        <v>19.330917782222802</v>
      </c>
      <c r="BA46" s="24">
        <v>8.1572941330121296</v>
      </c>
      <c r="BB46" s="24">
        <v>0</v>
      </c>
      <c r="BC46" s="24">
        <v>152.95378431345301</v>
      </c>
      <c r="BD46" s="24">
        <v>74.587390978677107</v>
      </c>
      <c r="BE46" s="24">
        <v>10.8830070057219</v>
      </c>
      <c r="BF46" s="24">
        <v>62.212760872723301</v>
      </c>
      <c r="BG46" s="24">
        <v>89.420296018892998</v>
      </c>
      <c r="BH46" s="24">
        <v>2.48019643035183</v>
      </c>
      <c r="BI46" s="24">
        <v>15.246604203583599</v>
      </c>
      <c r="BJ46" s="24">
        <v>0.93542648310415499</v>
      </c>
      <c r="BK46" s="24">
        <v>0</v>
      </c>
      <c r="BL46" s="24">
        <v>7.9736637412156597</v>
      </c>
      <c r="BM46" s="24">
        <v>39.809001807607899</v>
      </c>
      <c r="BN46" s="24">
        <v>0</v>
      </c>
      <c r="BO46" s="24">
        <v>0</v>
      </c>
      <c r="BP46" s="43">
        <v>89253.977713346394</v>
      </c>
      <c r="BQ46" s="24">
        <v>45887.664795697601</v>
      </c>
      <c r="BR46" s="43">
        <v>135141.642509044</v>
      </c>
      <c r="BS46" s="24">
        <v>0</v>
      </c>
      <c r="BT46" s="24">
        <v>2104.8400645463998</v>
      </c>
      <c r="BU46" s="54">
        <v>137246.48257359001</v>
      </c>
      <c r="BX46" s="55"/>
    </row>
    <row r="47" spans="1:76">
      <c r="A47" s="25" t="s">
        <v>354</v>
      </c>
      <c r="B47" s="85" t="s">
        <v>355</v>
      </c>
      <c r="C47" s="29" t="s">
        <v>356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14.555607187255999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4.28033570733374</v>
      </c>
      <c r="AH47" s="24">
        <v>0</v>
      </c>
      <c r="AI47" s="24">
        <v>0</v>
      </c>
      <c r="AJ47" s="24">
        <v>0</v>
      </c>
      <c r="AK47" s="24">
        <v>1.3141457990635499</v>
      </c>
      <c r="AL47" s="24">
        <v>0</v>
      </c>
      <c r="AM47" s="24">
        <v>0</v>
      </c>
      <c r="AN47" s="24">
        <v>3161.35683940336</v>
      </c>
      <c r="AO47" s="24">
        <v>1.9431105828974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117">
        <v>2.73601684040284</v>
      </c>
      <c r="AV47" s="24">
        <v>25.921802060157699</v>
      </c>
      <c r="AW47" s="24">
        <v>0</v>
      </c>
      <c r="AX47" s="24">
        <v>0</v>
      </c>
      <c r="AY47" s="24">
        <v>0</v>
      </c>
      <c r="AZ47" s="24">
        <v>145.06115270444101</v>
      </c>
      <c r="BA47" s="24">
        <v>0</v>
      </c>
      <c r="BB47" s="24">
        <v>0</v>
      </c>
      <c r="BC47" s="24">
        <v>0</v>
      </c>
      <c r="BD47" s="24">
        <v>26.287743386140502</v>
      </c>
      <c r="BE47" s="24">
        <v>0</v>
      </c>
      <c r="BF47" s="24">
        <v>15.518824689173799</v>
      </c>
      <c r="BG47" s="24">
        <v>0</v>
      </c>
      <c r="BH47" s="24">
        <v>0</v>
      </c>
      <c r="BI47" s="24">
        <v>0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3398.97557836023</v>
      </c>
      <c r="BQ47" s="24">
        <v>5327.9098020404799</v>
      </c>
      <c r="BR47" s="43">
        <v>8726.8853804007103</v>
      </c>
      <c r="BS47" s="24">
        <v>611.73253726778398</v>
      </c>
      <c r="BT47" s="24">
        <v>830.48896769005501</v>
      </c>
      <c r="BU47" s="54">
        <v>10169.1068853585</v>
      </c>
      <c r="BX47" s="55"/>
    </row>
    <row r="48" spans="1:76">
      <c r="A48" s="25" t="s">
        <v>357</v>
      </c>
      <c r="B48" s="85" t="s">
        <v>358</v>
      </c>
      <c r="C48" s="29" t="s">
        <v>359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50.823355613036703</v>
      </c>
      <c r="AE48" s="24">
        <v>8.8634101248477606</v>
      </c>
      <c r="AF48" s="24">
        <v>0</v>
      </c>
      <c r="AG48" s="24">
        <v>0</v>
      </c>
      <c r="AH48" s="24">
        <v>23.023557959374699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35.953354048529498</v>
      </c>
      <c r="AO48" s="24">
        <v>18720.180562348101</v>
      </c>
      <c r="AP48" s="24">
        <v>195.24805631938901</v>
      </c>
      <c r="AQ48" s="24">
        <v>34.124792925132397</v>
      </c>
      <c r="AR48" s="24">
        <v>0</v>
      </c>
      <c r="AS48" s="24">
        <v>0</v>
      </c>
      <c r="AT48" s="24">
        <v>0</v>
      </c>
      <c r="AU48" s="117">
        <v>0</v>
      </c>
      <c r="AV48" s="24">
        <v>36.5841962393554</v>
      </c>
      <c r="AW48" s="24">
        <v>40.221120391116997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81.638204682109404</v>
      </c>
      <c r="BJ48" s="24">
        <v>0</v>
      </c>
      <c r="BK48" s="24">
        <v>0</v>
      </c>
      <c r="BL48" s="24">
        <v>0</v>
      </c>
      <c r="BM48" s="24">
        <v>7.5061364854826804</v>
      </c>
      <c r="BN48" s="24">
        <v>0</v>
      </c>
      <c r="BO48" s="24">
        <v>0</v>
      </c>
      <c r="BP48" s="43">
        <v>19234.166747136402</v>
      </c>
      <c r="BQ48" s="24">
        <v>492.17865683688802</v>
      </c>
      <c r="BR48" s="43">
        <v>19726.345403973301</v>
      </c>
      <c r="BS48" s="24">
        <v>98.8539740626737</v>
      </c>
      <c r="BT48" s="24">
        <v>293.03301212499503</v>
      </c>
      <c r="BU48" s="54">
        <v>20118.232390161</v>
      </c>
      <c r="BX48" s="55"/>
    </row>
    <row r="49" spans="1:76">
      <c r="A49" s="25" t="s">
        <v>360</v>
      </c>
      <c r="B49" s="85" t="s">
        <v>361</v>
      </c>
      <c r="C49" s="29" t="s">
        <v>362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22.5674466019418</v>
      </c>
      <c r="AG49" s="24">
        <v>105.38305825242701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6.0676407766990303</v>
      </c>
      <c r="AN49" s="24">
        <v>0</v>
      </c>
      <c r="AO49" s="24">
        <v>13.811757281553399</v>
      </c>
      <c r="AP49" s="24">
        <v>72776.245252427194</v>
      </c>
      <c r="AQ49" s="24">
        <v>849.66414563106798</v>
      </c>
      <c r="AR49" s="24">
        <v>0</v>
      </c>
      <c r="AS49" s="24">
        <v>0</v>
      </c>
      <c r="AT49" s="24">
        <v>0</v>
      </c>
      <c r="AU49" s="117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8.5525825242718394</v>
      </c>
      <c r="BD49" s="24">
        <v>184.48090291262099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5.5370776699029101</v>
      </c>
      <c r="BK49" s="24">
        <v>0</v>
      </c>
      <c r="BL49" s="24">
        <v>46.448912621359199</v>
      </c>
      <c r="BM49" s="24">
        <v>0</v>
      </c>
      <c r="BN49" s="24">
        <v>0</v>
      </c>
      <c r="BO49" s="24">
        <v>0</v>
      </c>
      <c r="BP49" s="43">
        <v>74018.758776699004</v>
      </c>
      <c r="BQ49" s="24">
        <v>4756.7412711984998</v>
      </c>
      <c r="BR49" s="43">
        <v>78775.500047897498</v>
      </c>
      <c r="BS49" s="24">
        <v>0</v>
      </c>
      <c r="BT49" s="24">
        <v>1196.3545216328801</v>
      </c>
      <c r="BU49" s="54">
        <v>79971.854569530406</v>
      </c>
      <c r="BX49" s="55"/>
    </row>
    <row r="50" spans="1:76">
      <c r="A50" s="25" t="s">
        <v>363</v>
      </c>
      <c r="B50" s="85" t="s">
        <v>364</v>
      </c>
      <c r="C50" s="29" t="s">
        <v>365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211.013577673405</v>
      </c>
      <c r="AE50" s="24">
        <v>0</v>
      </c>
      <c r="AF50" s="24">
        <v>110.12418598383501</v>
      </c>
      <c r="AG50" s="24">
        <v>32.019569570718801</v>
      </c>
      <c r="AH50" s="24">
        <v>49.840608124228901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160.76418477438699</v>
      </c>
      <c r="AO50" s="24">
        <v>22.733208007618401</v>
      </c>
      <c r="AP50" s="24">
        <v>2354.16822356068</v>
      </c>
      <c r="AQ50" s="24">
        <v>29226.5318631726</v>
      </c>
      <c r="AR50" s="24">
        <v>0</v>
      </c>
      <c r="AS50" s="24">
        <v>0</v>
      </c>
      <c r="AT50" s="24">
        <v>0</v>
      </c>
      <c r="AU50" s="117">
        <v>33.9911111095034</v>
      </c>
      <c r="AV50" s="24">
        <v>38.708810612495299</v>
      </c>
      <c r="AW50" s="24">
        <v>235.23680731212301</v>
      </c>
      <c r="AX50" s="24">
        <v>0</v>
      </c>
      <c r="AY50" s="24">
        <v>54.649966438589097</v>
      </c>
      <c r="AZ50" s="24">
        <v>3.5649917056671998</v>
      </c>
      <c r="BA50" s="24">
        <v>0</v>
      </c>
      <c r="BB50" s="24">
        <v>43.283891631381401</v>
      </c>
      <c r="BC50" s="24">
        <v>0</v>
      </c>
      <c r="BD50" s="24">
        <v>144.19639157255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</v>
      </c>
      <c r="BK50" s="24">
        <v>0</v>
      </c>
      <c r="BL50" s="24">
        <v>5.6001348360031002</v>
      </c>
      <c r="BM50" s="24">
        <v>14.217650694422501</v>
      </c>
      <c r="BN50" s="24">
        <v>0</v>
      </c>
      <c r="BO50" s="24">
        <v>0</v>
      </c>
      <c r="BP50" s="43">
        <v>32740.645176780199</v>
      </c>
      <c r="BQ50" s="24">
        <v>4630.7124191068797</v>
      </c>
      <c r="BR50" s="43">
        <v>37371.357595887101</v>
      </c>
      <c r="BS50" s="24">
        <v>0</v>
      </c>
      <c r="BT50" s="24">
        <v>420.30099307755199</v>
      </c>
      <c r="BU50" s="54">
        <v>37791.658588964601</v>
      </c>
      <c r="BX50" s="55"/>
    </row>
    <row r="51" spans="1:76">
      <c r="A51" s="25" t="s">
        <v>366</v>
      </c>
      <c r="B51" s="28" t="s">
        <v>367</v>
      </c>
      <c r="C51" s="30" t="s">
        <v>368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54306.935937953604</v>
      </c>
      <c r="AS51" s="24">
        <v>0</v>
      </c>
      <c r="AT51" s="24">
        <v>0</v>
      </c>
      <c r="AU51" s="117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2.1464508155193198</v>
      </c>
      <c r="BD51" s="24">
        <v>6.1895912505212802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54315.271980019599</v>
      </c>
      <c r="BQ51" s="24">
        <v>2050.86804976555</v>
      </c>
      <c r="BR51" s="43">
        <v>56366.140029785201</v>
      </c>
      <c r="BS51" s="24">
        <v>0</v>
      </c>
      <c r="BT51" s="24">
        <v>227.38811409871201</v>
      </c>
      <c r="BU51" s="54">
        <v>56593.528143883901</v>
      </c>
      <c r="BX51" s="55"/>
    </row>
    <row r="52" spans="1:76">
      <c r="A52" s="25" t="s">
        <v>369</v>
      </c>
      <c r="B52" s="28" t="s">
        <v>370</v>
      </c>
      <c r="C52" s="30" t="s">
        <v>371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11965.2450282998</v>
      </c>
      <c r="AT52" s="24">
        <v>0</v>
      </c>
      <c r="AU52" s="117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5.6932304437167103</v>
      </c>
      <c r="BD52" s="24">
        <v>0</v>
      </c>
      <c r="BE52" s="24">
        <v>0</v>
      </c>
      <c r="BF52" s="24">
        <v>8.6559186314638801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4.3741970374553603</v>
      </c>
      <c r="BM52" s="24">
        <v>0</v>
      </c>
      <c r="BN52" s="24">
        <v>0</v>
      </c>
      <c r="BO52" s="24">
        <v>0</v>
      </c>
      <c r="BP52" s="43">
        <v>11983.968374412399</v>
      </c>
      <c r="BQ52" s="24">
        <v>4910.7980574795401</v>
      </c>
      <c r="BR52" s="43">
        <v>16894.766431891901</v>
      </c>
      <c r="BS52" s="24">
        <v>0</v>
      </c>
      <c r="BT52" s="24">
        <v>6.6921378101693803</v>
      </c>
      <c r="BU52" s="54">
        <v>16901.458569702099</v>
      </c>
      <c r="BX52" s="55"/>
    </row>
    <row r="53" spans="1:76">
      <c r="A53" s="25" t="s">
        <v>372</v>
      </c>
      <c r="B53" s="28" t="s">
        <v>373</v>
      </c>
      <c r="C53" s="30" t="s">
        <v>374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0.49325043235180299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12.167033463461101</v>
      </c>
      <c r="AP53" s="24">
        <v>0</v>
      </c>
      <c r="AQ53" s="24">
        <v>0</v>
      </c>
      <c r="AR53" s="24">
        <v>0</v>
      </c>
      <c r="AS53" s="24">
        <v>0</v>
      </c>
      <c r="AT53" s="24">
        <v>1622.02116800005</v>
      </c>
      <c r="AU53" s="117">
        <v>15.2063173452174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10.420772877925</v>
      </c>
      <c r="BB53" s="24">
        <v>0</v>
      </c>
      <c r="BC53" s="24">
        <v>22.022487171858799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1682.33102929086</v>
      </c>
      <c r="BQ53" s="24">
        <v>0</v>
      </c>
      <c r="BR53" s="43">
        <v>1682.33102929086</v>
      </c>
      <c r="BS53" s="24">
        <v>0</v>
      </c>
      <c r="BT53" s="24">
        <v>108.17128972089201</v>
      </c>
      <c r="BU53" s="54">
        <v>1790.5023190117599</v>
      </c>
      <c r="BX53" s="55"/>
    </row>
    <row r="54" spans="1:76" s="1" customFormat="1">
      <c r="A54" s="25" t="s">
        <v>375</v>
      </c>
      <c r="B54" s="28" t="s">
        <v>376</v>
      </c>
      <c r="C54" s="30" t="s">
        <v>377</v>
      </c>
      <c r="D54" s="117">
        <v>0</v>
      </c>
      <c r="E54" s="117">
        <v>0</v>
      </c>
      <c r="F54" s="117">
        <v>0</v>
      </c>
      <c r="G54" s="117">
        <v>6.2429026995074803</v>
      </c>
      <c r="H54" s="117">
        <v>0.61137935662023102</v>
      </c>
      <c r="I54" s="117">
        <v>0</v>
      </c>
      <c r="J54" s="117">
        <v>2.8630096765834199</v>
      </c>
      <c r="K54" s="117">
        <v>0</v>
      </c>
      <c r="L54" s="117">
        <v>0</v>
      </c>
      <c r="M54" s="117">
        <v>0</v>
      </c>
      <c r="N54" s="117">
        <v>11.348973813331501</v>
      </c>
      <c r="O54" s="117">
        <v>0</v>
      </c>
      <c r="P54" s="117">
        <v>7.0847184758575104</v>
      </c>
      <c r="Q54" s="117">
        <v>4.5411901092200502</v>
      </c>
      <c r="R54" s="117">
        <v>0</v>
      </c>
      <c r="S54" s="117">
        <v>20.4503684123206</v>
      </c>
      <c r="T54" s="117">
        <v>0</v>
      </c>
      <c r="U54" s="117">
        <v>0</v>
      </c>
      <c r="V54" s="117">
        <v>0</v>
      </c>
      <c r="W54" s="117">
        <v>0</v>
      </c>
      <c r="X54" s="117">
        <v>0</v>
      </c>
      <c r="Y54" s="117">
        <v>0</v>
      </c>
      <c r="Z54" s="117">
        <v>0</v>
      </c>
      <c r="AA54" s="117">
        <v>0</v>
      </c>
      <c r="AB54" s="117">
        <v>0</v>
      </c>
      <c r="AC54" s="117">
        <v>1.55888132960951E-2</v>
      </c>
      <c r="AD54" s="117">
        <v>1429.88610386239</v>
      </c>
      <c r="AE54" s="117">
        <v>3.62642464415257</v>
      </c>
      <c r="AF54" s="117">
        <v>84.148602826749993</v>
      </c>
      <c r="AG54" s="117">
        <v>855.999342525511</v>
      </c>
      <c r="AH54" s="117">
        <v>50.184560255916502</v>
      </c>
      <c r="AI54" s="117">
        <v>0</v>
      </c>
      <c r="AJ54" s="117">
        <v>0</v>
      </c>
      <c r="AK54" s="117">
        <v>3.2726578741356399E-2</v>
      </c>
      <c r="AL54" s="117">
        <v>0</v>
      </c>
      <c r="AM54" s="117">
        <v>225.78340719042001</v>
      </c>
      <c r="AN54" s="117">
        <v>1.7157524514343601</v>
      </c>
      <c r="AO54" s="117">
        <v>0</v>
      </c>
      <c r="AP54" s="117">
        <v>0</v>
      </c>
      <c r="AQ54" s="117">
        <v>3.0673720684689099</v>
      </c>
      <c r="AR54" s="117">
        <v>0</v>
      </c>
      <c r="AS54" s="117">
        <v>0</v>
      </c>
      <c r="AT54" s="117">
        <v>0</v>
      </c>
      <c r="AU54" s="117">
        <v>121559.33049800299</v>
      </c>
      <c r="AV54" s="117">
        <v>63.072308808459702</v>
      </c>
      <c r="AW54" s="117">
        <v>20.584313056501699</v>
      </c>
      <c r="AX54" s="117">
        <v>9.7206676540618808</v>
      </c>
      <c r="AY54" s="117">
        <v>0</v>
      </c>
      <c r="AZ54" s="117">
        <v>0.74931553133956497</v>
      </c>
      <c r="BA54" s="117">
        <v>14.761404760568499</v>
      </c>
      <c r="BB54" s="117">
        <v>0</v>
      </c>
      <c r="BC54" s="117">
        <v>0</v>
      </c>
      <c r="BD54" s="117">
        <v>46.025564160322801</v>
      </c>
      <c r="BE54" s="117">
        <v>199.75036700299401</v>
      </c>
      <c r="BF54" s="117">
        <v>32.976833805251196</v>
      </c>
      <c r="BG54" s="117">
        <v>28.5262176800356</v>
      </c>
      <c r="BH54" s="117">
        <v>0</v>
      </c>
      <c r="BI54" s="117">
        <v>9.3341048010404908</v>
      </c>
      <c r="BJ54" s="117">
        <v>277.16821670751199</v>
      </c>
      <c r="BK54" s="117">
        <v>60.3552757634315</v>
      </c>
      <c r="BL54" s="117">
        <v>0</v>
      </c>
      <c r="BM54" s="117">
        <v>12.6080534686338</v>
      </c>
      <c r="BN54" s="117">
        <v>0</v>
      </c>
      <c r="BO54" s="117">
        <v>0</v>
      </c>
      <c r="BP54" s="43">
        <v>125042.565564964</v>
      </c>
      <c r="BQ54" s="117">
        <v>0</v>
      </c>
      <c r="BR54" s="43">
        <v>125042.565564964</v>
      </c>
      <c r="BS54" s="117">
        <v>0</v>
      </c>
      <c r="BT54" s="117">
        <v>227.384793069436</v>
      </c>
      <c r="BU54" s="54">
        <v>125269.95035803301</v>
      </c>
      <c r="BW54" s="79"/>
      <c r="BX54" s="77"/>
    </row>
    <row r="55" spans="1:76">
      <c r="A55" s="25" t="s">
        <v>378</v>
      </c>
      <c r="B55" s="28" t="s">
        <v>379</v>
      </c>
      <c r="C55" s="30" t="s">
        <v>380</v>
      </c>
      <c r="D55" s="24">
        <v>0</v>
      </c>
      <c r="E55" s="24">
        <v>0</v>
      </c>
      <c r="F55" s="24">
        <v>0</v>
      </c>
      <c r="G55" s="24">
        <v>0</v>
      </c>
      <c r="H55" s="24">
        <v>4.4551395891484704</v>
      </c>
      <c r="I55" s="24">
        <v>0</v>
      </c>
      <c r="J55" s="24">
        <v>0</v>
      </c>
      <c r="K55" s="24">
        <v>0</v>
      </c>
      <c r="L55" s="24">
        <v>10.7925824901683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2.6917879133712002</v>
      </c>
      <c r="AG55" s="24">
        <v>15.166382601677901</v>
      </c>
      <c r="AH55" s="24">
        <v>0</v>
      </c>
      <c r="AI55" s="24">
        <v>0</v>
      </c>
      <c r="AJ55" s="24">
        <v>0</v>
      </c>
      <c r="AK55" s="24">
        <v>8.4157155543784299</v>
      </c>
      <c r="AL55" s="24">
        <v>0</v>
      </c>
      <c r="AM55" s="24">
        <v>84.565195523356607</v>
      </c>
      <c r="AN55" s="24">
        <v>139.71538994948801</v>
      </c>
      <c r="AO55" s="24">
        <v>0</v>
      </c>
      <c r="AP55" s="24">
        <v>0</v>
      </c>
      <c r="AQ55" s="24">
        <v>11.369093187823699</v>
      </c>
      <c r="AR55" s="24">
        <v>0</v>
      </c>
      <c r="AS55" s="24">
        <v>0</v>
      </c>
      <c r="AT55" s="24">
        <v>0</v>
      </c>
      <c r="AU55" s="117">
        <v>32.5347326623478</v>
      </c>
      <c r="AV55" s="24">
        <v>33678.231125614802</v>
      </c>
      <c r="AW55" s="24">
        <v>1142.1758245609301</v>
      </c>
      <c r="AX55" s="24">
        <v>18.4932848363527</v>
      </c>
      <c r="AY55" s="24">
        <v>0</v>
      </c>
      <c r="AZ55" s="24">
        <v>54.332889474853403</v>
      </c>
      <c r="BA55" s="24">
        <v>0</v>
      </c>
      <c r="BB55" s="24">
        <v>0</v>
      </c>
      <c r="BC55" s="24">
        <v>7.11656729749253</v>
      </c>
      <c r="BD55" s="24">
        <v>20.646193810397801</v>
      </c>
      <c r="BE55" s="24">
        <v>0</v>
      </c>
      <c r="BF55" s="24">
        <v>27.377339383063902</v>
      </c>
      <c r="BG55" s="24">
        <v>11.249445756198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7.5780169340686498</v>
      </c>
      <c r="BN55" s="24">
        <v>0</v>
      </c>
      <c r="BO55" s="24">
        <v>0</v>
      </c>
      <c r="BP55" s="43">
        <v>35276.906707139897</v>
      </c>
      <c r="BQ55" s="24">
        <v>14751.5430799963</v>
      </c>
      <c r="BR55" s="43">
        <v>50028.449787136298</v>
      </c>
      <c r="BS55" s="24">
        <v>0</v>
      </c>
      <c r="BT55" s="24">
        <v>693.10788296861597</v>
      </c>
      <c r="BU55" s="54">
        <v>50721.557670104899</v>
      </c>
      <c r="BX55" s="55"/>
    </row>
    <row r="56" spans="1:76">
      <c r="A56" s="25" t="s">
        <v>381</v>
      </c>
      <c r="B56" s="28" t="s">
        <v>382</v>
      </c>
      <c r="C56" s="30" t="s">
        <v>383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28.424730769230798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0.97812500000000002</v>
      </c>
      <c r="AA56" s="24">
        <v>0</v>
      </c>
      <c r="AB56" s="24">
        <v>0</v>
      </c>
      <c r="AC56" s="24">
        <v>0</v>
      </c>
      <c r="AD56" s="24">
        <v>1885.63684615385</v>
      </c>
      <c r="AE56" s="24">
        <v>1.01968269230769</v>
      </c>
      <c r="AF56" s="24">
        <v>0</v>
      </c>
      <c r="AG56" s="24">
        <v>6.6710865384615401</v>
      </c>
      <c r="AH56" s="24">
        <v>0</v>
      </c>
      <c r="AI56" s="24">
        <v>0</v>
      </c>
      <c r="AJ56" s="24">
        <v>0</v>
      </c>
      <c r="AK56" s="24">
        <v>6.6406634615384599</v>
      </c>
      <c r="AL56" s="24">
        <v>0</v>
      </c>
      <c r="AM56" s="24">
        <v>67.688278846153807</v>
      </c>
      <c r="AN56" s="24">
        <v>11.1526923076923</v>
      </c>
      <c r="AO56" s="24">
        <v>250.79332692307699</v>
      </c>
      <c r="AP56" s="24">
        <v>0</v>
      </c>
      <c r="AQ56" s="24">
        <v>1.84244230769231</v>
      </c>
      <c r="AR56" s="24">
        <v>0</v>
      </c>
      <c r="AS56" s="24">
        <v>0</v>
      </c>
      <c r="AT56" s="24">
        <v>0</v>
      </c>
      <c r="AU56" s="117">
        <v>2188.40760576923</v>
      </c>
      <c r="AV56" s="24">
        <v>680.79490384615406</v>
      </c>
      <c r="AW56" s="24">
        <v>32177.394846153798</v>
      </c>
      <c r="AX56" s="24">
        <v>0</v>
      </c>
      <c r="AY56" s="24">
        <v>0</v>
      </c>
      <c r="AZ56" s="24">
        <v>574.24590384615396</v>
      </c>
      <c r="BA56" s="24">
        <v>0</v>
      </c>
      <c r="BB56" s="24">
        <v>0</v>
      </c>
      <c r="BC56" s="24">
        <v>4.8505192307692298</v>
      </c>
      <c r="BD56" s="24">
        <v>241.121673076923</v>
      </c>
      <c r="BE56" s="24">
        <v>646.10532692307697</v>
      </c>
      <c r="BF56" s="24">
        <v>7.1220096153846102</v>
      </c>
      <c r="BG56" s="24">
        <v>2.34755769230769</v>
      </c>
      <c r="BH56" s="24">
        <v>0.20885576923076901</v>
      </c>
      <c r="BI56" s="24">
        <v>15.4189038461538</v>
      </c>
      <c r="BJ56" s="24">
        <v>0</v>
      </c>
      <c r="BK56" s="24">
        <v>33.1257788461538</v>
      </c>
      <c r="BL56" s="24">
        <v>0</v>
      </c>
      <c r="BM56" s="24">
        <v>467.69600961538498</v>
      </c>
      <c r="BN56" s="24">
        <v>0</v>
      </c>
      <c r="BO56" s="24">
        <v>0</v>
      </c>
      <c r="BP56" s="43">
        <v>39299.687769230797</v>
      </c>
      <c r="BQ56" s="24">
        <v>1006.93949074786</v>
      </c>
      <c r="BR56" s="43">
        <v>40306.627259978603</v>
      </c>
      <c r="BS56" s="24">
        <v>0</v>
      </c>
      <c r="BT56" s="24">
        <v>532.00035993028905</v>
      </c>
      <c r="BU56" s="54">
        <v>40838.627619908897</v>
      </c>
      <c r="BX56" s="55"/>
    </row>
    <row r="57" spans="1:76">
      <c r="A57" s="25" t="s">
        <v>384</v>
      </c>
      <c r="B57" s="28" t="s">
        <v>385</v>
      </c>
      <c r="C57" s="30" t="s">
        <v>386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117">
        <v>0</v>
      </c>
      <c r="AV57" s="24">
        <v>0</v>
      </c>
      <c r="AW57" s="24">
        <v>25.1538942307692</v>
      </c>
      <c r="AX57" s="24">
        <v>1208.54543269231</v>
      </c>
      <c r="AY57" s="24">
        <v>457.60268269230801</v>
      </c>
      <c r="AZ57" s="24">
        <v>51.482278846153797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117.57745192307701</v>
      </c>
      <c r="BL57" s="24">
        <v>0</v>
      </c>
      <c r="BM57" s="24">
        <v>0</v>
      </c>
      <c r="BN57" s="24">
        <v>0</v>
      </c>
      <c r="BO57" s="24">
        <v>0</v>
      </c>
      <c r="BP57" s="43">
        <v>1860.3617403846199</v>
      </c>
      <c r="BQ57" s="24">
        <v>271.80815172035102</v>
      </c>
      <c r="BR57" s="43">
        <v>2132.1698921049701</v>
      </c>
      <c r="BS57" s="24">
        <v>0</v>
      </c>
      <c r="BT57" s="24">
        <v>13.8096679440042</v>
      </c>
      <c r="BU57" s="54">
        <v>2145.9795600489701</v>
      </c>
      <c r="BX57" s="55"/>
    </row>
    <row r="58" spans="1:76">
      <c r="A58" s="25" t="s">
        <v>387</v>
      </c>
      <c r="B58" s="31" t="s">
        <v>388</v>
      </c>
      <c r="C58" s="30" t="s">
        <v>389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8.9102403846153795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2.1734711538461502</v>
      </c>
      <c r="AG58" s="24">
        <v>13.2178461538462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6.3221538461538502</v>
      </c>
      <c r="AN58" s="24">
        <v>35.8849326923077</v>
      </c>
      <c r="AO58" s="24">
        <v>76.503548076923096</v>
      </c>
      <c r="AP58" s="24">
        <v>81.766807692307694</v>
      </c>
      <c r="AQ58" s="24">
        <v>68.825596153846107</v>
      </c>
      <c r="AR58" s="24">
        <v>0</v>
      </c>
      <c r="AS58" s="24">
        <v>0</v>
      </c>
      <c r="AT58" s="24">
        <v>0</v>
      </c>
      <c r="AU58" s="117">
        <v>160.21434615384601</v>
      </c>
      <c r="AV58" s="24">
        <v>62.919230769230801</v>
      </c>
      <c r="AW58" s="24">
        <v>0</v>
      </c>
      <c r="AX58" s="24">
        <v>22.174682692307702</v>
      </c>
      <c r="AY58" s="24">
        <v>10213.8240288462</v>
      </c>
      <c r="AZ58" s="24">
        <v>0</v>
      </c>
      <c r="BA58" s="24">
        <v>0</v>
      </c>
      <c r="BB58" s="24">
        <v>0</v>
      </c>
      <c r="BC58" s="24">
        <v>0</v>
      </c>
      <c r="BD58" s="24">
        <v>79.301490384615406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120.301605769231</v>
      </c>
      <c r="BK58" s="24">
        <v>0</v>
      </c>
      <c r="BL58" s="24">
        <v>0</v>
      </c>
      <c r="BM58" s="24">
        <v>118.368384615385</v>
      </c>
      <c r="BN58" s="24">
        <v>0</v>
      </c>
      <c r="BO58" s="24">
        <v>0</v>
      </c>
      <c r="BP58" s="43">
        <v>11070.7083653846</v>
      </c>
      <c r="BQ58" s="24">
        <v>3338.5579326500701</v>
      </c>
      <c r="BR58" s="43">
        <v>14409.2662980347</v>
      </c>
      <c r="BS58" s="24">
        <v>0</v>
      </c>
      <c r="BT58" s="24">
        <v>569.59511471079998</v>
      </c>
      <c r="BU58" s="54">
        <v>14978.8614127455</v>
      </c>
      <c r="BX58" s="55"/>
    </row>
    <row r="59" spans="1:76">
      <c r="A59" s="25" t="s">
        <v>390</v>
      </c>
      <c r="B59" s="28" t="s">
        <v>391</v>
      </c>
      <c r="C59" s="30" t="s">
        <v>392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5.6788577304456496</v>
      </c>
      <c r="J59" s="24">
        <v>0</v>
      </c>
      <c r="K59" s="24">
        <v>0</v>
      </c>
      <c r="L59" s="24">
        <v>8.39461628987765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4.4503474199237196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6.6413977490255096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117">
        <v>0</v>
      </c>
      <c r="AV59" s="24">
        <v>6.2664619568585502</v>
      </c>
      <c r="AW59" s="24">
        <v>5.5136209915939496</v>
      </c>
      <c r="AX59" s="24">
        <v>0</v>
      </c>
      <c r="AY59" s="24">
        <v>595.11365358745104</v>
      </c>
      <c r="AZ59" s="24">
        <v>6080.34894127404</v>
      </c>
      <c r="BA59" s="24">
        <v>0</v>
      </c>
      <c r="BB59" s="24">
        <v>0</v>
      </c>
      <c r="BC59" s="24">
        <v>13.5794787927546</v>
      </c>
      <c r="BD59" s="24">
        <v>1.61563722439766</v>
      </c>
      <c r="BE59" s="24">
        <v>0</v>
      </c>
      <c r="BF59" s="24">
        <v>0</v>
      </c>
      <c r="BG59" s="24">
        <v>886.25646567190097</v>
      </c>
      <c r="BH59" s="24">
        <v>0</v>
      </c>
      <c r="BI59" s="24">
        <v>35.161037396251203</v>
      </c>
      <c r="BJ59" s="24">
        <v>37.938966756423099</v>
      </c>
      <c r="BK59" s="24">
        <v>24.6757711325019</v>
      </c>
      <c r="BL59" s="24">
        <v>10.4208512774215</v>
      </c>
      <c r="BM59" s="24">
        <v>38.382453108359201</v>
      </c>
      <c r="BN59" s="24">
        <v>0</v>
      </c>
      <c r="BO59" s="24">
        <v>0</v>
      </c>
      <c r="BP59" s="43">
        <v>7760.4385583592202</v>
      </c>
      <c r="BQ59" s="24">
        <v>310.709193877242</v>
      </c>
      <c r="BR59" s="43">
        <v>8071.1477522364703</v>
      </c>
      <c r="BS59" s="24">
        <v>189.24077516212</v>
      </c>
      <c r="BT59" s="24">
        <v>73.726336189567903</v>
      </c>
      <c r="BU59" s="54">
        <v>8334.1148635881491</v>
      </c>
      <c r="BX59" s="55"/>
    </row>
    <row r="60" spans="1:76">
      <c r="A60" s="25" t="s">
        <v>393</v>
      </c>
      <c r="B60" s="28" t="s">
        <v>394</v>
      </c>
      <c r="C60" s="30" t="s">
        <v>395</v>
      </c>
      <c r="D60" s="24">
        <v>0</v>
      </c>
      <c r="E60" s="24">
        <v>0</v>
      </c>
      <c r="F60" s="24">
        <v>0</v>
      </c>
      <c r="G60" s="24">
        <v>5.7297880033720601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1.3851917043159501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2.0551154020742199</v>
      </c>
      <c r="AA60" s="24">
        <v>0</v>
      </c>
      <c r="AB60" s="24">
        <v>0</v>
      </c>
      <c r="AC60" s="24">
        <v>0</v>
      </c>
      <c r="AD60" s="24">
        <v>209.62521078948001</v>
      </c>
      <c r="AE60" s="24">
        <v>75.507936888959904</v>
      </c>
      <c r="AF60" s="24">
        <v>25.289423591633401</v>
      </c>
      <c r="AG60" s="24">
        <v>1.92786321928617</v>
      </c>
      <c r="AH60" s="24">
        <v>56.679700003665097</v>
      </c>
      <c r="AI60" s="24">
        <v>0</v>
      </c>
      <c r="AJ60" s="24">
        <v>0</v>
      </c>
      <c r="AK60" s="24">
        <v>7.8323645006517104</v>
      </c>
      <c r="AL60" s="24">
        <v>0</v>
      </c>
      <c r="AM60" s="24">
        <v>48.668829649375802</v>
      </c>
      <c r="AN60" s="24">
        <v>0</v>
      </c>
      <c r="AO60" s="24">
        <v>0</v>
      </c>
      <c r="AP60" s="24">
        <v>0</v>
      </c>
      <c r="AQ60" s="24">
        <v>4.5025908844168301</v>
      </c>
      <c r="AR60" s="24">
        <v>0</v>
      </c>
      <c r="AS60" s="24">
        <v>0</v>
      </c>
      <c r="AT60" s="24">
        <v>0</v>
      </c>
      <c r="AU60" s="117">
        <v>1.6062978843747799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3635.80298351805</v>
      </c>
      <c r="BB60" s="24">
        <v>0</v>
      </c>
      <c r="BC60" s="24">
        <v>22.606945618473901</v>
      </c>
      <c r="BD60" s="24">
        <v>0</v>
      </c>
      <c r="BE60" s="24">
        <v>4.3559838259255601</v>
      </c>
      <c r="BF60" s="24">
        <v>0</v>
      </c>
      <c r="BG60" s="24">
        <v>7.82834652645509</v>
      </c>
      <c r="BH60" s="24">
        <v>4.50797104986548E-2</v>
      </c>
      <c r="BI60" s="24">
        <v>101.544321483619</v>
      </c>
      <c r="BJ60" s="24">
        <v>4.0855055629336299</v>
      </c>
      <c r="BK60" s="24">
        <v>0</v>
      </c>
      <c r="BL60" s="24">
        <v>12.0002875343014</v>
      </c>
      <c r="BM60" s="24">
        <v>19.6386524808158</v>
      </c>
      <c r="BN60" s="24">
        <v>0</v>
      </c>
      <c r="BO60" s="24">
        <v>0</v>
      </c>
      <c r="BP60" s="43">
        <v>4248.7184187826797</v>
      </c>
      <c r="BQ60" s="24">
        <v>3821.6069824057099</v>
      </c>
      <c r="BR60" s="43">
        <v>8070.3254011883901</v>
      </c>
      <c r="BS60" s="24">
        <v>0</v>
      </c>
      <c r="BT60" s="24">
        <v>85.873152806892605</v>
      </c>
      <c r="BU60" s="54">
        <v>8156.1985539952802</v>
      </c>
      <c r="BW60" s="4" t="s">
        <v>0</v>
      </c>
      <c r="BX60" s="55"/>
    </row>
    <row r="61" spans="1:76">
      <c r="A61" s="25" t="s">
        <v>396</v>
      </c>
      <c r="B61" s="28" t="s">
        <v>397</v>
      </c>
      <c r="C61" s="30" t="s">
        <v>398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0</v>
      </c>
      <c r="AR61" s="24">
        <v>0</v>
      </c>
      <c r="AS61" s="24">
        <v>0</v>
      </c>
      <c r="AT61" s="24">
        <v>0</v>
      </c>
      <c r="AU61" s="117">
        <v>0</v>
      </c>
      <c r="AV61" s="24">
        <v>51.444269825533198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1348.40795414074</v>
      </c>
      <c r="BC61" s="24">
        <v>0</v>
      </c>
      <c r="BD61" s="24">
        <v>0</v>
      </c>
      <c r="BE61" s="24">
        <v>0</v>
      </c>
      <c r="BF61" s="24">
        <v>2.41412629651068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35.279773433729801</v>
      </c>
      <c r="BO61" s="24">
        <v>0</v>
      </c>
      <c r="BP61" s="43">
        <v>1437.54612369651</v>
      </c>
      <c r="BQ61" s="24">
        <v>0</v>
      </c>
      <c r="BR61" s="43">
        <v>1437.54612369651</v>
      </c>
      <c r="BS61" s="24">
        <v>0</v>
      </c>
      <c r="BT61" s="24">
        <v>-181.81120759260901</v>
      </c>
      <c r="BU61" s="54">
        <v>1255.7349161039001</v>
      </c>
      <c r="BX61" s="55"/>
    </row>
    <row r="62" spans="1:76">
      <c r="A62" s="25" t="s">
        <v>399</v>
      </c>
      <c r="B62" s="28" t="s">
        <v>400</v>
      </c>
      <c r="C62" s="30" t="s">
        <v>401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2.6235509515881201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1.11586983389768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1.3375150104950899</v>
      </c>
      <c r="AF62" s="24">
        <v>12.4498988469031</v>
      </c>
      <c r="AG62" s="24">
        <v>47.222417738215299</v>
      </c>
      <c r="AH62" s="24">
        <v>11.0542506097388</v>
      </c>
      <c r="AI62" s="24">
        <v>0</v>
      </c>
      <c r="AJ62" s="24">
        <v>0</v>
      </c>
      <c r="AK62" s="24">
        <v>15.1085629729948</v>
      </c>
      <c r="AL62" s="24">
        <v>0</v>
      </c>
      <c r="AM62" s="24">
        <v>41.018616578949903</v>
      </c>
      <c r="AN62" s="24">
        <v>0</v>
      </c>
      <c r="AO62" s="24">
        <v>0</v>
      </c>
      <c r="AP62" s="24">
        <v>0</v>
      </c>
      <c r="AQ62" s="24">
        <v>100.944055738518</v>
      </c>
      <c r="AR62" s="24">
        <v>0</v>
      </c>
      <c r="AS62" s="24">
        <v>0</v>
      </c>
      <c r="AT62" s="24">
        <v>0</v>
      </c>
      <c r="AU62" s="117">
        <v>0.29805528589262797</v>
      </c>
      <c r="AV62" s="24">
        <v>0</v>
      </c>
      <c r="AW62" s="24">
        <v>0</v>
      </c>
      <c r="AX62" s="24">
        <v>0</v>
      </c>
      <c r="AY62" s="24">
        <v>33.722083237197097</v>
      </c>
      <c r="AZ62" s="24">
        <v>0</v>
      </c>
      <c r="BA62" s="24">
        <v>5.9606647206846297</v>
      </c>
      <c r="BB62" s="24">
        <v>0</v>
      </c>
      <c r="BC62" s="24">
        <v>24455.4247415637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3.64505719148764</v>
      </c>
      <c r="BK62" s="24">
        <v>0</v>
      </c>
      <c r="BL62" s="24">
        <v>0</v>
      </c>
      <c r="BM62" s="24">
        <v>29.350115713918601</v>
      </c>
      <c r="BN62" s="24">
        <v>0</v>
      </c>
      <c r="BO62" s="24">
        <v>0</v>
      </c>
      <c r="BP62" s="43">
        <v>24761.2754559942</v>
      </c>
      <c r="BQ62" s="24">
        <v>4700.63493830878</v>
      </c>
      <c r="BR62" s="43">
        <v>29461.910394302999</v>
      </c>
      <c r="BS62" s="24">
        <v>0</v>
      </c>
      <c r="BT62" s="24">
        <v>77.531713599936197</v>
      </c>
      <c r="BU62" s="54">
        <v>29539.442107902902</v>
      </c>
      <c r="BX62" s="55"/>
    </row>
    <row r="63" spans="1:76">
      <c r="A63" s="25" t="s">
        <v>402</v>
      </c>
      <c r="B63" s="28" t="s">
        <v>403</v>
      </c>
      <c r="C63" s="30" t="s">
        <v>404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6.9069662435479096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1.6625299232533199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1.7262981137347899</v>
      </c>
      <c r="AD63" s="24">
        <v>997.75775841197299</v>
      </c>
      <c r="AE63" s="24">
        <v>0</v>
      </c>
      <c r="AF63" s="24">
        <v>7.4370448393897002</v>
      </c>
      <c r="AG63" s="24">
        <v>18.683384015538099</v>
      </c>
      <c r="AH63" s="24">
        <v>0</v>
      </c>
      <c r="AI63" s="24">
        <v>0</v>
      </c>
      <c r="AJ63" s="24">
        <v>0</v>
      </c>
      <c r="AK63" s="24">
        <v>19.0289297964474</v>
      </c>
      <c r="AL63" s="24">
        <v>0</v>
      </c>
      <c r="AM63" s="24">
        <v>0</v>
      </c>
      <c r="AN63" s="24">
        <v>18.652210415734601</v>
      </c>
      <c r="AO63" s="24">
        <v>0</v>
      </c>
      <c r="AP63" s="24">
        <v>0</v>
      </c>
      <c r="AQ63" s="24">
        <v>148.54721083164301</v>
      </c>
      <c r="AR63" s="24">
        <v>0</v>
      </c>
      <c r="AS63" s="24">
        <v>0</v>
      </c>
      <c r="AT63" s="24">
        <v>0</v>
      </c>
      <c r="AU63" s="117">
        <v>0</v>
      </c>
      <c r="AV63" s="24">
        <v>587.64854172830803</v>
      </c>
      <c r="AW63" s="24">
        <v>0</v>
      </c>
      <c r="AX63" s="24">
        <v>0</v>
      </c>
      <c r="AY63" s="24">
        <v>14.5652740619895</v>
      </c>
      <c r="AZ63" s="24">
        <v>82.7110670305469</v>
      </c>
      <c r="BA63" s="24">
        <v>5.8120486750950402</v>
      </c>
      <c r="BB63" s="24">
        <v>0</v>
      </c>
      <c r="BC63" s="24">
        <v>7.1357065745803201</v>
      </c>
      <c r="BD63" s="24">
        <v>59052.5257100077</v>
      </c>
      <c r="BE63" s="24">
        <v>39.117908985270603</v>
      </c>
      <c r="BF63" s="24">
        <v>0</v>
      </c>
      <c r="BG63" s="24">
        <v>0</v>
      </c>
      <c r="BH63" s="24">
        <v>0</v>
      </c>
      <c r="BI63" s="24">
        <v>268.03775526483901</v>
      </c>
      <c r="BJ63" s="24">
        <v>0</v>
      </c>
      <c r="BK63" s="24">
        <v>0</v>
      </c>
      <c r="BL63" s="24">
        <v>0</v>
      </c>
      <c r="BM63" s="24">
        <v>7.3824689898751297</v>
      </c>
      <c r="BN63" s="24">
        <v>0</v>
      </c>
      <c r="BO63" s="24">
        <v>0</v>
      </c>
      <c r="BP63" s="43">
        <v>61285.338813909497</v>
      </c>
      <c r="BQ63" s="24">
        <v>5196.0308402635401</v>
      </c>
      <c r="BR63" s="43">
        <v>66481.369654173002</v>
      </c>
      <c r="BS63" s="24">
        <v>0</v>
      </c>
      <c r="BT63" s="24">
        <v>538.70941931074799</v>
      </c>
      <c r="BU63" s="54">
        <v>67020.079073483794</v>
      </c>
      <c r="BX63" s="55"/>
    </row>
    <row r="64" spans="1:76">
      <c r="A64" s="25" t="s">
        <v>405</v>
      </c>
      <c r="B64" s="28" t="s">
        <v>406</v>
      </c>
      <c r="C64" s="30" t="s">
        <v>407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3.14381981042792</v>
      </c>
      <c r="AD64" s="24">
        <v>16.534346016633702</v>
      </c>
      <c r="AE64" s="24">
        <v>0</v>
      </c>
      <c r="AF64" s="24">
        <v>0</v>
      </c>
      <c r="AG64" s="24">
        <v>3.8958963806014602</v>
      </c>
      <c r="AH64" s="24">
        <v>0</v>
      </c>
      <c r="AI64" s="24">
        <v>0</v>
      </c>
      <c r="AJ64" s="24">
        <v>0</v>
      </c>
      <c r="AK64" s="24">
        <v>9.799937064924949E-4</v>
      </c>
      <c r="AL64" s="24">
        <v>0</v>
      </c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117">
        <v>0</v>
      </c>
      <c r="AV64" s="24">
        <v>15.204582756356899</v>
      </c>
      <c r="AW64" s="24">
        <v>0</v>
      </c>
      <c r="AX64" s="24">
        <v>9.3099402116786998E-3</v>
      </c>
      <c r="AY64" s="24">
        <v>0</v>
      </c>
      <c r="AZ64" s="24">
        <v>3.9591745742296796E-3</v>
      </c>
      <c r="BA64" s="24">
        <v>0</v>
      </c>
      <c r="BB64" s="24">
        <v>0</v>
      </c>
      <c r="BC64" s="24">
        <v>0</v>
      </c>
      <c r="BD64" s="24">
        <v>0</v>
      </c>
      <c r="BE64" s="24">
        <v>120320.013595556</v>
      </c>
      <c r="BF64" s="24">
        <v>14.6037976145917</v>
      </c>
      <c r="BG64" s="24">
        <v>0.31477397852538902</v>
      </c>
      <c r="BH64" s="24">
        <v>1.5679899303879901E-3</v>
      </c>
      <c r="BI64" s="24">
        <v>9.5911984054420502E-2</v>
      </c>
      <c r="BJ64" s="24">
        <v>10.1636323292784</v>
      </c>
      <c r="BK64" s="24">
        <v>217.99410224456199</v>
      </c>
      <c r="BL64" s="24">
        <v>0</v>
      </c>
      <c r="BM64" s="24">
        <v>101.826510671403</v>
      </c>
      <c r="BN64" s="24">
        <v>0</v>
      </c>
      <c r="BO64" s="24">
        <v>0</v>
      </c>
      <c r="BP64" s="43">
        <v>120703.80678644001</v>
      </c>
      <c r="BQ64" s="24">
        <v>7683.2723640206104</v>
      </c>
      <c r="BR64" s="43">
        <v>128387.079150461</v>
      </c>
      <c r="BS64" s="24">
        <v>0</v>
      </c>
      <c r="BT64" s="24">
        <v>11.688081819275601</v>
      </c>
      <c r="BU64" s="54">
        <v>128398.76723228001</v>
      </c>
      <c r="BX64" s="55"/>
    </row>
    <row r="65" spans="1:77">
      <c r="A65" s="25" t="s">
        <v>408</v>
      </c>
      <c r="B65" s="28" t="s">
        <v>409</v>
      </c>
      <c r="C65" s="30" t="s">
        <v>410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0.340320388349515</v>
      </c>
      <c r="Z65" s="24">
        <v>0</v>
      </c>
      <c r="AA65" s="24">
        <v>0</v>
      </c>
      <c r="AB65" s="24">
        <v>0</v>
      </c>
      <c r="AC65" s="24">
        <v>0</v>
      </c>
      <c r="AD65" s="24">
        <v>23.8185825242718</v>
      </c>
      <c r="AE65" s="24">
        <v>0</v>
      </c>
      <c r="AF65" s="24">
        <v>0</v>
      </c>
      <c r="AG65" s="24">
        <v>11.074359223301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0.67221359223301003</v>
      </c>
      <c r="AO65" s="24">
        <v>1.0898058252427201</v>
      </c>
      <c r="AP65" s="24">
        <v>0</v>
      </c>
      <c r="AQ65" s="24">
        <v>5.6721359223301002</v>
      </c>
      <c r="AR65" s="24">
        <v>0</v>
      </c>
      <c r="AS65" s="24">
        <v>0</v>
      </c>
      <c r="AT65" s="24">
        <v>0</v>
      </c>
      <c r="AU65" s="117">
        <v>827.85515533980595</v>
      </c>
      <c r="AV65" s="24">
        <v>0</v>
      </c>
      <c r="AW65" s="24">
        <v>0</v>
      </c>
      <c r="AX65" s="24">
        <v>461.71854368931997</v>
      </c>
      <c r="AY65" s="24">
        <v>0</v>
      </c>
      <c r="AZ65" s="24">
        <v>0</v>
      </c>
      <c r="BA65" s="24">
        <v>0</v>
      </c>
      <c r="BB65" s="24">
        <v>0</v>
      </c>
      <c r="BC65" s="24">
        <v>7.5987281553398098</v>
      </c>
      <c r="BD65" s="24">
        <v>0</v>
      </c>
      <c r="BE65" s="24">
        <v>328.80896116504903</v>
      </c>
      <c r="BF65" s="24">
        <v>67289.526320388293</v>
      </c>
      <c r="BG65" s="24">
        <v>8.1553398058252392E-3</v>
      </c>
      <c r="BH65" s="24">
        <v>6.9646796116504897</v>
      </c>
      <c r="BI65" s="24">
        <v>0</v>
      </c>
      <c r="BJ65" s="24">
        <v>4.1287281553398101</v>
      </c>
      <c r="BK65" s="24">
        <v>850.43519417475704</v>
      </c>
      <c r="BL65" s="24">
        <v>7.4393106796116504</v>
      </c>
      <c r="BM65" s="24">
        <v>22.756582524271799</v>
      </c>
      <c r="BN65" s="24">
        <v>0</v>
      </c>
      <c r="BO65" s="24">
        <v>0</v>
      </c>
      <c r="BP65" s="43">
        <v>69849.907776698994</v>
      </c>
      <c r="BQ65" s="24">
        <v>2294.5764864590401</v>
      </c>
      <c r="BR65" s="43">
        <v>72144.484263158098</v>
      </c>
      <c r="BS65" s="24">
        <v>0</v>
      </c>
      <c r="BT65" s="24">
        <v>39.315371620590497</v>
      </c>
      <c r="BU65" s="54">
        <v>72183.799634778596</v>
      </c>
      <c r="BX65" s="55"/>
    </row>
    <row r="66" spans="1:77">
      <c r="A66" s="25" t="s">
        <v>411</v>
      </c>
      <c r="B66" s="28" t="s">
        <v>412</v>
      </c>
      <c r="C66" s="30" t="s">
        <v>413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2959.4238543689298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444.06193203883498</v>
      </c>
      <c r="Z66" s="24">
        <v>0</v>
      </c>
      <c r="AA66" s="24">
        <v>0</v>
      </c>
      <c r="AB66" s="24">
        <v>0</v>
      </c>
      <c r="AC66" s="24">
        <v>0</v>
      </c>
      <c r="AD66" s="24">
        <v>309.49316504854397</v>
      </c>
      <c r="AE66" s="24">
        <v>0</v>
      </c>
      <c r="AF66" s="24">
        <v>4.4997961165048501</v>
      </c>
      <c r="AG66" s="24">
        <v>46.869912621359198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0.29250485436893198</v>
      </c>
      <c r="AR66" s="24">
        <v>0</v>
      </c>
      <c r="AS66" s="24">
        <v>0</v>
      </c>
      <c r="AT66" s="24">
        <v>0</v>
      </c>
      <c r="AU66" s="117">
        <v>17.320990291262099</v>
      </c>
      <c r="AV66" s="24">
        <v>0</v>
      </c>
      <c r="AW66" s="24">
        <v>9.0941165048543695</v>
      </c>
      <c r="AX66" s="24">
        <v>18.282427184465998</v>
      </c>
      <c r="AY66" s="24">
        <v>0</v>
      </c>
      <c r="AZ66" s="24">
        <v>65.279543689320406</v>
      </c>
      <c r="BA66" s="24">
        <v>0</v>
      </c>
      <c r="BB66" s="24">
        <v>0</v>
      </c>
      <c r="BC66" s="24">
        <v>0</v>
      </c>
      <c r="BD66" s="24">
        <v>10.9832233009709</v>
      </c>
      <c r="BE66" s="24">
        <v>7181.3647961165098</v>
      </c>
      <c r="BF66" s="24">
        <v>96.249320388349503</v>
      </c>
      <c r="BG66" s="24">
        <v>80909.699398058307</v>
      </c>
      <c r="BH66" s="24">
        <v>0</v>
      </c>
      <c r="BI66" s="24">
        <v>1.94428155339806</v>
      </c>
      <c r="BJ66" s="24">
        <v>0</v>
      </c>
      <c r="BK66" s="24">
        <v>536.63023300970895</v>
      </c>
      <c r="BL66" s="24">
        <v>0</v>
      </c>
      <c r="BM66" s="24">
        <v>21.462427184466002</v>
      </c>
      <c r="BN66" s="24">
        <v>0</v>
      </c>
      <c r="BO66" s="24">
        <v>0</v>
      </c>
      <c r="BP66" s="43">
        <v>92632.951922330103</v>
      </c>
      <c r="BQ66" s="24">
        <v>1114.65081324469</v>
      </c>
      <c r="BR66" s="43">
        <v>93747.602735574794</v>
      </c>
      <c r="BS66" s="24">
        <v>0</v>
      </c>
      <c r="BT66" s="24">
        <v>96.377809866347405</v>
      </c>
      <c r="BU66" s="54">
        <v>93843.980545441198</v>
      </c>
      <c r="BX66" s="55"/>
    </row>
    <row r="67" spans="1:77">
      <c r="A67" s="25" t="s">
        <v>414</v>
      </c>
      <c r="B67" s="28" t="s">
        <v>415</v>
      </c>
      <c r="C67" s="30" t="s">
        <v>416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3.8478738747808401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0.99252025271583599</v>
      </c>
      <c r="AA67" s="24">
        <v>0</v>
      </c>
      <c r="AB67" s="24">
        <v>0</v>
      </c>
      <c r="AC67" s="24">
        <v>0</v>
      </c>
      <c r="AD67" s="24">
        <v>79.628450343227399</v>
      </c>
      <c r="AE67" s="24">
        <v>0</v>
      </c>
      <c r="AF67" s="24">
        <v>0</v>
      </c>
      <c r="AG67" s="24">
        <v>40.695630730969697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117">
        <v>12.2543287209896</v>
      </c>
      <c r="AV67" s="24">
        <v>0</v>
      </c>
      <c r="AW67" s="24">
        <v>1.0063125550518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36.088406827579803</v>
      </c>
      <c r="BD67" s="24">
        <v>0</v>
      </c>
      <c r="BE67" s="24">
        <v>39.299019319464499</v>
      </c>
      <c r="BF67" s="24">
        <v>0</v>
      </c>
      <c r="BG67" s="24">
        <v>0</v>
      </c>
      <c r="BH67" s="24">
        <v>1788.5076011287199</v>
      </c>
      <c r="BI67" s="24">
        <v>0</v>
      </c>
      <c r="BJ67" s="24">
        <v>0</v>
      </c>
      <c r="BK67" s="24">
        <v>0</v>
      </c>
      <c r="BL67" s="24">
        <v>0</v>
      </c>
      <c r="BM67" s="24">
        <v>890.17727432843901</v>
      </c>
      <c r="BN67" s="24">
        <v>0</v>
      </c>
      <c r="BO67" s="24">
        <v>0</v>
      </c>
      <c r="BP67" s="43">
        <v>2892.4974180819299</v>
      </c>
      <c r="BQ67" s="24">
        <v>0</v>
      </c>
      <c r="BR67" s="43">
        <v>2892.4974180819299</v>
      </c>
      <c r="BS67" s="24">
        <v>70.667982027572506</v>
      </c>
      <c r="BT67" s="24">
        <v>2.1393123681591701</v>
      </c>
      <c r="BU67" s="54">
        <v>2965.3047124776699</v>
      </c>
      <c r="BX67" s="55"/>
    </row>
    <row r="68" spans="1:77">
      <c r="A68" s="25" t="s">
        <v>417</v>
      </c>
      <c r="B68" s="57" t="s">
        <v>418</v>
      </c>
      <c r="C68" s="58" t="s">
        <v>419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0.83153344650151195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22.773025204965101</v>
      </c>
      <c r="AG68" s="24">
        <v>0.75036653958774002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1.2057932487028</v>
      </c>
      <c r="AN68" s="24">
        <v>0</v>
      </c>
      <c r="AO68" s="24">
        <v>5.9121868895459597</v>
      </c>
      <c r="AP68" s="24">
        <v>0</v>
      </c>
      <c r="AQ68" s="24">
        <v>0.20079525664616099</v>
      </c>
      <c r="AR68" s="24">
        <v>0</v>
      </c>
      <c r="AS68" s="24">
        <v>0</v>
      </c>
      <c r="AT68" s="24">
        <v>0</v>
      </c>
      <c r="AU68" s="117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0</v>
      </c>
      <c r="BE68" s="24">
        <v>45.100388879400398</v>
      </c>
      <c r="BF68" s="24">
        <v>16.901127045176199</v>
      </c>
      <c r="BG68" s="24">
        <v>0</v>
      </c>
      <c r="BH68" s="24">
        <v>471.557919615233</v>
      </c>
      <c r="BI68" s="24">
        <v>8586.1020400458492</v>
      </c>
      <c r="BJ68" s="24">
        <v>12.1521753020878</v>
      </c>
      <c r="BK68" s="24">
        <v>1854.0972166669001</v>
      </c>
      <c r="BL68" s="24">
        <v>11.7373320464296</v>
      </c>
      <c r="BM68" s="24">
        <v>0</v>
      </c>
      <c r="BN68" s="24">
        <v>0</v>
      </c>
      <c r="BO68" s="24">
        <v>0</v>
      </c>
      <c r="BP68" s="43">
        <v>11029.321900187</v>
      </c>
      <c r="BQ68" s="24">
        <v>1696.16863078037</v>
      </c>
      <c r="BR68" s="43">
        <v>12725.4905309674</v>
      </c>
      <c r="BS68" s="24">
        <v>0.16826226842286199</v>
      </c>
      <c r="BT68" s="24">
        <v>1053.5236181237599</v>
      </c>
      <c r="BU68" s="54">
        <v>13779.182411359599</v>
      </c>
      <c r="BX68" s="55"/>
    </row>
    <row r="69" spans="1:77">
      <c r="A69" s="25" t="s">
        <v>420</v>
      </c>
      <c r="B69" s="28" t="s">
        <v>421</v>
      </c>
      <c r="C69" s="30" t="s">
        <v>422</v>
      </c>
      <c r="D69" s="24">
        <v>0</v>
      </c>
      <c r="E69" s="24">
        <v>0</v>
      </c>
      <c r="F69" s="24">
        <v>0</v>
      </c>
      <c r="G69" s="24">
        <v>0.88302912621359197</v>
      </c>
      <c r="H69" s="24">
        <v>3.4543689320388399E-2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0.65599029126213604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16.2012815533981</v>
      </c>
      <c r="AI69" s="24">
        <v>0</v>
      </c>
      <c r="AJ69" s="24">
        <v>0</v>
      </c>
      <c r="AK69" s="24">
        <v>0</v>
      </c>
      <c r="AL69" s="24">
        <v>0</v>
      </c>
      <c r="AM69" s="24">
        <v>95.421524271844703</v>
      </c>
      <c r="AN69" s="24">
        <v>1.5038543689320401</v>
      </c>
      <c r="AO69" s="24">
        <v>0</v>
      </c>
      <c r="AP69" s="24">
        <v>5.1927475728155299</v>
      </c>
      <c r="AQ69" s="24">
        <v>0</v>
      </c>
      <c r="AR69" s="24">
        <v>0</v>
      </c>
      <c r="AS69" s="24">
        <v>0</v>
      </c>
      <c r="AT69" s="24">
        <v>0</v>
      </c>
      <c r="AU69" s="117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0</v>
      </c>
      <c r="BD69" s="24">
        <v>2.8928737864077698</v>
      </c>
      <c r="BE69" s="24">
        <v>0.41522330097087401</v>
      </c>
      <c r="BF69" s="24">
        <v>0</v>
      </c>
      <c r="BG69" s="24">
        <v>202.198252427184</v>
      </c>
      <c r="BH69" s="24">
        <v>0</v>
      </c>
      <c r="BI69" s="24">
        <v>0.52238834951456303</v>
      </c>
      <c r="BJ69" s="24">
        <v>5184.3365728155304</v>
      </c>
      <c r="BK69" s="24">
        <v>279.82201941747599</v>
      </c>
      <c r="BL69" s="24">
        <v>0</v>
      </c>
      <c r="BM69" s="24">
        <v>130.51199029126201</v>
      </c>
      <c r="BN69" s="24">
        <v>0</v>
      </c>
      <c r="BO69" s="24">
        <v>0</v>
      </c>
      <c r="BP69" s="43">
        <v>5920.59229126214</v>
      </c>
      <c r="BQ69" s="24">
        <v>7914.0291311832898</v>
      </c>
      <c r="BR69" s="43">
        <v>13834.6214224454</v>
      </c>
      <c r="BS69" s="24">
        <v>0</v>
      </c>
      <c r="BT69" s="24">
        <v>99.581093558380701</v>
      </c>
      <c r="BU69" s="54">
        <v>13934.202516003799</v>
      </c>
      <c r="BX69" s="55"/>
    </row>
    <row r="70" spans="1:77">
      <c r="A70" s="25" t="s">
        <v>423</v>
      </c>
      <c r="B70" s="28" t="s">
        <v>424</v>
      </c>
      <c r="C70" s="30" t="s">
        <v>425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107.935580489401</v>
      </c>
      <c r="AR70" s="24">
        <v>0</v>
      </c>
      <c r="AS70" s="24">
        <v>0</v>
      </c>
      <c r="AT70" s="24">
        <v>0</v>
      </c>
      <c r="AU70" s="117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473.49436951183498</v>
      </c>
      <c r="BG70" s="24">
        <v>0</v>
      </c>
      <c r="BH70" s="24">
        <v>0</v>
      </c>
      <c r="BI70" s="24">
        <v>33.974290013746398</v>
      </c>
      <c r="BJ70" s="24">
        <v>0</v>
      </c>
      <c r="BK70" s="24">
        <v>13799.9756895142</v>
      </c>
      <c r="BL70" s="24">
        <v>0</v>
      </c>
      <c r="BM70" s="24">
        <v>7.8299819858389004</v>
      </c>
      <c r="BN70" s="24">
        <v>0</v>
      </c>
      <c r="BO70" s="24">
        <v>0</v>
      </c>
      <c r="BP70" s="43">
        <v>14423.2099115151</v>
      </c>
      <c r="BQ70" s="24">
        <v>0</v>
      </c>
      <c r="BR70" s="43">
        <v>14423.2099115151</v>
      </c>
      <c r="BS70" s="24">
        <v>0</v>
      </c>
      <c r="BT70" s="24">
        <v>16.235406537812299</v>
      </c>
      <c r="BU70" s="54">
        <v>14439.4453180529</v>
      </c>
      <c r="BX70" s="55"/>
    </row>
    <row r="71" spans="1:77">
      <c r="A71" s="25" t="s">
        <v>426</v>
      </c>
      <c r="B71" s="28" t="s">
        <v>427</v>
      </c>
      <c r="C71" s="30" t="s">
        <v>428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32.402707910209202</v>
      </c>
      <c r="J71" s="24">
        <v>14.9285087293009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0.94933950335341</v>
      </c>
      <c r="V71" s="24">
        <v>0</v>
      </c>
      <c r="W71" s="24">
        <v>0</v>
      </c>
      <c r="X71" s="24">
        <v>0</v>
      </c>
      <c r="Y71" s="24">
        <v>77.516326191108604</v>
      </c>
      <c r="Z71" s="24">
        <v>33.859125557113003</v>
      </c>
      <c r="AA71" s="24">
        <v>0</v>
      </c>
      <c r="AB71" s="24">
        <v>0</v>
      </c>
      <c r="AC71" s="24">
        <v>0</v>
      </c>
      <c r="AD71" s="24">
        <v>0</v>
      </c>
      <c r="AE71" s="24">
        <v>1.28311555984769</v>
      </c>
      <c r="AF71" s="24">
        <v>2.2021928575446101</v>
      </c>
      <c r="AG71" s="24">
        <v>11.3149877352882</v>
      </c>
      <c r="AH71" s="24">
        <v>0</v>
      </c>
      <c r="AI71" s="24">
        <v>0</v>
      </c>
      <c r="AJ71" s="24">
        <v>0</v>
      </c>
      <c r="AK71" s="24">
        <v>1.9047745675612</v>
      </c>
      <c r="AL71" s="24">
        <v>0</v>
      </c>
      <c r="AM71" s="24">
        <v>0</v>
      </c>
      <c r="AN71" s="24">
        <v>0</v>
      </c>
      <c r="AO71" s="24">
        <v>0</v>
      </c>
      <c r="AP71" s="24">
        <v>0</v>
      </c>
      <c r="AQ71" s="24">
        <v>51.598246436697302</v>
      </c>
      <c r="AR71" s="24">
        <v>0</v>
      </c>
      <c r="AS71" s="24">
        <v>0</v>
      </c>
      <c r="AT71" s="24">
        <v>0</v>
      </c>
      <c r="AU71" s="117">
        <v>4.3887744153448001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1.51812785060165</v>
      </c>
      <c r="BB71" s="24">
        <v>0</v>
      </c>
      <c r="BC71" s="24">
        <v>0</v>
      </c>
      <c r="BD71" s="24">
        <v>0</v>
      </c>
      <c r="BE71" s="24">
        <v>0</v>
      </c>
      <c r="BF71" s="24">
        <v>30.545619836405901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  <c r="BL71" s="24">
        <v>6297.2511933304504</v>
      </c>
      <c r="BM71" s="24">
        <v>145.707924065507</v>
      </c>
      <c r="BN71" s="24">
        <v>0</v>
      </c>
      <c r="BO71" s="24">
        <v>0</v>
      </c>
      <c r="BP71" s="43">
        <v>6707.3709645463296</v>
      </c>
      <c r="BQ71" s="24">
        <v>0</v>
      </c>
      <c r="BR71" s="43">
        <v>6707.3709645463296</v>
      </c>
      <c r="BS71" s="24">
        <v>0</v>
      </c>
      <c r="BT71" s="24">
        <v>50.9426662847156</v>
      </c>
      <c r="BU71" s="54">
        <v>6758.3136308310504</v>
      </c>
      <c r="BX71" s="55"/>
    </row>
    <row r="72" spans="1:77">
      <c r="A72" s="25" t="s">
        <v>429</v>
      </c>
      <c r="B72" s="28" t="s">
        <v>430</v>
      </c>
      <c r="C72" s="30" t="s">
        <v>431</v>
      </c>
      <c r="D72" s="24">
        <v>0</v>
      </c>
      <c r="E72" s="24">
        <v>0</v>
      </c>
      <c r="F72" s="24">
        <v>0</v>
      </c>
      <c r="G72" s="24">
        <v>1.1669961055653899</v>
      </c>
      <c r="H72" s="24">
        <v>4.5270319274567496</v>
      </c>
      <c r="I72" s="24">
        <v>0</v>
      </c>
      <c r="J72" s="24">
        <v>0</v>
      </c>
      <c r="K72" s="24">
        <v>0</v>
      </c>
      <c r="L72" s="24">
        <v>7.6507912667127798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1.62594675818996</v>
      </c>
      <c r="AA72" s="24">
        <v>0</v>
      </c>
      <c r="AB72" s="24">
        <v>0</v>
      </c>
      <c r="AC72" s="24">
        <v>53.812708815447202</v>
      </c>
      <c r="AD72" s="24">
        <v>222.61028419949801</v>
      </c>
      <c r="AE72" s="24">
        <v>3.6139325913694398</v>
      </c>
      <c r="AF72" s="24">
        <v>0.231660712277761</v>
      </c>
      <c r="AG72" s="24">
        <v>2.0898071792840498</v>
      </c>
      <c r="AH72" s="24">
        <v>6.0465709689957601</v>
      </c>
      <c r="AI72" s="24">
        <v>0</v>
      </c>
      <c r="AJ72" s="24">
        <v>0</v>
      </c>
      <c r="AK72" s="24">
        <v>0</v>
      </c>
      <c r="AL72" s="24">
        <v>2.8264880483285899</v>
      </c>
      <c r="AM72" s="24">
        <v>15.2453014948617</v>
      </c>
      <c r="AN72" s="24">
        <v>2.9112771038143199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117">
        <v>0</v>
      </c>
      <c r="AV72" s="24">
        <v>14.6426935648024</v>
      </c>
      <c r="AW72" s="24">
        <v>26.7757310465852</v>
      </c>
      <c r="AX72" s="24">
        <v>0</v>
      </c>
      <c r="AY72" s="24">
        <v>0</v>
      </c>
      <c r="AZ72" s="24">
        <v>0</v>
      </c>
      <c r="BA72" s="24">
        <v>2.14455942766579</v>
      </c>
      <c r="BB72" s="24">
        <v>0</v>
      </c>
      <c r="BC72" s="24">
        <v>3.6701646302479798</v>
      </c>
      <c r="BD72" s="24">
        <v>13.624519303505</v>
      </c>
      <c r="BE72" s="24">
        <v>62.9031696366199</v>
      </c>
      <c r="BF72" s="24">
        <v>2.39417362464649</v>
      </c>
      <c r="BG72" s="24">
        <v>3.6245263233366201</v>
      </c>
      <c r="BH72" s="24">
        <v>0</v>
      </c>
      <c r="BI72" s="24">
        <v>9.5656695693879197</v>
      </c>
      <c r="BJ72" s="24">
        <v>3.96703412375575</v>
      </c>
      <c r="BK72" s="24">
        <v>0</v>
      </c>
      <c r="BL72" s="24">
        <v>0</v>
      </c>
      <c r="BM72" s="24">
        <v>9062.4409783157298</v>
      </c>
      <c r="BN72" s="24">
        <v>0</v>
      </c>
      <c r="BO72" s="24">
        <v>0</v>
      </c>
      <c r="BP72" s="43">
        <v>9530.1120167380795</v>
      </c>
      <c r="BQ72" s="24">
        <v>19208.5937225454</v>
      </c>
      <c r="BR72" s="43">
        <v>28738.705739283501</v>
      </c>
      <c r="BS72" s="24">
        <v>0</v>
      </c>
      <c r="BT72" s="24">
        <v>159.02342580570999</v>
      </c>
      <c r="BU72" s="54">
        <v>28897.7291650892</v>
      </c>
      <c r="BX72" s="55"/>
    </row>
    <row r="73" spans="1:77">
      <c r="A73" s="25" t="s">
        <v>432</v>
      </c>
      <c r="B73" s="28" t="s">
        <v>433</v>
      </c>
      <c r="C73" s="30" t="s">
        <v>434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2.6976482757360198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51.297564767671297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117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6.24394170148335</v>
      </c>
      <c r="BN73" s="24">
        <v>143.80341505569601</v>
      </c>
      <c r="BO73" s="24">
        <v>0</v>
      </c>
      <c r="BP73" s="43">
        <v>204.04256980058699</v>
      </c>
      <c r="BQ73" s="24">
        <v>54.306179445356697</v>
      </c>
      <c r="BR73" s="43">
        <v>258.34874924594402</v>
      </c>
      <c r="BS73" s="24">
        <v>0</v>
      </c>
      <c r="BT73" s="24">
        <v>0.194995752489491</v>
      </c>
      <c r="BU73" s="54">
        <v>258.543744998433</v>
      </c>
      <c r="BX73" s="55"/>
    </row>
    <row r="74" spans="1:77">
      <c r="A74" s="25" t="s">
        <v>435</v>
      </c>
      <c r="B74" s="101" t="s">
        <v>436</v>
      </c>
      <c r="C74" s="102" t="s">
        <v>437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117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X74" s="55"/>
    </row>
    <row r="75" spans="1:77" s="1" customFormat="1">
      <c r="A75" s="103" t="s">
        <v>239</v>
      </c>
      <c r="B75" s="104" t="s">
        <v>438</v>
      </c>
      <c r="C75" s="104"/>
      <c r="D75" s="105">
        <v>419545.61136856797</v>
      </c>
      <c r="E75" s="105">
        <v>5592.0612799999999</v>
      </c>
      <c r="F75" s="105">
        <v>9963.5467911865198</v>
      </c>
      <c r="G75" s="105">
        <v>66524.843502084899</v>
      </c>
      <c r="H75" s="105">
        <v>88393.976523766498</v>
      </c>
      <c r="I75" s="105">
        <v>55844.430490123501</v>
      </c>
      <c r="J75" s="105">
        <v>8623.5575000116296</v>
      </c>
      <c r="K75" s="105">
        <v>8562.8820778924</v>
      </c>
      <c r="L75" s="105">
        <v>11078.7263377198</v>
      </c>
      <c r="M75" s="105">
        <v>1408.67492539768</v>
      </c>
      <c r="N75" s="105">
        <v>4043.0320041886998</v>
      </c>
      <c r="O75" s="105">
        <v>5423.3799700906202</v>
      </c>
      <c r="P75" s="105">
        <v>8791.5364512544402</v>
      </c>
      <c r="Q75" s="105">
        <v>49549.2519736947</v>
      </c>
      <c r="R75" s="105">
        <v>31027.1367445139</v>
      </c>
      <c r="S75" s="105">
        <v>34629.517295039397</v>
      </c>
      <c r="T75" s="105">
        <v>465.05546142129299</v>
      </c>
      <c r="U75" s="105">
        <v>3733.11758923359</v>
      </c>
      <c r="V75" s="105">
        <v>1364.5198211388699</v>
      </c>
      <c r="W75" s="105">
        <v>3776.9430777491102</v>
      </c>
      <c r="X75" s="105">
        <v>109.72072153513299</v>
      </c>
      <c r="Y75" s="105">
        <v>15944.0918391261</v>
      </c>
      <c r="Z75" s="105">
        <v>3277.6131179707099</v>
      </c>
      <c r="AA75" s="105">
        <v>51910.874154204699</v>
      </c>
      <c r="AB75" s="105">
        <v>12766.1382264151</v>
      </c>
      <c r="AC75" s="105">
        <v>19093.210624936299</v>
      </c>
      <c r="AD75" s="105">
        <v>446839.31263336301</v>
      </c>
      <c r="AE75" s="105">
        <v>33787.862500610303</v>
      </c>
      <c r="AF75" s="105">
        <v>154042.51622449499</v>
      </c>
      <c r="AG75" s="105">
        <v>121249.050920548</v>
      </c>
      <c r="AH75" s="105">
        <v>50246.069783071303</v>
      </c>
      <c r="AI75" s="105">
        <v>2638.06396372464</v>
      </c>
      <c r="AJ75" s="105">
        <v>6098.1253809006103</v>
      </c>
      <c r="AK75" s="105">
        <v>31049.960741337702</v>
      </c>
      <c r="AL75" s="105">
        <v>10386.289270073599</v>
      </c>
      <c r="AM75" s="105">
        <v>82984.587454285196</v>
      </c>
      <c r="AN75" s="105">
        <v>3710.19577084202</v>
      </c>
      <c r="AO75" s="105">
        <v>19154.939070992499</v>
      </c>
      <c r="AP75" s="105">
        <v>75429.687151625403</v>
      </c>
      <c r="AQ75" s="105">
        <v>30631.198258767199</v>
      </c>
      <c r="AR75" s="105">
        <v>54306.935937953604</v>
      </c>
      <c r="AS75" s="105">
        <v>11965.2450282998</v>
      </c>
      <c r="AT75" s="105">
        <v>1622.02116800005</v>
      </c>
      <c r="AU75" s="105">
        <v>124985.653479696</v>
      </c>
      <c r="AV75" s="105">
        <v>35578.803306892201</v>
      </c>
      <c r="AW75" s="105">
        <v>35260.4663979912</v>
      </c>
      <c r="AX75" s="105">
        <v>1740.4240199568301</v>
      </c>
      <c r="AY75" s="105">
        <v>11457.498710571899</v>
      </c>
      <c r="AZ75" s="105">
        <v>7169.4788410862902</v>
      </c>
      <c r="BA75" s="105">
        <v>3700.4368643541002</v>
      </c>
      <c r="BB75" s="105">
        <v>1400.43241562137</v>
      </c>
      <c r="BC75" s="105">
        <v>24781.893738421499</v>
      </c>
      <c r="BD75" s="105">
        <v>62053.847195356102</v>
      </c>
      <c r="BE75" s="105">
        <v>130959.06587701599</v>
      </c>
      <c r="BF75" s="105">
        <v>68146.038866440504</v>
      </c>
      <c r="BG75" s="105">
        <v>82475.337372928305</v>
      </c>
      <c r="BH75" s="105">
        <v>2272.4085444863799</v>
      </c>
      <c r="BI75" s="105">
        <v>9264.2998265730894</v>
      </c>
      <c r="BJ75" s="105">
        <v>5900.3116356257997</v>
      </c>
      <c r="BK75" s="105">
        <v>17800.028252692799</v>
      </c>
      <c r="BL75" s="105">
        <v>6746.2915210314404</v>
      </c>
      <c r="BM75" s="105">
        <v>11417.8174708797</v>
      </c>
      <c r="BN75" s="105">
        <v>179.08318848942599</v>
      </c>
      <c r="BO75" s="105">
        <v>0</v>
      </c>
      <c r="BP75" s="43">
        <v>2700875.1286542602</v>
      </c>
      <c r="BQ75" s="105">
        <v>811154.35167983198</v>
      </c>
      <c r="BR75" s="105">
        <v>3512029.4803340998</v>
      </c>
      <c r="BS75" s="105">
        <v>1.1323331161605699E-11</v>
      </c>
      <c r="BT75" s="105">
        <v>247837.025885768</v>
      </c>
      <c r="BU75" s="78">
        <v>3759866.5062198602</v>
      </c>
      <c r="BW75" s="4"/>
      <c r="BX75" s="55"/>
    </row>
    <row r="76" spans="1:77" s="1" customFormat="1" ht="15" customHeight="1">
      <c r="A76" s="25" t="s">
        <v>440</v>
      </c>
      <c r="B76" s="101" t="s">
        <v>441</v>
      </c>
      <c r="C76" s="30" t="s">
        <v>442</v>
      </c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43">
        <v>0</v>
      </c>
      <c r="BQ76" s="275"/>
      <c r="BR76" s="276"/>
      <c r="BS76" s="276"/>
      <c r="BT76" s="276"/>
      <c r="BU76" s="277"/>
      <c r="BW76" s="79"/>
    </row>
    <row r="77" spans="1:77" s="1" customFormat="1" ht="15" customHeight="1">
      <c r="A77" s="25" t="s">
        <v>443</v>
      </c>
      <c r="B77" s="101" t="s">
        <v>444</v>
      </c>
      <c r="C77" s="30" t="s">
        <v>445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43">
        <v>0</v>
      </c>
      <c r="BQ77" s="275"/>
      <c r="BR77" s="276"/>
      <c r="BS77" s="276"/>
      <c r="BT77" s="276"/>
      <c r="BU77" s="277"/>
      <c r="BW77" s="79"/>
    </row>
    <row r="78" spans="1:77" s="1" customFormat="1" ht="15" customHeight="1">
      <c r="A78" s="106" t="s">
        <v>446</v>
      </c>
      <c r="B78" s="107" t="s">
        <v>447</v>
      </c>
      <c r="C78" s="107" t="s">
        <v>448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69"/>
      <c r="BQ78" s="278"/>
      <c r="BR78" s="279"/>
      <c r="BS78" s="279"/>
      <c r="BT78" s="279"/>
      <c r="BU78" s="280"/>
      <c r="BW78" s="79"/>
    </row>
    <row r="79" spans="1:77" s="1" customFormat="1">
      <c r="A79" s="70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</row>
    <row r="80" spans="1:77" s="1" customFormat="1">
      <c r="A80" s="70"/>
      <c r="C80" s="70"/>
      <c r="D80" s="77">
        <v>0</v>
      </c>
      <c r="E80" s="77">
        <v>0</v>
      </c>
      <c r="F80" s="77">
        <v>0</v>
      </c>
      <c r="G80" s="77">
        <v>0</v>
      </c>
      <c r="H80" s="77">
        <v>0</v>
      </c>
      <c r="I80" s="77">
        <v>0</v>
      </c>
      <c r="J80" s="77">
        <v>0</v>
      </c>
      <c r="K80" s="77">
        <v>0</v>
      </c>
      <c r="L80" s="77">
        <v>0</v>
      </c>
      <c r="M80" s="77">
        <v>0</v>
      </c>
      <c r="N80" s="77">
        <v>0</v>
      </c>
      <c r="O80" s="77">
        <v>0</v>
      </c>
      <c r="P80" s="77">
        <v>0</v>
      </c>
      <c r="Q80" s="77">
        <v>0</v>
      </c>
      <c r="R80" s="77">
        <v>0</v>
      </c>
      <c r="S80" s="77">
        <v>0</v>
      </c>
      <c r="T80" s="77">
        <v>0</v>
      </c>
      <c r="U80" s="77">
        <v>0</v>
      </c>
      <c r="V80" s="77">
        <v>0</v>
      </c>
      <c r="W80" s="77">
        <v>0</v>
      </c>
      <c r="X80" s="77">
        <v>0</v>
      </c>
      <c r="Y80" s="77">
        <v>0</v>
      </c>
      <c r="Z80" s="77">
        <v>0</v>
      </c>
      <c r="AA80" s="77">
        <v>0</v>
      </c>
      <c r="AB80" s="77">
        <v>0</v>
      </c>
      <c r="AC80" s="77">
        <v>0</v>
      </c>
      <c r="AD80" s="77">
        <v>0</v>
      </c>
      <c r="AE80" s="77">
        <v>0</v>
      </c>
      <c r="AF80" s="77">
        <v>0</v>
      </c>
      <c r="AG80" s="77">
        <v>0</v>
      </c>
      <c r="AH80" s="77">
        <v>0</v>
      </c>
      <c r="AI80" s="77">
        <v>0</v>
      </c>
      <c r="AJ80" s="77">
        <v>0</v>
      </c>
      <c r="AK80" s="77">
        <v>0</v>
      </c>
      <c r="AL80" s="77">
        <v>0</v>
      </c>
      <c r="AM80" s="77">
        <v>0</v>
      </c>
      <c r="AN80" s="77">
        <v>0</v>
      </c>
      <c r="AO80" s="77">
        <v>0</v>
      </c>
      <c r="AP80" s="77">
        <v>0</v>
      </c>
      <c r="AQ80" s="77">
        <v>0</v>
      </c>
      <c r="AR80" s="77">
        <v>0</v>
      </c>
      <c r="AS80" s="77">
        <v>0</v>
      </c>
      <c r="AT80" s="77">
        <v>0</v>
      </c>
      <c r="AU80" s="77">
        <v>0</v>
      </c>
      <c r="AV80" s="77">
        <v>0</v>
      </c>
      <c r="AW80" s="77">
        <v>0</v>
      </c>
      <c r="AX80" s="77">
        <v>0</v>
      </c>
      <c r="AY80" s="77">
        <v>0</v>
      </c>
      <c r="AZ80" s="77">
        <v>0</v>
      </c>
      <c r="BA80" s="77">
        <v>0</v>
      </c>
      <c r="BB80" s="77">
        <v>0</v>
      </c>
      <c r="BC80" s="77">
        <v>0</v>
      </c>
      <c r="BD80" s="77">
        <v>0</v>
      </c>
      <c r="BE80" s="77">
        <v>0</v>
      </c>
      <c r="BF80" s="77">
        <v>0</v>
      </c>
      <c r="BG80" s="77">
        <v>0</v>
      </c>
      <c r="BH80" s="77">
        <v>0</v>
      </c>
      <c r="BI80" s="77">
        <v>0</v>
      </c>
      <c r="BJ80" s="77">
        <v>0</v>
      </c>
      <c r="BK80" s="77">
        <v>0</v>
      </c>
      <c r="BL80" s="77">
        <v>0</v>
      </c>
      <c r="BM80" s="77">
        <v>0</v>
      </c>
      <c r="BN80" s="77">
        <v>0</v>
      </c>
      <c r="BO80" s="77">
        <v>0</v>
      </c>
      <c r="BP80" s="77">
        <v>0</v>
      </c>
      <c r="BQ80" s="77">
        <v>0</v>
      </c>
      <c r="BR80" s="77">
        <v>0</v>
      </c>
      <c r="BS80" s="77">
        <v>0</v>
      </c>
      <c r="BT80" s="77">
        <v>0</v>
      </c>
      <c r="BU80" s="77">
        <v>0</v>
      </c>
      <c r="BW80" s="79"/>
    </row>
    <row r="81" spans="1:75" s="1" customFormat="1">
      <c r="A81" s="70"/>
      <c r="C81" s="70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109"/>
      <c r="BQ81" s="79"/>
      <c r="BR81" s="79"/>
      <c r="BS81" s="79"/>
      <c r="BT81" s="79"/>
      <c r="BU81" s="79" t="s">
        <v>0</v>
      </c>
      <c r="BW81" s="79"/>
    </row>
    <row r="82" spans="1:75" s="1" customFormat="1">
      <c r="A82" s="70"/>
      <c r="C82" s="70"/>
      <c r="BJ82" s="72"/>
      <c r="BW82" s="79"/>
    </row>
    <row r="83" spans="1:75" s="1" customFormat="1">
      <c r="A83" s="70"/>
      <c r="C83" s="70"/>
      <c r="BJ83" s="72"/>
      <c r="BP83" s="72"/>
      <c r="BQ83" s="72"/>
      <c r="BT83" s="72"/>
      <c r="BW83" s="79"/>
    </row>
    <row r="84" spans="1:75" s="1" customFormat="1">
      <c r="A84" s="70"/>
      <c r="C84" s="70"/>
      <c r="AP84" s="1" t="s">
        <v>0</v>
      </c>
      <c r="BJ84" s="72"/>
      <c r="BW84" s="79"/>
    </row>
    <row r="85" spans="1:75" s="1" customFormat="1">
      <c r="A85" s="70"/>
      <c r="C85" s="70"/>
      <c r="BJ85" s="72"/>
      <c r="BP85" s="110"/>
      <c r="BQ85" s="110"/>
      <c r="BR85" s="110"/>
      <c r="BS85" s="110"/>
      <c r="BT85" s="110"/>
      <c r="BW85" s="79"/>
    </row>
    <row r="86" spans="1:75" s="1" customFormat="1">
      <c r="A86" s="70"/>
      <c r="C86" s="70"/>
      <c r="BJ86" s="72"/>
      <c r="BW86" s="79"/>
    </row>
    <row r="87" spans="1:75" s="1" customFormat="1">
      <c r="A87" s="70"/>
      <c r="C87" s="70"/>
      <c r="BJ87" s="72"/>
      <c r="BK87" s="1" t="s">
        <v>0</v>
      </c>
      <c r="BW87" s="79"/>
    </row>
    <row r="88" spans="1:75" s="1" customFormat="1">
      <c r="A88" s="70"/>
      <c r="C88" s="70"/>
      <c r="AP88" s="1" t="s">
        <v>0</v>
      </c>
      <c r="BJ88" s="72"/>
      <c r="BW88" s="79"/>
    </row>
    <row r="89" spans="1:75" s="1" customFormat="1">
      <c r="A89" s="70"/>
      <c r="C89" s="70"/>
      <c r="BJ89" s="72"/>
      <c r="BW89" s="79"/>
    </row>
    <row r="90" spans="1:75" s="1" customFormat="1">
      <c r="A90" s="70"/>
      <c r="C90" s="70"/>
      <c r="BJ90" s="72"/>
      <c r="BW90" s="79"/>
    </row>
    <row r="91" spans="1:75" s="1" customFormat="1">
      <c r="A91" s="70"/>
      <c r="C91" s="70"/>
      <c r="BJ91" s="72"/>
      <c r="BW91" s="79"/>
    </row>
    <row r="92" spans="1:75" s="1" customFormat="1">
      <c r="A92" s="70"/>
      <c r="C92" s="70"/>
      <c r="BJ92" s="72"/>
      <c r="BW92" s="79"/>
    </row>
    <row r="93" spans="1:75" s="1" customFormat="1">
      <c r="A93" s="70"/>
      <c r="C93" s="70"/>
      <c r="BJ93" s="72"/>
      <c r="BW93" s="79"/>
    </row>
    <row r="94" spans="1:75" s="1" customFormat="1">
      <c r="A94" s="70"/>
      <c r="C94" s="70"/>
      <c r="BJ94" s="72"/>
      <c r="BW94" s="79"/>
    </row>
    <row r="95" spans="1:75" s="1" customFormat="1">
      <c r="A95" s="70"/>
      <c r="C95" s="70"/>
      <c r="BJ95" s="72"/>
      <c r="BW95" s="79"/>
    </row>
    <row r="96" spans="1:75" s="1" customFormat="1">
      <c r="A96" s="70"/>
      <c r="C96" s="70"/>
      <c r="BJ96" s="72"/>
      <c r="BW96" s="79"/>
    </row>
    <row r="97" spans="1:75" s="1" customFormat="1">
      <c r="A97" s="70"/>
      <c r="C97" s="70"/>
      <c r="BJ97" s="72"/>
      <c r="BW97" s="79"/>
    </row>
    <row r="98" spans="1:75" s="1" customFormat="1">
      <c r="A98" s="70"/>
      <c r="C98" s="70"/>
      <c r="BJ98" s="72"/>
      <c r="BW98" s="79"/>
    </row>
    <row r="99" spans="1:75" s="1" customFormat="1">
      <c r="A99" s="70"/>
      <c r="C99" s="70"/>
      <c r="BJ99" s="72"/>
      <c r="BW99" s="79"/>
    </row>
    <row r="100" spans="1:75" s="1" customFormat="1">
      <c r="A100" s="70"/>
      <c r="C100" s="70"/>
      <c r="BJ100" s="72"/>
      <c r="BW100" s="79"/>
    </row>
    <row r="101" spans="1:75" s="1" customFormat="1">
      <c r="A101" s="70"/>
      <c r="C101" s="70"/>
      <c r="BJ101" s="72"/>
      <c r="BW101" s="79"/>
    </row>
    <row r="102" spans="1:75" s="1" customFormat="1">
      <c r="A102" s="70"/>
      <c r="C102" s="70"/>
      <c r="BJ102" s="72"/>
      <c r="BW102" s="79"/>
    </row>
    <row r="103" spans="1:75" s="1" customFormat="1">
      <c r="A103" s="70"/>
      <c r="C103" s="70"/>
      <c r="BJ103" s="72"/>
      <c r="BW103" s="79"/>
    </row>
    <row r="104" spans="1:75" s="1" customFormat="1">
      <c r="A104" s="70"/>
      <c r="C104" s="70"/>
      <c r="BJ104" s="72"/>
      <c r="BW104" s="79"/>
    </row>
    <row r="105" spans="1:75" s="1" customFormat="1">
      <c r="A105" s="70"/>
      <c r="C105" s="70"/>
      <c r="BJ105" s="72"/>
      <c r="BW105" s="79"/>
    </row>
    <row r="106" spans="1:75" s="1" customFormat="1">
      <c r="A106" s="70"/>
      <c r="C106" s="70"/>
      <c r="BJ106" s="72"/>
      <c r="BW106" s="79"/>
    </row>
    <row r="107" spans="1:75" s="1" customFormat="1">
      <c r="A107" s="70"/>
      <c r="C107" s="70"/>
      <c r="BJ107" s="72"/>
      <c r="BW107" s="79"/>
    </row>
    <row r="108" spans="1:75" s="1" customFormat="1">
      <c r="A108" s="70"/>
      <c r="C108" s="70"/>
      <c r="BJ108" s="72"/>
      <c r="BW108" s="79"/>
    </row>
    <row r="109" spans="1:75" s="1" customFormat="1">
      <c r="A109" s="70"/>
      <c r="C109" s="70"/>
      <c r="BJ109" s="72"/>
      <c r="BW109" s="79"/>
    </row>
    <row r="110" spans="1:75" s="1" customFormat="1">
      <c r="A110" s="70"/>
      <c r="C110" s="70"/>
      <c r="BJ110" s="72"/>
      <c r="BW110" s="79"/>
    </row>
    <row r="111" spans="1:75" s="1" customFormat="1">
      <c r="A111" s="70"/>
      <c r="C111" s="70"/>
      <c r="BJ111" s="72"/>
      <c r="BW111" s="79"/>
    </row>
    <row r="112" spans="1:75" s="1" customFormat="1">
      <c r="A112" s="70"/>
      <c r="C112" s="70"/>
      <c r="BJ112" s="72"/>
      <c r="BW112" s="79"/>
    </row>
    <row r="113" spans="1:75" s="1" customFormat="1">
      <c r="A113" s="70"/>
      <c r="C113" s="70"/>
      <c r="BJ113" s="72"/>
      <c r="BW113" s="79"/>
    </row>
    <row r="114" spans="1:75" s="1" customFormat="1">
      <c r="A114" s="70"/>
      <c r="C114" s="70"/>
      <c r="BJ114" s="72"/>
      <c r="BW114" s="79"/>
    </row>
    <row r="115" spans="1:75" s="1" customFormat="1">
      <c r="A115" s="70"/>
      <c r="C115" s="70"/>
      <c r="BJ115" s="72"/>
      <c r="BW115" s="79"/>
    </row>
    <row r="116" spans="1:75" s="1" customFormat="1">
      <c r="A116" s="70"/>
      <c r="C116" s="70"/>
      <c r="BJ116" s="72"/>
      <c r="BW116" s="79"/>
    </row>
    <row r="117" spans="1:75" s="1" customFormat="1">
      <c r="A117" s="70"/>
      <c r="C117" s="70"/>
      <c r="BJ117" s="72"/>
      <c r="BW117" s="79"/>
    </row>
    <row r="118" spans="1:75" s="1" customFormat="1">
      <c r="A118" s="70"/>
      <c r="C118" s="70"/>
      <c r="BW118" s="79"/>
    </row>
    <row r="119" spans="1:75" s="1" customFormat="1">
      <c r="A119" s="70"/>
      <c r="C119" s="70"/>
      <c r="BW119" s="79"/>
    </row>
    <row r="120" spans="1:75" s="1" customFormat="1">
      <c r="A120" s="70"/>
      <c r="C120" s="70"/>
      <c r="BW120" s="79"/>
    </row>
    <row r="121" spans="1:75" s="1" customFormat="1">
      <c r="A121" s="70"/>
      <c r="C121" s="70"/>
      <c r="BW121" s="79"/>
    </row>
    <row r="122" spans="1:75" s="1" customFormat="1">
      <c r="A122" s="70"/>
      <c r="C122" s="70"/>
      <c r="BW122" s="79"/>
    </row>
    <row r="123" spans="1:75" s="1" customFormat="1">
      <c r="A123" s="70"/>
      <c r="C123" s="70"/>
      <c r="BW123" s="79"/>
    </row>
    <row r="124" spans="1:75" s="1" customFormat="1">
      <c r="A124" s="70"/>
      <c r="C124" s="70"/>
      <c r="BW124" s="79"/>
    </row>
    <row r="125" spans="1:75" s="1" customFormat="1">
      <c r="A125" s="70"/>
      <c r="C125" s="70"/>
      <c r="BW125" s="79"/>
    </row>
    <row r="126" spans="1:75" s="1" customFormat="1">
      <c r="A126" s="70"/>
      <c r="C126" s="70"/>
      <c r="BW126" s="79"/>
    </row>
    <row r="127" spans="1:75" s="1" customFormat="1">
      <c r="A127" s="70"/>
      <c r="C127" s="70"/>
      <c r="BW127" s="79"/>
    </row>
    <row r="128" spans="1:75" s="1" customFormat="1">
      <c r="A128" s="70"/>
      <c r="C128" s="70"/>
      <c r="BW128" s="79"/>
    </row>
    <row r="129" spans="1:75" s="1" customFormat="1">
      <c r="A129" s="70"/>
      <c r="C129" s="70"/>
      <c r="BW129" s="79"/>
    </row>
    <row r="130" spans="1:75" s="1" customFormat="1">
      <c r="A130" s="70"/>
      <c r="C130" s="70"/>
      <c r="BW130" s="79"/>
    </row>
    <row r="131" spans="1:75" s="1" customFormat="1">
      <c r="A131" s="70"/>
      <c r="C131" s="70"/>
      <c r="BW131" s="79"/>
    </row>
    <row r="132" spans="1:75" s="1" customFormat="1">
      <c r="A132" s="70"/>
      <c r="C132" s="70"/>
      <c r="BW132" s="79"/>
    </row>
    <row r="133" spans="1:75" s="1" customFormat="1">
      <c r="A133" s="70"/>
      <c r="C133" s="70"/>
      <c r="BW133" s="79"/>
    </row>
    <row r="134" spans="1:75" s="1" customFormat="1">
      <c r="A134" s="70"/>
      <c r="C134" s="70"/>
      <c r="BW134" s="79"/>
    </row>
    <row r="135" spans="1:75" s="1" customFormat="1">
      <c r="A135" s="70"/>
      <c r="C135" s="70"/>
      <c r="BW135" s="79"/>
    </row>
    <row r="136" spans="1:75" s="1" customFormat="1">
      <c r="A136" s="70"/>
      <c r="C136" s="70"/>
      <c r="BW136" s="79"/>
    </row>
    <row r="137" spans="1:75" s="1" customFormat="1">
      <c r="A137" s="70"/>
      <c r="C137" s="70"/>
      <c r="BW137" s="79"/>
    </row>
    <row r="138" spans="1:75" s="1" customFormat="1">
      <c r="A138" s="70"/>
      <c r="C138" s="70"/>
      <c r="BW138" s="79"/>
    </row>
    <row r="139" spans="1:75" s="1" customFormat="1">
      <c r="A139" s="70"/>
      <c r="C139" s="70"/>
      <c r="BW139" s="79"/>
    </row>
    <row r="140" spans="1:75" s="1" customFormat="1">
      <c r="A140" s="70"/>
      <c r="C140" s="70"/>
      <c r="BW140" s="79"/>
    </row>
    <row r="141" spans="1:75" s="1" customFormat="1">
      <c r="A141" s="70"/>
      <c r="C141" s="70"/>
      <c r="BW141" s="79"/>
    </row>
    <row r="142" spans="1:75" s="1" customFormat="1">
      <c r="A142" s="70"/>
      <c r="C142" s="70"/>
      <c r="BW142" s="79"/>
    </row>
    <row r="143" spans="1:75" s="1" customFormat="1">
      <c r="A143" s="70"/>
      <c r="C143" s="70"/>
      <c r="BW143" s="79"/>
    </row>
    <row r="144" spans="1:75" s="1" customFormat="1">
      <c r="A144" s="70"/>
      <c r="C144" s="70"/>
      <c r="BW144" s="79"/>
    </row>
    <row r="145" spans="1:75" s="1" customFormat="1">
      <c r="A145" s="70"/>
      <c r="C145" s="70"/>
      <c r="BW145" s="79"/>
    </row>
    <row r="146" spans="1:75" s="1" customFormat="1">
      <c r="A146" s="70"/>
      <c r="C146" s="70"/>
      <c r="BW146" s="79"/>
    </row>
    <row r="147" spans="1:75" s="1" customFormat="1">
      <c r="A147" s="70"/>
      <c r="C147" s="70"/>
      <c r="BW147" s="79"/>
    </row>
    <row r="148" spans="1:75" s="1" customFormat="1">
      <c r="A148" s="70"/>
      <c r="C148" s="70"/>
      <c r="BW148" s="79"/>
    </row>
    <row r="149" spans="1:75" s="1" customFormat="1">
      <c r="A149" s="70"/>
      <c r="C149" s="70"/>
      <c r="BW149" s="79"/>
    </row>
    <row r="150" spans="1:75" s="1" customFormat="1">
      <c r="A150" s="70"/>
      <c r="C150" s="70"/>
      <c r="BW150" s="79"/>
    </row>
    <row r="151" spans="1:75" s="1" customFormat="1">
      <c r="A151" s="70"/>
      <c r="C151" s="70"/>
      <c r="BW151" s="79"/>
    </row>
    <row r="152" spans="1:75" s="1" customFormat="1">
      <c r="A152" s="70"/>
      <c r="C152" s="70"/>
      <c r="BW152" s="79"/>
    </row>
    <row r="153" spans="1:75" s="1" customFormat="1">
      <c r="A153" s="70"/>
      <c r="C153" s="70"/>
      <c r="BW153" s="79"/>
    </row>
    <row r="154" spans="1:75" s="1" customFormat="1">
      <c r="A154" s="70"/>
      <c r="C154" s="70"/>
      <c r="BW154" s="79"/>
    </row>
    <row r="155" spans="1:75" s="1" customFormat="1">
      <c r="A155" s="70"/>
      <c r="C155" s="70"/>
      <c r="BW155" s="79"/>
    </row>
    <row r="156" spans="1:75" s="1" customFormat="1">
      <c r="A156" s="70"/>
      <c r="C156" s="70"/>
      <c r="BW156" s="79"/>
    </row>
    <row r="157" spans="1:75" s="1" customFormat="1">
      <c r="A157" s="70"/>
      <c r="C157" s="70"/>
      <c r="BW157" s="79"/>
    </row>
    <row r="158" spans="1:75" s="1" customFormat="1">
      <c r="A158" s="70"/>
      <c r="C158" s="70"/>
      <c r="BW158" s="79"/>
    </row>
    <row r="159" spans="1:75" s="1" customFormat="1">
      <c r="A159" s="70"/>
      <c r="C159" s="70"/>
      <c r="BW159" s="79"/>
    </row>
    <row r="160" spans="1:75" s="1" customFormat="1">
      <c r="A160" s="70"/>
      <c r="C160" s="70"/>
      <c r="BW160" s="79"/>
    </row>
    <row r="161" spans="1:75" s="1" customFormat="1">
      <c r="A161" s="70"/>
      <c r="C161" s="70"/>
      <c r="BW161" s="79"/>
    </row>
    <row r="162" spans="1:75" s="1" customFormat="1">
      <c r="A162" s="70"/>
      <c r="C162" s="70"/>
      <c r="BW162" s="79"/>
    </row>
    <row r="163" spans="1:75" s="1" customFormat="1">
      <c r="A163" s="70"/>
      <c r="C163" s="70"/>
      <c r="BW163" s="79"/>
    </row>
    <row r="164" spans="1:75" s="1" customFormat="1">
      <c r="A164" s="70"/>
      <c r="C164" s="70"/>
      <c r="BW164" s="79"/>
    </row>
    <row r="165" spans="1:75" s="1" customFormat="1">
      <c r="A165" s="70"/>
      <c r="C165" s="70"/>
      <c r="BW165" s="79"/>
    </row>
    <row r="166" spans="1:75" s="1" customFormat="1">
      <c r="A166" s="70"/>
      <c r="C166" s="70"/>
      <c r="BW166" s="79"/>
    </row>
    <row r="167" spans="1:75" s="1" customFormat="1">
      <c r="A167" s="70"/>
      <c r="C167" s="70"/>
      <c r="BW167" s="79"/>
    </row>
    <row r="168" spans="1:75" s="1" customFormat="1">
      <c r="A168" s="70"/>
      <c r="C168" s="70"/>
      <c r="BW168" s="79"/>
    </row>
    <row r="169" spans="1:75" s="1" customFormat="1">
      <c r="A169" s="70"/>
      <c r="C169" s="70"/>
      <c r="BW169" s="79"/>
    </row>
    <row r="170" spans="1:75" s="1" customFormat="1">
      <c r="A170" s="70"/>
      <c r="C170" s="70"/>
      <c r="BW170" s="79"/>
    </row>
    <row r="171" spans="1:75" s="1" customFormat="1">
      <c r="A171" s="70"/>
      <c r="C171" s="70"/>
      <c r="BW171" s="79"/>
    </row>
    <row r="172" spans="1:75" s="1" customFormat="1">
      <c r="A172" s="70"/>
      <c r="C172" s="70"/>
      <c r="BW172" s="79"/>
    </row>
    <row r="173" spans="1:75" s="1" customFormat="1">
      <c r="A173" s="70"/>
      <c r="C173" s="70"/>
      <c r="BW173" s="79"/>
    </row>
    <row r="174" spans="1:75" s="1" customFormat="1">
      <c r="A174" s="70"/>
      <c r="C174" s="70"/>
      <c r="BW174" s="79"/>
    </row>
    <row r="175" spans="1:75" s="1" customFormat="1">
      <c r="A175" s="70"/>
      <c r="C175" s="70"/>
      <c r="BW175" s="79"/>
    </row>
    <row r="176" spans="1:75" s="1" customFormat="1">
      <c r="A176" s="70"/>
      <c r="C176" s="70"/>
      <c r="BW176" s="79"/>
    </row>
    <row r="177" spans="1:75" s="1" customFormat="1">
      <c r="A177" s="70"/>
      <c r="C177" s="70"/>
      <c r="BW177" s="79"/>
    </row>
    <row r="178" spans="1:75" s="1" customFormat="1">
      <c r="A178" s="70"/>
      <c r="C178" s="70"/>
      <c r="BW178" s="79"/>
    </row>
    <row r="179" spans="1:75" s="1" customFormat="1">
      <c r="A179" s="70"/>
      <c r="C179" s="70"/>
      <c r="BW179" s="79"/>
    </row>
    <row r="180" spans="1:75" s="1" customFormat="1">
      <c r="A180" s="70"/>
      <c r="C180" s="70"/>
      <c r="BW180" s="79"/>
    </row>
    <row r="181" spans="1:75" s="1" customFormat="1">
      <c r="A181" s="70"/>
      <c r="C181" s="70"/>
      <c r="BW181" s="79"/>
    </row>
    <row r="182" spans="1:75" s="1" customFormat="1">
      <c r="A182" s="70"/>
      <c r="C182" s="70"/>
      <c r="BW182" s="79"/>
    </row>
    <row r="183" spans="1:75" s="1" customFormat="1">
      <c r="A183" s="70"/>
      <c r="C183" s="70"/>
      <c r="BW183" s="79"/>
    </row>
    <row r="184" spans="1:75" s="1" customFormat="1">
      <c r="A184" s="70"/>
      <c r="C184" s="70"/>
      <c r="BW184" s="79"/>
    </row>
    <row r="185" spans="1:75" s="1" customFormat="1">
      <c r="A185" s="70"/>
      <c r="C185" s="70"/>
      <c r="BW185" s="79"/>
    </row>
    <row r="186" spans="1:75" s="1" customFormat="1">
      <c r="A186" s="70"/>
      <c r="C186" s="70"/>
      <c r="BW186" s="79"/>
    </row>
    <row r="187" spans="1:75" s="1" customFormat="1">
      <c r="A187" s="70"/>
      <c r="C187" s="70"/>
      <c r="BW187" s="79"/>
    </row>
    <row r="188" spans="1:75" s="1" customFormat="1">
      <c r="A188" s="70"/>
      <c r="C188" s="70"/>
      <c r="BW188" s="79"/>
    </row>
    <row r="189" spans="1:75" s="1" customFormat="1">
      <c r="A189" s="70"/>
      <c r="B189" s="70"/>
      <c r="C189" s="70"/>
      <c r="BW189" s="79"/>
    </row>
    <row r="190" spans="1:75" s="1" customFormat="1">
      <c r="A190" s="70"/>
      <c r="B190" s="70"/>
      <c r="C190" s="70"/>
      <c r="BW190" s="79"/>
    </row>
    <row r="191" spans="1:75" s="1" customFormat="1">
      <c r="A191" s="70"/>
      <c r="B191" s="70"/>
      <c r="C191" s="70"/>
      <c r="BW191" s="79"/>
    </row>
    <row r="192" spans="1:75" s="1" customFormat="1">
      <c r="A192" s="70"/>
      <c r="B192" s="70"/>
      <c r="C192" s="70"/>
      <c r="BW192" s="79"/>
    </row>
    <row r="193" spans="1:75" s="1" customFormat="1">
      <c r="A193" s="70"/>
      <c r="B193" s="70"/>
      <c r="C193" s="70"/>
      <c r="BW193" s="79"/>
    </row>
    <row r="194" spans="1:75" s="1" customFormat="1">
      <c r="A194" s="70"/>
      <c r="B194" s="70"/>
      <c r="C194" s="70"/>
      <c r="BW194" s="79"/>
    </row>
    <row r="195" spans="1:75" s="1" customFormat="1">
      <c r="A195" s="70"/>
      <c r="B195" s="70"/>
      <c r="C195" s="70"/>
      <c r="BW195" s="79"/>
    </row>
    <row r="196" spans="1:75" s="1" customFormat="1">
      <c r="A196" s="70"/>
      <c r="B196" s="70"/>
      <c r="C196" s="70"/>
      <c r="BW196" s="79"/>
    </row>
    <row r="197" spans="1:75" s="1" customFormat="1">
      <c r="A197" s="70"/>
      <c r="B197" s="70"/>
      <c r="C197" s="70"/>
      <c r="BW197" s="79"/>
    </row>
    <row r="198" spans="1:75" s="1" customFormat="1">
      <c r="A198" s="70"/>
      <c r="B198" s="70"/>
      <c r="C198" s="70"/>
      <c r="BW198" s="79"/>
    </row>
  </sheetData>
  <sheetProtection selectLockedCells="1" selectUnlockedCells="1"/>
  <mergeCells count="11">
    <mergeCell ref="BQ76:BU78"/>
    <mergeCell ref="AQ5:AW5"/>
    <mergeCell ref="AX5:BC5"/>
    <mergeCell ref="BD5:BL5"/>
    <mergeCell ref="BS5:BT5"/>
    <mergeCell ref="AC5:AN5"/>
    <mergeCell ref="A6:B9"/>
    <mergeCell ref="A2:B2"/>
    <mergeCell ref="A4:B4"/>
    <mergeCell ref="D5:O5"/>
    <mergeCell ref="Q5:AB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B193"/>
  <sheetViews>
    <sheetView showGridLines="0" zoomScale="80" zoomScaleNormal="80" workbookViewId="0">
      <pane xSplit="2" ySplit="10" topLeftCell="BB11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2.85546875" style="3" customWidth="1"/>
    <col min="79" max="79" width="15.7109375" style="4" customWidth="1"/>
    <col min="80" max="16384" width="9.140625" style="3"/>
  </cols>
  <sheetData>
    <row r="1" spans="1:80">
      <c r="A1" s="5" t="s">
        <v>449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74" t="s">
        <v>508</v>
      </c>
      <c r="B2" s="274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450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74" t="s">
        <v>509</v>
      </c>
      <c r="B4" s="274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451</v>
      </c>
      <c r="BY4" s="45"/>
    </row>
    <row r="5" spans="1:80" ht="15" customHeight="1">
      <c r="A5" s="10"/>
      <c r="B5" s="11"/>
      <c r="C5" s="11"/>
      <c r="D5" s="268" t="s">
        <v>452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8" t="s">
        <v>452</v>
      </c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8" t="s">
        <v>452</v>
      </c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8" t="s">
        <v>452</v>
      </c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33"/>
      <c r="AW5" s="34"/>
      <c r="AX5" s="35" t="s">
        <v>452</v>
      </c>
      <c r="AY5" s="33"/>
      <c r="AZ5" s="33"/>
      <c r="BA5" s="33"/>
      <c r="BB5" s="33"/>
      <c r="BC5" s="33"/>
      <c r="BD5" s="289" t="s">
        <v>452</v>
      </c>
      <c r="BE5" s="290"/>
      <c r="BF5" s="290"/>
      <c r="BG5" s="290"/>
      <c r="BH5" s="290"/>
      <c r="BI5" s="290"/>
      <c r="BJ5" s="290"/>
      <c r="BK5" s="290"/>
      <c r="BL5" s="291"/>
      <c r="BM5" s="11"/>
      <c r="BN5" s="11"/>
      <c r="BO5" s="11"/>
      <c r="BP5" s="11"/>
      <c r="BQ5" s="284" t="s">
        <v>453</v>
      </c>
      <c r="BR5" s="292"/>
      <c r="BS5" s="292"/>
      <c r="BT5" s="292"/>
      <c r="BU5" s="292"/>
      <c r="BV5" s="292"/>
      <c r="BW5" s="292"/>
      <c r="BX5" s="292"/>
      <c r="BY5" s="293"/>
    </row>
    <row r="6" spans="1:80" ht="52.5" customHeight="1">
      <c r="A6" s="294" t="s">
        <v>454</v>
      </c>
      <c r="B6" s="295"/>
      <c r="C6" s="12" t="s">
        <v>33</v>
      </c>
      <c r="D6" s="13" t="s">
        <v>34</v>
      </c>
      <c r="E6" s="13" t="s">
        <v>35</v>
      </c>
      <c r="F6" s="13" t="s">
        <v>36</v>
      </c>
      <c r="G6" s="13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3" t="s">
        <v>42</v>
      </c>
      <c r="M6" s="13" t="s">
        <v>43</v>
      </c>
      <c r="N6" s="13" t="s">
        <v>44</v>
      </c>
      <c r="O6" s="13" t="s">
        <v>45</v>
      </c>
      <c r="P6" s="13" t="s">
        <v>46</v>
      </c>
      <c r="Q6" s="13" t="s">
        <v>47</v>
      </c>
      <c r="R6" s="13" t="s">
        <v>48</v>
      </c>
      <c r="S6" s="13" t="s">
        <v>49</v>
      </c>
      <c r="T6" s="13" t="s">
        <v>50</v>
      </c>
      <c r="U6" s="13" t="s">
        <v>51</v>
      </c>
      <c r="V6" s="13" t="s">
        <v>52</v>
      </c>
      <c r="W6" s="13" t="s">
        <v>53</v>
      </c>
      <c r="X6" s="13" t="s">
        <v>54</v>
      </c>
      <c r="Y6" s="13" t="s">
        <v>55</v>
      </c>
      <c r="Z6" s="13" t="s">
        <v>56</v>
      </c>
      <c r="AA6" s="13" t="s">
        <v>57</v>
      </c>
      <c r="AB6" s="13" t="s">
        <v>58</v>
      </c>
      <c r="AC6" s="13" t="s">
        <v>59</v>
      </c>
      <c r="AD6" s="13" t="s">
        <v>60</v>
      </c>
      <c r="AE6" s="13" t="s">
        <v>61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32" t="s">
        <v>68</v>
      </c>
      <c r="AM6" s="32" t="s">
        <v>69</v>
      </c>
      <c r="AN6" s="32" t="s">
        <v>70</v>
      </c>
      <c r="AO6" s="32" t="s">
        <v>71</v>
      </c>
      <c r="AP6" s="32" t="s">
        <v>72</v>
      </c>
      <c r="AQ6" s="32" t="s">
        <v>73</v>
      </c>
      <c r="AR6" s="32" t="s">
        <v>74</v>
      </c>
      <c r="AS6" s="32" t="s">
        <v>75</v>
      </c>
      <c r="AT6" s="32" t="s">
        <v>76</v>
      </c>
      <c r="AU6" s="32" t="s">
        <v>77</v>
      </c>
      <c r="AV6" s="32" t="s">
        <v>78</v>
      </c>
      <c r="AW6" s="32" t="s">
        <v>79</v>
      </c>
      <c r="AX6" s="32" t="s">
        <v>80</v>
      </c>
      <c r="AY6" s="32" t="s">
        <v>81</v>
      </c>
      <c r="AZ6" s="32" t="s">
        <v>82</v>
      </c>
      <c r="BA6" s="32" t="s">
        <v>83</v>
      </c>
      <c r="BB6" s="32" t="s">
        <v>84</v>
      </c>
      <c r="BC6" s="32" t="s">
        <v>85</v>
      </c>
      <c r="BD6" s="32" t="s">
        <v>86</v>
      </c>
      <c r="BE6" s="32" t="s">
        <v>87</v>
      </c>
      <c r="BF6" s="32" t="s">
        <v>88</v>
      </c>
      <c r="BG6" s="32" t="s">
        <v>89</v>
      </c>
      <c r="BH6" s="32" t="s">
        <v>90</v>
      </c>
      <c r="BI6" s="32" t="s">
        <v>91</v>
      </c>
      <c r="BJ6" s="32" t="s">
        <v>92</v>
      </c>
      <c r="BK6" s="32" t="s">
        <v>93</v>
      </c>
      <c r="BL6" s="32" t="s">
        <v>94</v>
      </c>
      <c r="BM6" s="32" t="s">
        <v>95</v>
      </c>
      <c r="BN6" s="32" t="s">
        <v>96</v>
      </c>
      <c r="BO6" s="32" t="s">
        <v>97</v>
      </c>
      <c r="BP6" s="36" t="s">
        <v>98</v>
      </c>
      <c r="BQ6" s="13" t="s">
        <v>455</v>
      </c>
      <c r="BR6" s="32" t="s">
        <v>456</v>
      </c>
      <c r="BS6" s="36" t="s">
        <v>457</v>
      </c>
      <c r="BT6" s="13" t="s">
        <v>458</v>
      </c>
      <c r="BU6" s="32" t="s">
        <v>459</v>
      </c>
      <c r="BV6" s="36" t="s">
        <v>460</v>
      </c>
      <c r="BW6" s="32" t="s">
        <v>461</v>
      </c>
      <c r="BX6" s="46" t="s">
        <v>462</v>
      </c>
      <c r="BY6" s="47" t="s">
        <v>463</v>
      </c>
    </row>
    <row r="7" spans="1:80" ht="15.75" customHeight="1">
      <c r="A7" s="270"/>
      <c r="B7" s="271"/>
      <c r="C7" s="14" t="s">
        <v>104</v>
      </c>
      <c r="D7" s="15" t="s">
        <v>105</v>
      </c>
      <c r="E7" s="15" t="s">
        <v>106</v>
      </c>
      <c r="F7" s="15" t="s">
        <v>107</v>
      </c>
      <c r="G7" s="15" t="s">
        <v>108</v>
      </c>
      <c r="H7" s="15" t="s">
        <v>109</v>
      </c>
      <c r="I7" s="15" t="s">
        <v>110</v>
      </c>
      <c r="J7" s="15" t="s">
        <v>111</v>
      </c>
      <c r="K7" s="15" t="s">
        <v>112</v>
      </c>
      <c r="L7" s="15" t="s">
        <v>113</v>
      </c>
      <c r="M7" s="15" t="s">
        <v>114</v>
      </c>
      <c r="N7" s="15" t="s">
        <v>115</v>
      </c>
      <c r="O7" s="15" t="s">
        <v>116</v>
      </c>
      <c r="P7" s="15" t="s">
        <v>117</v>
      </c>
      <c r="Q7" s="15" t="s">
        <v>118</v>
      </c>
      <c r="R7" s="15" t="s">
        <v>119</v>
      </c>
      <c r="S7" s="15" t="s">
        <v>120</v>
      </c>
      <c r="T7" s="15" t="s">
        <v>121</v>
      </c>
      <c r="U7" s="15" t="s">
        <v>122</v>
      </c>
      <c r="V7" s="15" t="s">
        <v>123</v>
      </c>
      <c r="W7" s="15" t="s">
        <v>124</v>
      </c>
      <c r="X7" s="15" t="s">
        <v>125</v>
      </c>
      <c r="Y7" s="15" t="s">
        <v>126</v>
      </c>
      <c r="Z7" s="15" t="s">
        <v>127</v>
      </c>
      <c r="AA7" s="15" t="s">
        <v>128</v>
      </c>
      <c r="AB7" s="15" t="s">
        <v>129</v>
      </c>
      <c r="AC7" s="15" t="s">
        <v>130</v>
      </c>
      <c r="AD7" s="15" t="s">
        <v>131</v>
      </c>
      <c r="AE7" s="15" t="s">
        <v>132</v>
      </c>
      <c r="AF7" s="15" t="s">
        <v>133</v>
      </c>
      <c r="AG7" s="15" t="s">
        <v>134</v>
      </c>
      <c r="AH7" s="15" t="s">
        <v>135</v>
      </c>
      <c r="AI7" s="15" t="s">
        <v>136</v>
      </c>
      <c r="AJ7" s="15" t="s">
        <v>137</v>
      </c>
      <c r="AK7" s="15" t="s">
        <v>138</v>
      </c>
      <c r="AL7" s="15" t="s">
        <v>139</v>
      </c>
      <c r="AM7" s="15" t="s">
        <v>140</v>
      </c>
      <c r="AN7" s="15" t="s">
        <v>141</v>
      </c>
      <c r="AO7" s="15" t="s">
        <v>142</v>
      </c>
      <c r="AP7" s="15" t="s">
        <v>143</v>
      </c>
      <c r="AQ7" s="15" t="s">
        <v>144</v>
      </c>
      <c r="AR7" s="15" t="s">
        <v>145</v>
      </c>
      <c r="AS7" s="15" t="s">
        <v>146</v>
      </c>
      <c r="AT7" s="15" t="s">
        <v>147</v>
      </c>
      <c r="AU7" s="15" t="s">
        <v>148</v>
      </c>
      <c r="AV7" s="15" t="s">
        <v>149</v>
      </c>
      <c r="AW7" s="15" t="s">
        <v>150</v>
      </c>
      <c r="AX7" s="15" t="s">
        <v>151</v>
      </c>
      <c r="AY7" s="15" t="s">
        <v>152</v>
      </c>
      <c r="AZ7" s="15" t="s">
        <v>153</v>
      </c>
      <c r="BA7" s="15" t="s">
        <v>154</v>
      </c>
      <c r="BB7" s="15" t="s">
        <v>155</v>
      </c>
      <c r="BC7" s="15" t="s">
        <v>156</v>
      </c>
      <c r="BD7" s="15" t="s">
        <v>157</v>
      </c>
      <c r="BE7" s="15" t="s">
        <v>158</v>
      </c>
      <c r="BF7" s="15" t="s">
        <v>159</v>
      </c>
      <c r="BG7" s="15" t="s">
        <v>160</v>
      </c>
      <c r="BH7" s="15" t="s">
        <v>161</v>
      </c>
      <c r="BI7" s="15" t="s">
        <v>162</v>
      </c>
      <c r="BJ7" s="15" t="s">
        <v>163</v>
      </c>
      <c r="BK7" s="15" t="s">
        <v>164</v>
      </c>
      <c r="BL7" s="15" t="s">
        <v>165</v>
      </c>
      <c r="BM7" s="15" t="s">
        <v>166</v>
      </c>
      <c r="BN7" s="15" t="s">
        <v>167</v>
      </c>
      <c r="BO7" s="15" t="s">
        <v>168</v>
      </c>
      <c r="BP7" s="37"/>
      <c r="BQ7" s="15" t="s">
        <v>464</v>
      </c>
      <c r="BR7" s="15" t="s">
        <v>465</v>
      </c>
      <c r="BS7" s="38" t="s">
        <v>466</v>
      </c>
      <c r="BT7" s="15" t="s">
        <v>467</v>
      </c>
      <c r="BU7" s="15" t="s">
        <v>468</v>
      </c>
      <c r="BV7" s="37" t="s">
        <v>469</v>
      </c>
      <c r="BW7" s="48" t="s">
        <v>470</v>
      </c>
      <c r="BX7" s="49" t="s">
        <v>471</v>
      </c>
      <c r="BY7" s="50" t="s">
        <v>472</v>
      </c>
    </row>
    <row r="8" spans="1:80" ht="52.5" customHeight="1">
      <c r="A8" s="270"/>
      <c r="B8" s="271"/>
      <c r="C8" s="16" t="s">
        <v>174</v>
      </c>
      <c r="D8" s="13" t="s">
        <v>175</v>
      </c>
      <c r="E8" s="13" t="s">
        <v>176</v>
      </c>
      <c r="F8" s="13" t="s">
        <v>177</v>
      </c>
      <c r="G8" s="13" t="s">
        <v>178</v>
      </c>
      <c r="H8" s="13" t="s">
        <v>179</v>
      </c>
      <c r="I8" s="13" t="s">
        <v>180</v>
      </c>
      <c r="J8" s="13" t="s">
        <v>181</v>
      </c>
      <c r="K8" s="13" t="s">
        <v>182</v>
      </c>
      <c r="L8" s="13" t="s">
        <v>183</v>
      </c>
      <c r="M8" s="13" t="s">
        <v>184</v>
      </c>
      <c r="N8" s="13" t="s">
        <v>185</v>
      </c>
      <c r="O8" s="13" t="s">
        <v>186</v>
      </c>
      <c r="P8" s="13" t="s">
        <v>187</v>
      </c>
      <c r="Q8" s="13" t="s">
        <v>188</v>
      </c>
      <c r="R8" s="13" t="s">
        <v>189</v>
      </c>
      <c r="S8" s="13" t="s">
        <v>190</v>
      </c>
      <c r="T8" s="13" t="s">
        <v>191</v>
      </c>
      <c r="U8" s="13" t="s">
        <v>192</v>
      </c>
      <c r="V8" s="13" t="s">
        <v>193</v>
      </c>
      <c r="W8" s="13" t="s">
        <v>194</v>
      </c>
      <c r="X8" s="13" t="s">
        <v>195</v>
      </c>
      <c r="Y8" s="13" t="s">
        <v>196</v>
      </c>
      <c r="Z8" s="13" t="s">
        <v>197</v>
      </c>
      <c r="AA8" s="13" t="s">
        <v>198</v>
      </c>
      <c r="AB8" s="13" t="s">
        <v>199</v>
      </c>
      <c r="AC8" s="13" t="s">
        <v>200</v>
      </c>
      <c r="AD8" s="13" t="s">
        <v>201</v>
      </c>
      <c r="AE8" s="13" t="s">
        <v>202</v>
      </c>
      <c r="AF8" s="13" t="s">
        <v>203</v>
      </c>
      <c r="AG8" s="13" t="s">
        <v>204</v>
      </c>
      <c r="AH8" s="13" t="s">
        <v>205</v>
      </c>
      <c r="AI8" s="13" t="s">
        <v>206</v>
      </c>
      <c r="AJ8" s="13" t="s">
        <v>207</v>
      </c>
      <c r="AK8" s="13" t="s">
        <v>208</v>
      </c>
      <c r="AL8" s="32" t="s">
        <v>209</v>
      </c>
      <c r="AM8" s="32" t="s">
        <v>210</v>
      </c>
      <c r="AN8" s="32" t="s">
        <v>211</v>
      </c>
      <c r="AO8" s="32" t="s">
        <v>212</v>
      </c>
      <c r="AP8" s="32" t="s">
        <v>213</v>
      </c>
      <c r="AQ8" s="32" t="s">
        <v>214</v>
      </c>
      <c r="AR8" s="32" t="s">
        <v>215</v>
      </c>
      <c r="AS8" s="32" t="s">
        <v>216</v>
      </c>
      <c r="AT8" s="32" t="s">
        <v>217</v>
      </c>
      <c r="AU8" s="32" t="s">
        <v>218</v>
      </c>
      <c r="AV8" s="32" t="s">
        <v>219</v>
      </c>
      <c r="AW8" s="32" t="s">
        <v>220</v>
      </c>
      <c r="AX8" s="32" t="s">
        <v>221</v>
      </c>
      <c r="AY8" s="32" t="s">
        <v>222</v>
      </c>
      <c r="AZ8" s="32" t="s">
        <v>223</v>
      </c>
      <c r="BA8" s="32" t="s">
        <v>224</v>
      </c>
      <c r="BB8" s="32" t="s">
        <v>225</v>
      </c>
      <c r="BC8" s="32" t="s">
        <v>226</v>
      </c>
      <c r="BD8" s="32" t="s">
        <v>227</v>
      </c>
      <c r="BE8" s="32" t="s">
        <v>228</v>
      </c>
      <c r="BF8" s="32" t="s">
        <v>229</v>
      </c>
      <c r="BG8" s="32" t="s">
        <v>230</v>
      </c>
      <c r="BH8" s="32" t="s">
        <v>231</v>
      </c>
      <c r="BI8" s="32" t="s">
        <v>232</v>
      </c>
      <c r="BJ8" s="32" t="s">
        <v>233</v>
      </c>
      <c r="BK8" s="32" t="s">
        <v>234</v>
      </c>
      <c r="BL8" s="32" t="s">
        <v>235</v>
      </c>
      <c r="BM8" s="32" t="s">
        <v>236</v>
      </c>
      <c r="BN8" s="32" t="s">
        <v>237</v>
      </c>
      <c r="BO8" s="32" t="s">
        <v>238</v>
      </c>
      <c r="BP8" s="37" t="s">
        <v>239</v>
      </c>
      <c r="BQ8" s="39" t="s">
        <v>473</v>
      </c>
      <c r="BR8" s="40" t="s">
        <v>474</v>
      </c>
      <c r="BS8" s="41" t="s">
        <v>475</v>
      </c>
      <c r="BT8" s="39" t="s">
        <v>476</v>
      </c>
      <c r="BU8" s="40" t="s">
        <v>477</v>
      </c>
      <c r="BV8" s="37" t="s">
        <v>478</v>
      </c>
      <c r="BW8" s="32" t="s">
        <v>479</v>
      </c>
      <c r="BX8" s="51" t="s">
        <v>480</v>
      </c>
      <c r="BY8" s="52" t="s">
        <v>481</v>
      </c>
    </row>
    <row r="9" spans="1:80" ht="15.75" customHeight="1">
      <c r="A9" s="272"/>
      <c r="B9" s="273"/>
      <c r="C9" s="17" t="s">
        <v>245</v>
      </c>
      <c r="D9" s="15" t="s">
        <v>105</v>
      </c>
      <c r="E9" s="15" t="s">
        <v>106</v>
      </c>
      <c r="F9" s="15" t="s">
        <v>107</v>
      </c>
      <c r="G9" s="15" t="s">
        <v>108</v>
      </c>
      <c r="H9" s="15" t="s">
        <v>109</v>
      </c>
      <c r="I9" s="15" t="s">
        <v>110</v>
      </c>
      <c r="J9" s="15" t="s">
        <v>111</v>
      </c>
      <c r="K9" s="15" t="s">
        <v>112</v>
      </c>
      <c r="L9" s="15" t="s">
        <v>113</v>
      </c>
      <c r="M9" s="15" t="s">
        <v>114</v>
      </c>
      <c r="N9" s="15" t="s">
        <v>115</v>
      </c>
      <c r="O9" s="15" t="s">
        <v>116</v>
      </c>
      <c r="P9" s="15" t="s">
        <v>117</v>
      </c>
      <c r="Q9" s="15" t="s">
        <v>118</v>
      </c>
      <c r="R9" s="15" t="s">
        <v>119</v>
      </c>
      <c r="S9" s="15" t="s">
        <v>120</v>
      </c>
      <c r="T9" s="15" t="s">
        <v>121</v>
      </c>
      <c r="U9" s="15" t="s">
        <v>122</v>
      </c>
      <c r="V9" s="15" t="s">
        <v>123</v>
      </c>
      <c r="W9" s="15" t="s">
        <v>124</v>
      </c>
      <c r="X9" s="15" t="s">
        <v>125</v>
      </c>
      <c r="Y9" s="15" t="s">
        <v>126</v>
      </c>
      <c r="Z9" s="15" t="s">
        <v>127</v>
      </c>
      <c r="AA9" s="15" t="s">
        <v>128</v>
      </c>
      <c r="AB9" s="15" t="s">
        <v>129</v>
      </c>
      <c r="AC9" s="15" t="s">
        <v>130</v>
      </c>
      <c r="AD9" s="15" t="s">
        <v>131</v>
      </c>
      <c r="AE9" s="15" t="s">
        <v>132</v>
      </c>
      <c r="AF9" s="15" t="s">
        <v>133</v>
      </c>
      <c r="AG9" s="15" t="s">
        <v>134</v>
      </c>
      <c r="AH9" s="15" t="s">
        <v>135</v>
      </c>
      <c r="AI9" s="15" t="s">
        <v>136</v>
      </c>
      <c r="AJ9" s="15" t="s">
        <v>137</v>
      </c>
      <c r="AK9" s="15" t="s">
        <v>138</v>
      </c>
      <c r="AL9" s="15" t="s">
        <v>139</v>
      </c>
      <c r="AM9" s="15" t="s">
        <v>140</v>
      </c>
      <c r="AN9" s="15" t="s">
        <v>141</v>
      </c>
      <c r="AO9" s="15" t="s">
        <v>142</v>
      </c>
      <c r="AP9" s="15" t="s">
        <v>143</v>
      </c>
      <c r="AQ9" s="15" t="s">
        <v>144</v>
      </c>
      <c r="AR9" s="15" t="s">
        <v>145</v>
      </c>
      <c r="AS9" s="15" t="s">
        <v>146</v>
      </c>
      <c r="AT9" s="15" t="s">
        <v>147</v>
      </c>
      <c r="AU9" s="15" t="s">
        <v>148</v>
      </c>
      <c r="AV9" s="15" t="s">
        <v>149</v>
      </c>
      <c r="AW9" s="15" t="s">
        <v>150</v>
      </c>
      <c r="AX9" s="15" t="s">
        <v>151</v>
      </c>
      <c r="AY9" s="15" t="s">
        <v>152</v>
      </c>
      <c r="AZ9" s="15" t="s">
        <v>153</v>
      </c>
      <c r="BA9" s="15" t="s">
        <v>154</v>
      </c>
      <c r="BB9" s="15" t="s">
        <v>155</v>
      </c>
      <c r="BC9" s="15" t="s">
        <v>156</v>
      </c>
      <c r="BD9" s="15" t="s">
        <v>157</v>
      </c>
      <c r="BE9" s="15" t="s">
        <v>158</v>
      </c>
      <c r="BF9" s="15" t="s">
        <v>159</v>
      </c>
      <c r="BG9" s="15" t="s">
        <v>160</v>
      </c>
      <c r="BH9" s="15" t="s">
        <v>161</v>
      </c>
      <c r="BI9" s="15" t="s">
        <v>162</v>
      </c>
      <c r="BJ9" s="15" t="s">
        <v>163</v>
      </c>
      <c r="BK9" s="15" t="s">
        <v>164</v>
      </c>
      <c r="BL9" s="15" t="s">
        <v>165</v>
      </c>
      <c r="BM9" s="15" t="s">
        <v>166</v>
      </c>
      <c r="BN9" s="15" t="s">
        <v>167</v>
      </c>
      <c r="BO9" s="15" t="s">
        <v>168</v>
      </c>
      <c r="BP9" s="38" t="s">
        <v>246</v>
      </c>
      <c r="BQ9" s="15" t="s">
        <v>464</v>
      </c>
      <c r="BR9" s="15" t="s">
        <v>465</v>
      </c>
      <c r="BS9" s="37" t="s">
        <v>466</v>
      </c>
      <c r="BT9" s="15" t="s">
        <v>467</v>
      </c>
      <c r="BU9" s="15" t="s">
        <v>468</v>
      </c>
      <c r="BV9" s="37" t="s">
        <v>469</v>
      </c>
      <c r="BW9" s="15" t="s">
        <v>470</v>
      </c>
      <c r="BX9" s="51" t="s">
        <v>471</v>
      </c>
      <c r="BY9" s="52" t="s">
        <v>472</v>
      </c>
      <c r="CA9" s="4" t="s">
        <v>0</v>
      </c>
    </row>
    <row r="10" spans="1:80">
      <c r="A10" s="18" t="s">
        <v>247</v>
      </c>
      <c r="B10" s="16" t="s">
        <v>33</v>
      </c>
      <c r="C10" s="19" t="s">
        <v>174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248</v>
      </c>
      <c r="B11" s="22" t="s">
        <v>249</v>
      </c>
      <c r="C11" s="23" t="s">
        <v>250</v>
      </c>
      <c r="D11" s="24">
        <v>95611.588108682394</v>
      </c>
      <c r="E11" s="24">
        <v>55.963735157964202</v>
      </c>
      <c r="F11" s="24">
        <v>153.17006589521699</v>
      </c>
      <c r="G11" s="24">
        <v>162.32258337182901</v>
      </c>
      <c r="H11" s="24">
        <v>21470.373493455099</v>
      </c>
      <c r="I11" s="24">
        <v>4253.6214394578901</v>
      </c>
      <c r="J11" s="24">
        <v>7.5951010276283997</v>
      </c>
      <c r="K11" s="24">
        <v>37.420287338723398</v>
      </c>
      <c r="L11" s="24">
        <v>2.1009353237345301</v>
      </c>
      <c r="M11" s="24">
        <v>0.84996099400749603</v>
      </c>
      <c r="N11" s="24">
        <v>41.721023016482697</v>
      </c>
      <c r="O11" s="24">
        <v>385.11519540821001</v>
      </c>
      <c r="P11" s="24">
        <v>0</v>
      </c>
      <c r="Q11" s="24">
        <v>95.214730323279198</v>
      </c>
      <c r="R11" s="24">
        <v>0</v>
      </c>
      <c r="S11" s="24">
        <v>502.948209947115</v>
      </c>
      <c r="T11" s="24">
        <v>0.38424599538557702</v>
      </c>
      <c r="U11" s="24">
        <v>13.615538257006699</v>
      </c>
      <c r="V11" s="24">
        <v>22.7923257333218</v>
      </c>
      <c r="W11" s="24">
        <v>21.420164699457299</v>
      </c>
      <c r="X11" s="24">
        <v>0.44563582786517802</v>
      </c>
      <c r="Y11" s="24">
        <v>90.999194510481004</v>
      </c>
      <c r="Z11" s="24">
        <v>95.283649570591194</v>
      </c>
      <c r="AA11" s="24">
        <v>166.00187081805399</v>
      </c>
      <c r="AB11" s="24">
        <v>0</v>
      </c>
      <c r="AC11" s="24">
        <v>40.462466163551397</v>
      </c>
      <c r="AD11" s="24">
        <v>1841.26870954382</v>
      </c>
      <c r="AE11" s="24">
        <v>2.1930006553819901E-3</v>
      </c>
      <c r="AF11" s="24">
        <v>6999.1690220017699</v>
      </c>
      <c r="AG11" s="24">
        <v>621.91555163972396</v>
      </c>
      <c r="AH11" s="24">
        <v>143.360075167666</v>
      </c>
      <c r="AI11" s="24">
        <v>9.6515385632180308</v>
      </c>
      <c r="AJ11" s="24">
        <v>17.383123592314401</v>
      </c>
      <c r="AK11" s="24">
        <v>14.2812925091603</v>
      </c>
      <c r="AL11" s="24">
        <v>0.51748565668650903</v>
      </c>
      <c r="AM11" s="24">
        <v>6450.3709444325305</v>
      </c>
      <c r="AN11" s="24">
        <v>15.589400876413601</v>
      </c>
      <c r="AO11" s="24">
        <v>91.231608578929894</v>
      </c>
      <c r="AP11" s="24">
        <v>16.034373016968701</v>
      </c>
      <c r="AQ11" s="24">
        <v>0.79063009741580403</v>
      </c>
      <c r="AR11" s="24">
        <v>27.522770838177401</v>
      </c>
      <c r="AS11" s="24">
        <v>12.5785194321549</v>
      </c>
      <c r="AT11" s="24">
        <v>0.62379650460232305</v>
      </c>
      <c r="AU11" s="117">
        <v>251.779677834534</v>
      </c>
      <c r="AV11" s="24">
        <v>680.48313652187096</v>
      </c>
      <c r="AW11" s="24">
        <v>11.004283321337899</v>
      </c>
      <c r="AX11" s="24">
        <v>2.47503200437396</v>
      </c>
      <c r="AY11" s="24">
        <v>20.554581563903401</v>
      </c>
      <c r="AZ11" s="24">
        <v>8.6693250837550799</v>
      </c>
      <c r="BA11" s="24">
        <v>10.6714090488203</v>
      </c>
      <c r="BB11" s="24">
        <v>6.7495899316829602E-2</v>
      </c>
      <c r="BC11" s="24">
        <v>31.020865387189801</v>
      </c>
      <c r="BD11" s="24">
        <v>313.83824586505301</v>
      </c>
      <c r="BE11" s="24">
        <v>0</v>
      </c>
      <c r="BF11" s="24">
        <v>0</v>
      </c>
      <c r="BG11" s="24">
        <v>37.225092835546299</v>
      </c>
      <c r="BH11" s="24">
        <v>0</v>
      </c>
      <c r="BI11" s="24">
        <v>3.15023198934052</v>
      </c>
      <c r="BJ11" s="24">
        <v>20.754070073115699</v>
      </c>
      <c r="BK11" s="24">
        <v>159.67946452359101</v>
      </c>
      <c r="BL11" s="24">
        <v>39.458213509841201</v>
      </c>
      <c r="BM11" s="24">
        <v>0</v>
      </c>
      <c r="BN11" s="24">
        <v>0</v>
      </c>
      <c r="BO11" s="24">
        <v>0</v>
      </c>
      <c r="BP11" s="43">
        <v>141084.532121889</v>
      </c>
      <c r="BQ11" s="24">
        <v>205804.67601787299</v>
      </c>
      <c r="BR11" s="24">
        <v>342.093054008156</v>
      </c>
      <c r="BS11" s="43">
        <v>206146.76907188099</v>
      </c>
      <c r="BT11" s="24">
        <v>3255.1025992803302</v>
      </c>
      <c r="BU11" s="24">
        <v>1584.19925461107</v>
      </c>
      <c r="BV11" s="43">
        <v>4839.3018538914002</v>
      </c>
      <c r="BW11" s="24">
        <v>17795.1354757179</v>
      </c>
      <c r="BX11" s="43">
        <v>228781.20640149</v>
      </c>
      <c r="BY11" s="54">
        <v>369865.73852337903</v>
      </c>
      <c r="BZ11" s="56"/>
      <c r="CB11" s="55"/>
    </row>
    <row r="12" spans="1:80" ht="14.25" customHeight="1">
      <c r="A12" s="25" t="s">
        <v>251</v>
      </c>
      <c r="B12" s="22" t="s">
        <v>252</v>
      </c>
      <c r="C12" s="26" t="s">
        <v>253</v>
      </c>
      <c r="D12" s="24">
        <v>42.232637197688398</v>
      </c>
      <c r="E12" s="24">
        <v>388.53605994146699</v>
      </c>
      <c r="F12" s="24">
        <v>3.6526846443388698E-3</v>
      </c>
      <c r="G12" s="24">
        <v>416.369647409229</v>
      </c>
      <c r="H12" s="24">
        <v>9.4807521687920104</v>
      </c>
      <c r="I12" s="24">
        <v>0.38465217193718498</v>
      </c>
      <c r="J12" s="24">
        <v>271.91594530909902</v>
      </c>
      <c r="K12" s="24">
        <v>0.173691270595901</v>
      </c>
      <c r="L12" s="24">
        <v>1.39266721369027E-2</v>
      </c>
      <c r="M12" s="24">
        <v>2.1960729027136201E-2</v>
      </c>
      <c r="N12" s="24">
        <v>2.7382523808416399E-2</v>
      </c>
      <c r="O12" s="24">
        <v>6.0533326868681003</v>
      </c>
      <c r="P12" s="24">
        <v>5.2082776569730598</v>
      </c>
      <c r="Q12" s="24">
        <v>4.4493661261428601</v>
      </c>
      <c r="R12" s="24">
        <v>18.8705542754258</v>
      </c>
      <c r="S12" s="24">
        <v>8.9725455447657296</v>
      </c>
      <c r="T12" s="24">
        <v>2.9451341346696299E-3</v>
      </c>
      <c r="U12" s="24">
        <v>5.83710004334725E-2</v>
      </c>
      <c r="V12" s="24">
        <v>0.669556384436367</v>
      </c>
      <c r="W12" s="24">
        <v>0.44894362712063302</v>
      </c>
      <c r="X12" s="24">
        <v>0</v>
      </c>
      <c r="Y12" s="24">
        <v>217.97774043844399</v>
      </c>
      <c r="Z12" s="24">
        <v>0</v>
      </c>
      <c r="AA12" s="24">
        <v>0.76010215265098602</v>
      </c>
      <c r="AB12" s="24">
        <v>0</v>
      </c>
      <c r="AC12" s="24">
        <v>3.6346518610227498</v>
      </c>
      <c r="AD12" s="24">
        <v>2894.5258066649599</v>
      </c>
      <c r="AE12" s="24">
        <v>0.41895671599066697</v>
      </c>
      <c r="AF12" s="24">
        <v>17.0817783267679</v>
      </c>
      <c r="AG12" s="24">
        <v>117.348639346295</v>
      </c>
      <c r="AH12" s="24">
        <v>9.0370051249602898</v>
      </c>
      <c r="AI12" s="24">
        <v>3.9507869869479699E-3</v>
      </c>
      <c r="AJ12" s="24">
        <v>1.7481225004390399</v>
      </c>
      <c r="AK12" s="24">
        <v>3.3319674900299598</v>
      </c>
      <c r="AL12" s="24">
        <v>6.5801838150645903E-3</v>
      </c>
      <c r="AM12" s="24">
        <v>236.47558076635701</v>
      </c>
      <c r="AN12" s="24">
        <v>4.68026171656971</v>
      </c>
      <c r="AO12" s="24">
        <v>0.35985586630034599</v>
      </c>
      <c r="AP12" s="24">
        <v>15.8270562846222</v>
      </c>
      <c r="AQ12" s="24">
        <v>2.13917151911228E-2</v>
      </c>
      <c r="AR12" s="24">
        <v>0.18452660271403001</v>
      </c>
      <c r="AS12" s="24">
        <v>0.16935205541781501</v>
      </c>
      <c r="AT12" s="24">
        <v>3.5959358503704698E-4</v>
      </c>
      <c r="AU12" s="117">
        <v>0.141831961755293</v>
      </c>
      <c r="AV12" s="24">
        <v>7.5206673836493101</v>
      </c>
      <c r="AW12" s="24">
        <v>0.143078409253033</v>
      </c>
      <c r="AX12" s="24">
        <v>4.0439091689820701E-4</v>
      </c>
      <c r="AY12" s="24">
        <v>0.381227515764272</v>
      </c>
      <c r="AZ12" s="24">
        <v>2.2935002690152001E-2</v>
      </c>
      <c r="BA12" s="24">
        <v>1.7483838896464399E-3</v>
      </c>
      <c r="BB12" s="24">
        <v>6.4803426764493697E-3</v>
      </c>
      <c r="BC12" s="24">
        <v>4.2272411648219403</v>
      </c>
      <c r="BD12" s="24">
        <v>4.7462166311865097</v>
      </c>
      <c r="BE12" s="24">
        <v>0</v>
      </c>
      <c r="BF12" s="24">
        <v>0</v>
      </c>
      <c r="BG12" s="24">
        <v>0.17679690673142801</v>
      </c>
      <c r="BH12" s="24">
        <v>7.24259000045265E-4</v>
      </c>
      <c r="BI12" s="24">
        <v>5.7410828091611903E-2</v>
      </c>
      <c r="BJ12" s="24">
        <v>0</v>
      </c>
      <c r="BK12" s="24">
        <v>0.728189722784223</v>
      </c>
      <c r="BL12" s="24">
        <v>0.64532625443648595</v>
      </c>
      <c r="BM12" s="24">
        <v>0.939543454308996</v>
      </c>
      <c r="BN12" s="24">
        <v>0</v>
      </c>
      <c r="BO12" s="24">
        <v>0</v>
      </c>
      <c r="BP12" s="43">
        <v>4717.2277093197999</v>
      </c>
      <c r="BQ12" s="24">
        <v>3471.1690638796299</v>
      </c>
      <c r="BR12" s="24">
        <v>670.320212277049</v>
      </c>
      <c r="BS12" s="43">
        <v>4141.4892761566798</v>
      </c>
      <c r="BT12" s="24">
        <v>1115.7095965230901</v>
      </c>
      <c r="BU12" s="24">
        <v>32.982308061812198</v>
      </c>
      <c r="BV12" s="43">
        <v>1148.6919045848999</v>
      </c>
      <c r="BW12" s="24">
        <v>4.3970087640496702</v>
      </c>
      <c r="BX12" s="43">
        <v>5294.5781895056298</v>
      </c>
      <c r="BY12" s="54">
        <v>10011.8058988254</v>
      </c>
      <c r="BZ12" s="56"/>
      <c r="CB12" s="55"/>
    </row>
    <row r="13" spans="1:80" ht="14.25" customHeight="1">
      <c r="A13" s="25" t="s">
        <v>254</v>
      </c>
      <c r="B13" s="22" t="s">
        <v>255</v>
      </c>
      <c r="C13" s="26" t="s">
        <v>256</v>
      </c>
      <c r="D13" s="24">
        <v>3.1257317348695598E-3</v>
      </c>
      <c r="E13" s="24">
        <v>3.2262261535063498E-4</v>
      </c>
      <c r="F13" s="24">
        <v>650.31195501541697</v>
      </c>
      <c r="G13" s="24">
        <v>5.4550754433925402E-2</v>
      </c>
      <c r="H13" s="24">
        <v>161.34835782344601</v>
      </c>
      <c r="I13" s="24">
        <v>3.0202463815113399E-2</v>
      </c>
      <c r="J13" s="24">
        <v>1.39352300599879E-4</v>
      </c>
      <c r="K13" s="24">
        <v>6.5204233061685098E-3</v>
      </c>
      <c r="L13" s="24">
        <v>1.19532861784389E-3</v>
      </c>
      <c r="M13" s="24">
        <v>1.03494539952544E-2</v>
      </c>
      <c r="N13" s="24">
        <v>5.9799252883852199E-3</v>
      </c>
      <c r="O13" s="24">
        <v>1.8269523974395901E-3</v>
      </c>
      <c r="P13" s="24">
        <v>9.9760651638614896E-3</v>
      </c>
      <c r="Q13" s="24">
        <v>2.80919634014303E-2</v>
      </c>
      <c r="R13" s="24">
        <v>1.36498443217044E-2</v>
      </c>
      <c r="S13" s="24">
        <v>0.35598798639609902</v>
      </c>
      <c r="T13" s="24">
        <v>1.48499191971579E-3</v>
      </c>
      <c r="U13" s="24">
        <v>1.0336433945290199E-2</v>
      </c>
      <c r="V13" s="24">
        <v>5.51184213407178E-3</v>
      </c>
      <c r="W13" s="24">
        <v>8.7648071329646405E-3</v>
      </c>
      <c r="X13" s="24">
        <v>1.7891482260104299E-4</v>
      </c>
      <c r="Y13" s="24">
        <v>32.614140635179403</v>
      </c>
      <c r="Z13" s="24">
        <v>2.5402116710656801E-3</v>
      </c>
      <c r="AA13" s="24">
        <v>0.119024011577017</v>
      </c>
      <c r="AB13" s="24">
        <v>0</v>
      </c>
      <c r="AC13" s="24">
        <v>1.14276333736385E-2</v>
      </c>
      <c r="AD13" s="24">
        <v>1.0211556948018801</v>
      </c>
      <c r="AE13" s="24">
        <v>0</v>
      </c>
      <c r="AF13" s="24">
        <v>17.6370508915561</v>
      </c>
      <c r="AG13" s="24">
        <v>51.435469233282603</v>
      </c>
      <c r="AH13" s="24">
        <v>4.0666331247564101E-2</v>
      </c>
      <c r="AI13" s="24">
        <v>1.1366740217476699E-4</v>
      </c>
      <c r="AJ13" s="24">
        <v>1.04160616912278E-2</v>
      </c>
      <c r="AK13" s="24">
        <v>1.9525715441946902E-2</v>
      </c>
      <c r="AL13" s="24">
        <v>3.6497425496241302E-3</v>
      </c>
      <c r="AM13" s="24">
        <v>2857.3218470738202</v>
      </c>
      <c r="AN13" s="24">
        <v>1.3187269274576801</v>
      </c>
      <c r="AO13" s="24">
        <v>33.715431492113701</v>
      </c>
      <c r="AP13" s="24">
        <v>5.2742559852250001E-2</v>
      </c>
      <c r="AQ13" s="24">
        <v>1.3999842011787099E-3</v>
      </c>
      <c r="AR13" s="24">
        <v>1.1837524725537001E-2</v>
      </c>
      <c r="AS13" s="24">
        <v>2.0948010155286901E-2</v>
      </c>
      <c r="AT13" s="24">
        <v>4.4494192939275299E-5</v>
      </c>
      <c r="AU13" s="117">
        <v>36.199342036337598</v>
      </c>
      <c r="AV13" s="24">
        <v>91.091845325828601</v>
      </c>
      <c r="AW13" s="24">
        <v>7.1939450457849897E-3</v>
      </c>
      <c r="AX13" s="24">
        <v>8.4678297735039007E-6</v>
      </c>
      <c r="AY13" s="24">
        <v>6.17314849045818E-3</v>
      </c>
      <c r="AZ13" s="24">
        <v>2.7480061690536201E-2</v>
      </c>
      <c r="BA13" s="24">
        <v>0.14066228883265999</v>
      </c>
      <c r="BB13" s="24">
        <v>6.5440739326368201E-4</v>
      </c>
      <c r="BC13" s="24">
        <v>1.71346901424804E-2</v>
      </c>
      <c r="BD13" s="24">
        <v>13.0267856470859</v>
      </c>
      <c r="BE13" s="24">
        <v>0</v>
      </c>
      <c r="BF13" s="24">
        <v>0</v>
      </c>
      <c r="BG13" s="24">
        <v>26.562860585812</v>
      </c>
      <c r="BH13" s="24">
        <v>0</v>
      </c>
      <c r="BI13" s="24">
        <v>0.89752866117492003</v>
      </c>
      <c r="BJ13" s="24">
        <v>4.2503518820094897</v>
      </c>
      <c r="BK13" s="24">
        <v>1.7050658462510799</v>
      </c>
      <c r="BL13" s="24">
        <v>2.39170597398887</v>
      </c>
      <c r="BM13" s="24">
        <v>4.2893026733581996</v>
      </c>
      <c r="BN13" s="24">
        <v>0</v>
      </c>
      <c r="BO13" s="24">
        <v>0</v>
      </c>
      <c r="BP13" s="43">
        <v>3988.1807622341698</v>
      </c>
      <c r="BQ13" s="24">
        <v>6426.1217363200803</v>
      </c>
      <c r="BR13" s="24">
        <v>0</v>
      </c>
      <c r="BS13" s="43">
        <v>6426.1217363200803</v>
      </c>
      <c r="BT13" s="24">
        <v>0</v>
      </c>
      <c r="BU13" s="24">
        <v>285.95516306684902</v>
      </c>
      <c r="BV13" s="43">
        <v>285.95516306684902</v>
      </c>
      <c r="BW13" s="24">
        <v>1800.73043368813</v>
      </c>
      <c r="BX13" s="43">
        <v>8512.8073330750503</v>
      </c>
      <c r="BY13" s="54">
        <v>12500.9880953092</v>
      </c>
      <c r="BZ13" s="56"/>
      <c r="CB13" s="55"/>
    </row>
    <row r="14" spans="1:80" ht="14.25" customHeight="1">
      <c r="A14" s="25" t="s">
        <v>257</v>
      </c>
      <c r="B14" s="22" t="s">
        <v>258</v>
      </c>
      <c r="C14" s="26" t="s">
        <v>178</v>
      </c>
      <c r="D14" s="24">
        <v>171.41854217266001</v>
      </c>
      <c r="E14" s="24">
        <v>3.7976918318944999</v>
      </c>
      <c r="F14" s="24">
        <v>1.06116679383748E-2</v>
      </c>
      <c r="G14" s="24">
        <v>4507.4011328731603</v>
      </c>
      <c r="H14" s="24">
        <v>32.594410950255799</v>
      </c>
      <c r="I14" s="24">
        <v>232.02935884155201</v>
      </c>
      <c r="J14" s="24">
        <v>39.410059985546198</v>
      </c>
      <c r="K14" s="24">
        <v>0.124542439901405</v>
      </c>
      <c r="L14" s="24">
        <v>0</v>
      </c>
      <c r="M14" s="24">
        <v>592.30702519953195</v>
      </c>
      <c r="N14" s="24">
        <v>67.722084027312803</v>
      </c>
      <c r="O14" s="24">
        <v>35.210774849151299</v>
      </c>
      <c r="P14" s="24">
        <v>17.6382239438522</v>
      </c>
      <c r="Q14" s="24">
        <v>3241.6877272358001</v>
      </c>
      <c r="R14" s="24">
        <v>16606.3710118196</v>
      </c>
      <c r="S14" s="24">
        <v>1478.44428135885</v>
      </c>
      <c r="T14" s="24">
        <v>7.2548503727050404</v>
      </c>
      <c r="U14" s="24">
        <v>2.5912499870162802E-5</v>
      </c>
      <c r="V14" s="24">
        <v>0.51202762095556997</v>
      </c>
      <c r="W14" s="24">
        <v>0.48883362899037103</v>
      </c>
      <c r="X14" s="24">
        <v>1.0170474149776501E-2</v>
      </c>
      <c r="Y14" s="24">
        <v>377.36269590362701</v>
      </c>
      <c r="Z14" s="24">
        <v>7.88982701398296</v>
      </c>
      <c r="AA14" s="24">
        <v>3.7209667352564502</v>
      </c>
      <c r="AB14" s="24">
        <v>0</v>
      </c>
      <c r="AC14" s="24">
        <v>19.2455850803582</v>
      </c>
      <c r="AD14" s="24">
        <v>13152.7336707922</v>
      </c>
      <c r="AE14" s="24">
        <v>0.11213359490994999</v>
      </c>
      <c r="AF14" s="24">
        <v>761.63487547858199</v>
      </c>
      <c r="AG14" s="24">
        <v>2031.77755308562</v>
      </c>
      <c r="AH14" s="24">
        <v>174.32645657082799</v>
      </c>
      <c r="AI14" s="24">
        <v>7.8814432817114204</v>
      </c>
      <c r="AJ14" s="24">
        <v>8.6290160428550103E-2</v>
      </c>
      <c r="AK14" s="24">
        <v>237.75748415673399</v>
      </c>
      <c r="AL14" s="24">
        <v>6.2251940464649297E-2</v>
      </c>
      <c r="AM14" s="24">
        <v>9.2344550661828304</v>
      </c>
      <c r="AN14" s="24">
        <v>2.1094553648685199</v>
      </c>
      <c r="AO14" s="24">
        <v>1.64251901857639</v>
      </c>
      <c r="AP14" s="24">
        <v>1.8462823679864899</v>
      </c>
      <c r="AQ14" s="24">
        <v>23.6689547002272</v>
      </c>
      <c r="AR14" s="24">
        <v>146.74612191195899</v>
      </c>
      <c r="AS14" s="24">
        <v>29.990356251457701</v>
      </c>
      <c r="AT14" s="24">
        <v>6.3857402832285595E-2</v>
      </c>
      <c r="AU14" s="117">
        <v>14.1590619464213</v>
      </c>
      <c r="AV14" s="24">
        <v>43.355525908912703</v>
      </c>
      <c r="AW14" s="24">
        <v>60.354161028074301</v>
      </c>
      <c r="AX14" s="24">
        <v>12.5863238811377</v>
      </c>
      <c r="AY14" s="24">
        <v>0.981444149395585</v>
      </c>
      <c r="AZ14" s="24">
        <v>4.3798789557655402</v>
      </c>
      <c r="BA14" s="24">
        <v>14.9377988610581</v>
      </c>
      <c r="BB14" s="24">
        <v>4.9376247394478196E-3</v>
      </c>
      <c r="BC14" s="24">
        <v>7.9854535368301498</v>
      </c>
      <c r="BD14" s="24">
        <v>61.900644716240301</v>
      </c>
      <c r="BE14" s="24">
        <v>0</v>
      </c>
      <c r="BF14" s="24">
        <v>4.4523575263292897E-3</v>
      </c>
      <c r="BG14" s="24">
        <v>5.8006836415002603</v>
      </c>
      <c r="BH14" s="24">
        <v>2.75563680376686E-3</v>
      </c>
      <c r="BI14" s="24">
        <v>0.390240616442938</v>
      </c>
      <c r="BJ14" s="24">
        <v>9.4340364218566695</v>
      </c>
      <c r="BK14" s="24">
        <v>53.696928821524402</v>
      </c>
      <c r="BL14" s="24">
        <v>0.88369875925975705</v>
      </c>
      <c r="BM14" s="24">
        <v>196.918096299734</v>
      </c>
      <c r="BN14" s="24">
        <v>0</v>
      </c>
      <c r="BO14" s="24">
        <v>0</v>
      </c>
      <c r="BP14" s="43">
        <v>44512.102746248303</v>
      </c>
      <c r="BQ14" s="24">
        <v>46.150905965984599</v>
      </c>
      <c r="BR14" s="24">
        <v>18.755964650640799</v>
      </c>
      <c r="BS14" s="43">
        <v>64.906870616625397</v>
      </c>
      <c r="BT14" s="24">
        <v>0</v>
      </c>
      <c r="BU14" s="24">
        <v>645.81429335111704</v>
      </c>
      <c r="BV14" s="43">
        <v>645.81429335111704</v>
      </c>
      <c r="BW14" s="24">
        <v>33081.731821069901</v>
      </c>
      <c r="BX14" s="43">
        <v>33792.452985037598</v>
      </c>
      <c r="BY14" s="54">
        <v>78304.555731285902</v>
      </c>
      <c r="BZ14" s="56"/>
      <c r="CB14" s="55"/>
    </row>
    <row r="15" spans="1:80" ht="14.25" customHeight="1">
      <c r="A15" s="25" t="s">
        <v>259</v>
      </c>
      <c r="B15" s="22" t="s">
        <v>260</v>
      </c>
      <c r="C15" s="26" t="s">
        <v>261</v>
      </c>
      <c r="D15" s="24">
        <v>10046.934450762201</v>
      </c>
      <c r="E15" s="24">
        <v>106.540205931252</v>
      </c>
      <c r="F15" s="24">
        <v>1390.29443578051</v>
      </c>
      <c r="G15" s="24">
        <v>397.70461993750001</v>
      </c>
      <c r="H15" s="24">
        <v>18312.385256747999</v>
      </c>
      <c r="I15" s="24">
        <v>143.16316007874599</v>
      </c>
      <c r="J15" s="24">
        <v>5.2050953551770203</v>
      </c>
      <c r="K15" s="24">
        <v>0</v>
      </c>
      <c r="L15" s="24">
        <v>11.3373384299045</v>
      </c>
      <c r="M15" s="24">
        <v>0.33839626799457601</v>
      </c>
      <c r="N15" s="24">
        <v>456.205479491424</v>
      </c>
      <c r="O15" s="24">
        <v>65.774039697758397</v>
      </c>
      <c r="P15" s="24">
        <v>140.69583794886199</v>
      </c>
      <c r="Q15" s="24">
        <v>120.730337546949</v>
      </c>
      <c r="R15" s="24">
        <v>896.18523351555098</v>
      </c>
      <c r="S15" s="24">
        <v>4758.5896020605396</v>
      </c>
      <c r="T15" s="24">
        <v>0.175660172226379</v>
      </c>
      <c r="U15" s="24">
        <v>12.8136094993583</v>
      </c>
      <c r="V15" s="24">
        <v>0</v>
      </c>
      <c r="W15" s="24">
        <v>3.0532082270817398</v>
      </c>
      <c r="X15" s="24">
        <v>3.999861505063E-5</v>
      </c>
      <c r="Y15" s="24">
        <v>4873.8705507923396</v>
      </c>
      <c r="Z15" s="24">
        <v>13.0455085158678</v>
      </c>
      <c r="AA15" s="24">
        <v>152.581516568301</v>
      </c>
      <c r="AB15" s="24">
        <v>0</v>
      </c>
      <c r="AC15" s="24">
        <v>57.365436009220403</v>
      </c>
      <c r="AD15" s="24">
        <v>941.68371073698302</v>
      </c>
      <c r="AE15" s="24">
        <v>19.964293340009299</v>
      </c>
      <c r="AF15" s="24">
        <v>5327.9016847654802</v>
      </c>
      <c r="AG15" s="24">
        <v>7337.2823550961302</v>
      </c>
      <c r="AH15" s="24">
        <v>124.611677191344</v>
      </c>
      <c r="AI15" s="24">
        <v>56.206083094287898</v>
      </c>
      <c r="AJ15" s="24">
        <v>535.63431081672195</v>
      </c>
      <c r="AK15" s="24">
        <v>19.2204825032671</v>
      </c>
      <c r="AL15" s="24">
        <v>29.421935803624098</v>
      </c>
      <c r="AM15" s="24">
        <v>17632.3285471364</v>
      </c>
      <c r="AN15" s="24">
        <v>211.11540510292599</v>
      </c>
      <c r="AO15" s="24">
        <v>144.43780280408299</v>
      </c>
      <c r="AP15" s="24">
        <v>446.97750829482902</v>
      </c>
      <c r="AQ15" s="24">
        <v>61.390339000952103</v>
      </c>
      <c r="AR15" s="24">
        <v>396.92504119570498</v>
      </c>
      <c r="AS15" s="24">
        <v>91.636402673572306</v>
      </c>
      <c r="AT15" s="24">
        <v>0.26769079730244799</v>
      </c>
      <c r="AU15" s="117">
        <v>123.643191944569</v>
      </c>
      <c r="AV15" s="24">
        <v>239.549566194455</v>
      </c>
      <c r="AW15" s="24">
        <v>73.457740489023706</v>
      </c>
      <c r="AX15" s="24">
        <v>0.926424231033672</v>
      </c>
      <c r="AY15" s="24">
        <v>38.971396364007703</v>
      </c>
      <c r="AZ15" s="24">
        <v>87.196009219383697</v>
      </c>
      <c r="BA15" s="24">
        <v>52.921322967019499</v>
      </c>
      <c r="BB15" s="24">
        <v>1.9581365788284399</v>
      </c>
      <c r="BC15" s="24">
        <v>28.2565289449653</v>
      </c>
      <c r="BD15" s="24">
        <v>480.13003705533498</v>
      </c>
      <c r="BE15" s="24">
        <v>1321.30481695052</v>
      </c>
      <c r="BF15" s="24">
        <v>578.79992513995398</v>
      </c>
      <c r="BG15" s="24">
        <v>1521.1861580948</v>
      </c>
      <c r="BH15" s="24">
        <v>285.72716671405402</v>
      </c>
      <c r="BI15" s="24">
        <v>17.555764973911099</v>
      </c>
      <c r="BJ15" s="24">
        <v>362.58306881792902</v>
      </c>
      <c r="BK15" s="24">
        <v>292.78071805410002</v>
      </c>
      <c r="BL15" s="24">
        <v>294.33187480624701</v>
      </c>
      <c r="BM15" s="24">
        <v>174.06341232143001</v>
      </c>
      <c r="BN15" s="24">
        <v>0</v>
      </c>
      <c r="BO15" s="24">
        <v>0</v>
      </c>
      <c r="BP15" s="43">
        <v>81317.337549550706</v>
      </c>
      <c r="BQ15" s="24">
        <v>246203.45321162199</v>
      </c>
      <c r="BR15" s="24">
        <v>0</v>
      </c>
      <c r="BS15" s="43">
        <v>246203.45321162199</v>
      </c>
      <c r="BT15" s="24">
        <v>0</v>
      </c>
      <c r="BU15" s="24">
        <v>3494.0047805078002</v>
      </c>
      <c r="BV15" s="43">
        <v>3494.0047805078002</v>
      </c>
      <c r="BW15" s="24">
        <v>41860.322056913101</v>
      </c>
      <c r="BX15" s="43">
        <v>291557.78004904301</v>
      </c>
      <c r="BY15" s="54">
        <v>372875.11759859399</v>
      </c>
      <c r="BZ15" s="56"/>
      <c r="CB15" s="55"/>
    </row>
    <row r="16" spans="1:80" ht="14.25" customHeight="1">
      <c r="A16" s="25" t="s">
        <v>262</v>
      </c>
      <c r="B16" s="22" t="s">
        <v>263</v>
      </c>
      <c r="C16" s="26" t="s">
        <v>264</v>
      </c>
      <c r="D16" s="24">
        <v>154.17001361212499</v>
      </c>
      <c r="E16" s="24">
        <v>2.5367149733473302</v>
      </c>
      <c r="F16" s="24">
        <v>57.449746708496598</v>
      </c>
      <c r="G16" s="24">
        <v>1675.56472656302</v>
      </c>
      <c r="H16" s="24">
        <v>720.07514975261802</v>
      </c>
      <c r="I16" s="24">
        <v>311.86642434480899</v>
      </c>
      <c r="J16" s="24">
        <v>34.139677060781104</v>
      </c>
      <c r="K16" s="24">
        <v>2.2090780770763999E-2</v>
      </c>
      <c r="L16" s="24">
        <v>29.166270681741299</v>
      </c>
      <c r="M16" s="24">
        <v>3.5192978346393202</v>
      </c>
      <c r="N16" s="24">
        <v>0</v>
      </c>
      <c r="O16" s="24">
        <v>11.1334929985656</v>
      </c>
      <c r="P16" s="24">
        <v>98.584988642764998</v>
      </c>
      <c r="Q16" s="24">
        <v>239.81977145280501</v>
      </c>
      <c r="R16" s="24">
        <v>1040.49978502359</v>
      </c>
      <c r="S16" s="24">
        <v>358.53768128941601</v>
      </c>
      <c r="T16" s="24">
        <v>0</v>
      </c>
      <c r="U16" s="24">
        <v>0.67589880353226095</v>
      </c>
      <c r="V16" s="24">
        <v>0</v>
      </c>
      <c r="W16" s="24">
        <v>0</v>
      </c>
      <c r="X16" s="24">
        <v>0</v>
      </c>
      <c r="Y16" s="24">
        <v>1.2038050666343201</v>
      </c>
      <c r="Z16" s="24">
        <v>2.02522749022862</v>
      </c>
      <c r="AA16" s="24">
        <v>0.67525836644520998</v>
      </c>
      <c r="AB16" s="24">
        <v>0</v>
      </c>
      <c r="AC16" s="24">
        <v>38.506856750152302</v>
      </c>
      <c r="AD16" s="24">
        <v>464.36985020948401</v>
      </c>
      <c r="AE16" s="24">
        <v>24.381266747580199</v>
      </c>
      <c r="AF16" s="24">
        <v>980.96200564771505</v>
      </c>
      <c r="AG16" s="24">
        <v>767.83266707671805</v>
      </c>
      <c r="AH16" s="24">
        <v>153.09853879585401</v>
      </c>
      <c r="AI16" s="24">
        <v>1.3679845906080701</v>
      </c>
      <c r="AJ16" s="24">
        <v>8.9034079818213598</v>
      </c>
      <c r="AK16" s="24">
        <v>22.165785342086501</v>
      </c>
      <c r="AL16" s="24">
        <v>5.9244757697091597</v>
      </c>
      <c r="AM16" s="24">
        <v>105.628528130175</v>
      </c>
      <c r="AN16" s="24">
        <v>21.825539347606298</v>
      </c>
      <c r="AO16" s="24">
        <v>33.575457053444197</v>
      </c>
      <c r="AP16" s="24">
        <v>96.307227186884404</v>
      </c>
      <c r="AQ16" s="24">
        <v>135.87994848840501</v>
      </c>
      <c r="AR16" s="24">
        <v>22.4663495792284</v>
      </c>
      <c r="AS16" s="24">
        <v>6.0773237766015997</v>
      </c>
      <c r="AT16" s="24">
        <v>1.4425284431025E-2</v>
      </c>
      <c r="AU16" s="117">
        <v>13.770688139184699</v>
      </c>
      <c r="AV16" s="24">
        <v>52.680224819872997</v>
      </c>
      <c r="AW16" s="24">
        <v>152.05870497925301</v>
      </c>
      <c r="AX16" s="24">
        <v>2.9451273978049599</v>
      </c>
      <c r="AY16" s="24">
        <v>132.44987519637701</v>
      </c>
      <c r="AZ16" s="24">
        <v>59.318125213422299</v>
      </c>
      <c r="BA16" s="24">
        <v>15.4925869501531</v>
      </c>
      <c r="BB16" s="24">
        <v>12.7390616499044</v>
      </c>
      <c r="BC16" s="24">
        <v>129.95930204187599</v>
      </c>
      <c r="BD16" s="24">
        <v>1257.5815804787401</v>
      </c>
      <c r="BE16" s="24">
        <v>618.70965231630396</v>
      </c>
      <c r="BF16" s="24">
        <v>15.8552846865989</v>
      </c>
      <c r="BG16" s="24">
        <v>450.708432848038</v>
      </c>
      <c r="BH16" s="24">
        <v>11.6787065511532</v>
      </c>
      <c r="BI16" s="24">
        <v>163.445087972545</v>
      </c>
      <c r="BJ16" s="24">
        <v>14.089384269624601</v>
      </c>
      <c r="BK16" s="24">
        <v>33.585594205499802</v>
      </c>
      <c r="BL16" s="24">
        <v>449.77034315222301</v>
      </c>
      <c r="BM16" s="24">
        <v>693.40831310397198</v>
      </c>
      <c r="BN16" s="24">
        <v>0</v>
      </c>
      <c r="BO16" s="24">
        <v>0</v>
      </c>
      <c r="BP16" s="43">
        <v>11911.199735177401</v>
      </c>
      <c r="BQ16" s="24">
        <v>68425.805267227202</v>
      </c>
      <c r="BR16" s="24">
        <v>0</v>
      </c>
      <c r="BS16" s="43">
        <v>68425.805267227202</v>
      </c>
      <c r="BT16" s="24">
        <v>0</v>
      </c>
      <c r="BU16" s="24">
        <v>1937.3169328671399</v>
      </c>
      <c r="BV16" s="43">
        <v>1937.3169328671399</v>
      </c>
      <c r="BW16" s="24">
        <v>39156.042144451203</v>
      </c>
      <c r="BX16" s="43">
        <v>109519.16434454601</v>
      </c>
      <c r="BY16" s="54">
        <v>121430.364079723</v>
      </c>
      <c r="BZ16" s="56"/>
      <c r="CB16" s="55"/>
    </row>
    <row r="17" spans="1:80" ht="14.25" customHeight="1">
      <c r="A17" s="25" t="s">
        <v>265</v>
      </c>
      <c r="B17" s="22" t="s">
        <v>266</v>
      </c>
      <c r="C17" s="26" t="s">
        <v>267</v>
      </c>
      <c r="D17" s="24">
        <v>65.451210119607694</v>
      </c>
      <c r="E17" s="24">
        <v>10.2535409478084</v>
      </c>
      <c r="F17" s="24">
        <v>3.9416368301408302</v>
      </c>
      <c r="G17" s="24">
        <v>1072.0351424079599</v>
      </c>
      <c r="H17" s="24">
        <v>82.719555551112606</v>
      </c>
      <c r="I17" s="24">
        <v>0</v>
      </c>
      <c r="J17" s="24">
        <v>2691.5779192137202</v>
      </c>
      <c r="K17" s="24">
        <v>0</v>
      </c>
      <c r="L17" s="24">
        <v>6.3746343631142999</v>
      </c>
      <c r="M17" s="24">
        <v>0</v>
      </c>
      <c r="N17" s="24">
        <v>18.846757588166</v>
      </c>
      <c r="O17" s="24">
        <v>1.14875576570451</v>
      </c>
      <c r="P17" s="24">
        <v>89.030132312043406</v>
      </c>
      <c r="Q17" s="24">
        <v>173.51820773591899</v>
      </c>
      <c r="R17" s="24">
        <v>64.902823488877701</v>
      </c>
      <c r="S17" s="24">
        <v>1080.3023711032899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1.8680434128010199</v>
      </c>
      <c r="AA17" s="24">
        <v>0</v>
      </c>
      <c r="AB17" s="24">
        <v>0</v>
      </c>
      <c r="AC17" s="24">
        <v>7.8808911857780899</v>
      </c>
      <c r="AD17" s="24">
        <v>7657.7691267435703</v>
      </c>
      <c r="AE17" s="24">
        <v>5.2334594131774796</v>
      </c>
      <c r="AF17" s="24">
        <v>199.141856090494</v>
      </c>
      <c r="AG17" s="24">
        <v>174.87592615041501</v>
      </c>
      <c r="AH17" s="24">
        <v>188.738449201832</v>
      </c>
      <c r="AI17" s="24">
        <v>109.03805573535899</v>
      </c>
      <c r="AJ17" s="24">
        <v>142.98191780337601</v>
      </c>
      <c r="AK17" s="24">
        <v>7.1381133518201896</v>
      </c>
      <c r="AL17" s="24">
        <v>6.10194959080488</v>
      </c>
      <c r="AM17" s="24">
        <v>627.54304990518699</v>
      </c>
      <c r="AN17" s="24">
        <v>51.194217283081898</v>
      </c>
      <c r="AO17" s="24">
        <v>9.6085811985744094</v>
      </c>
      <c r="AP17" s="24">
        <v>301.37720281313398</v>
      </c>
      <c r="AQ17" s="24">
        <v>33.435589021357401</v>
      </c>
      <c r="AR17" s="24">
        <v>13.6890103672318</v>
      </c>
      <c r="AS17" s="24">
        <v>16.722408363196202</v>
      </c>
      <c r="AT17" s="24">
        <v>4.2254233910507401E-2</v>
      </c>
      <c r="AU17" s="117">
        <v>18.698145931908901</v>
      </c>
      <c r="AV17" s="24">
        <v>155.57931122570801</v>
      </c>
      <c r="AW17" s="24">
        <v>191.20703194509099</v>
      </c>
      <c r="AX17" s="24">
        <v>2.90139222460158E-3</v>
      </c>
      <c r="AY17" s="24">
        <v>45.621156010494701</v>
      </c>
      <c r="AZ17" s="24">
        <v>13.5465347301335</v>
      </c>
      <c r="BA17" s="24">
        <v>3.0253982102952</v>
      </c>
      <c r="BB17" s="24">
        <v>6.2480880711106099</v>
      </c>
      <c r="BC17" s="24">
        <v>24.359386479075699</v>
      </c>
      <c r="BD17" s="24">
        <v>114.012654091269</v>
      </c>
      <c r="BE17" s="24">
        <v>0</v>
      </c>
      <c r="BF17" s="24">
        <v>0</v>
      </c>
      <c r="BG17" s="24">
        <v>0</v>
      </c>
      <c r="BH17" s="24">
        <v>0</v>
      </c>
      <c r="BI17" s="24">
        <v>3.70797424094446</v>
      </c>
      <c r="BJ17" s="24">
        <v>2.76051639113944E-3</v>
      </c>
      <c r="BK17" s="24">
        <v>187.812854462883</v>
      </c>
      <c r="BL17" s="24">
        <v>230.496157343297</v>
      </c>
      <c r="BM17" s="24">
        <v>75.376305528906002</v>
      </c>
      <c r="BN17" s="24">
        <v>0</v>
      </c>
      <c r="BO17" s="24">
        <v>0</v>
      </c>
      <c r="BP17" s="43">
        <v>15984.1794494723</v>
      </c>
      <c r="BQ17" s="24">
        <v>5861.8645548152899</v>
      </c>
      <c r="BR17" s="24">
        <v>0</v>
      </c>
      <c r="BS17" s="43">
        <v>5861.8645548152899</v>
      </c>
      <c r="BT17" s="24">
        <v>0</v>
      </c>
      <c r="BU17" s="24">
        <v>702.72354361507303</v>
      </c>
      <c r="BV17" s="43">
        <v>702.72354361507303</v>
      </c>
      <c r="BW17" s="24">
        <v>2049.7952375044902</v>
      </c>
      <c r="BX17" s="43">
        <v>8614.38333593485</v>
      </c>
      <c r="BY17" s="54">
        <v>24598.562785407099</v>
      </c>
      <c r="BZ17" s="56"/>
      <c r="CB17" s="55"/>
    </row>
    <row r="18" spans="1:80" ht="14.25" customHeight="1">
      <c r="A18" s="25" t="s">
        <v>268</v>
      </c>
      <c r="B18" s="22" t="s">
        <v>269</v>
      </c>
      <c r="C18" s="26" t="s">
        <v>270</v>
      </c>
      <c r="D18" s="24">
        <v>255.69736569659</v>
      </c>
      <c r="E18" s="24">
        <v>34.692287785780898</v>
      </c>
      <c r="F18" s="24">
        <v>38.731672977909703</v>
      </c>
      <c r="G18" s="24">
        <v>66.402450119458706</v>
      </c>
      <c r="H18" s="24">
        <v>4479.5241942544599</v>
      </c>
      <c r="I18" s="24">
        <v>0</v>
      </c>
      <c r="J18" s="24">
        <v>63.510021163341598</v>
      </c>
      <c r="K18" s="24">
        <v>0</v>
      </c>
      <c r="L18" s="24">
        <v>1257.309308784</v>
      </c>
      <c r="M18" s="24">
        <v>0</v>
      </c>
      <c r="N18" s="24">
        <v>0</v>
      </c>
      <c r="O18" s="24">
        <v>67.963494219774901</v>
      </c>
      <c r="P18" s="24">
        <v>0</v>
      </c>
      <c r="Q18" s="24">
        <v>1191.3234506989199</v>
      </c>
      <c r="R18" s="24">
        <v>112.052552952242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29.569138582156299</v>
      </c>
      <c r="AB18" s="24">
        <v>0</v>
      </c>
      <c r="AC18" s="24">
        <v>31.843054772612302</v>
      </c>
      <c r="AD18" s="24">
        <v>416.33014498597601</v>
      </c>
      <c r="AE18" s="24">
        <v>2.8552551778771602</v>
      </c>
      <c r="AF18" s="24">
        <v>174.20372423554301</v>
      </c>
      <c r="AG18" s="24">
        <v>208.441532796437</v>
      </c>
      <c r="AH18" s="24">
        <v>77.988419179949503</v>
      </c>
      <c r="AI18" s="24">
        <v>10.296056587611201</v>
      </c>
      <c r="AJ18" s="24">
        <v>392.12580736460899</v>
      </c>
      <c r="AK18" s="24">
        <v>81.938752707004696</v>
      </c>
      <c r="AL18" s="24">
        <v>99.952778684482595</v>
      </c>
      <c r="AM18" s="24">
        <v>358.11927936547499</v>
      </c>
      <c r="AN18" s="24">
        <v>675.27392714254904</v>
      </c>
      <c r="AO18" s="24">
        <v>335.70665668079698</v>
      </c>
      <c r="AP18" s="24">
        <v>3893.7458836342598</v>
      </c>
      <c r="AQ18" s="24">
        <v>60.153038024022997</v>
      </c>
      <c r="AR18" s="24">
        <v>108.03208449334601</v>
      </c>
      <c r="AS18" s="24">
        <v>35.446731367360997</v>
      </c>
      <c r="AT18" s="24">
        <v>0.26312465193759799</v>
      </c>
      <c r="AU18" s="117">
        <v>39.187060817840603</v>
      </c>
      <c r="AV18" s="24">
        <v>239.78644732861201</v>
      </c>
      <c r="AW18" s="24">
        <v>464.29332537546998</v>
      </c>
      <c r="AX18" s="24">
        <v>8.1244263817789601</v>
      </c>
      <c r="AY18" s="24">
        <v>362.183446809597</v>
      </c>
      <c r="AZ18" s="24">
        <v>164.263584694114</v>
      </c>
      <c r="BA18" s="24">
        <v>1.60229129854717</v>
      </c>
      <c r="BB18" s="24">
        <v>1.95925137504981E-2</v>
      </c>
      <c r="BC18" s="24">
        <v>565.46880706354</v>
      </c>
      <c r="BD18" s="24">
        <v>448.251268032697</v>
      </c>
      <c r="BE18" s="24">
        <v>2232.08559255714</v>
      </c>
      <c r="BF18" s="24">
        <v>13.389043704575201</v>
      </c>
      <c r="BG18" s="24">
        <v>7.8542147412113099</v>
      </c>
      <c r="BH18" s="24">
        <v>2.9860023850372701</v>
      </c>
      <c r="BI18" s="24">
        <v>27.990391076400801</v>
      </c>
      <c r="BJ18" s="24">
        <v>2.4370580768938699</v>
      </c>
      <c r="BK18" s="24">
        <v>112.253061231533</v>
      </c>
      <c r="BL18" s="24">
        <v>29.5378986635315</v>
      </c>
      <c r="BM18" s="24">
        <v>98.280477574002404</v>
      </c>
      <c r="BN18" s="24">
        <v>0</v>
      </c>
      <c r="BO18" s="24">
        <v>0</v>
      </c>
      <c r="BP18" s="43">
        <v>19379.486179412801</v>
      </c>
      <c r="BQ18" s="24">
        <v>5202.8377259830604</v>
      </c>
      <c r="BR18" s="24">
        <v>0</v>
      </c>
      <c r="BS18" s="43">
        <v>5202.8377259830604</v>
      </c>
      <c r="BT18" s="24">
        <v>0</v>
      </c>
      <c r="BU18" s="24">
        <v>767.40854707797996</v>
      </c>
      <c r="BV18" s="43">
        <v>767.40854707797996</v>
      </c>
      <c r="BW18" s="24">
        <v>1185.1153139976</v>
      </c>
      <c r="BX18" s="43">
        <v>7155.36158705865</v>
      </c>
      <c r="BY18" s="54">
        <v>26534.847766471401</v>
      </c>
      <c r="BZ18" s="56"/>
      <c r="CB18" s="55"/>
    </row>
    <row r="19" spans="1:80" ht="14.25" customHeight="1">
      <c r="A19" s="25" t="s">
        <v>271</v>
      </c>
      <c r="B19" s="22" t="s">
        <v>272</v>
      </c>
      <c r="C19" s="26" t="s">
        <v>273</v>
      </c>
      <c r="D19" s="24">
        <v>6.3245029724489102E-2</v>
      </c>
      <c r="E19" s="24">
        <v>4.0292894362158998E-5</v>
      </c>
      <c r="F19" s="24">
        <v>8.3187700541546492E-3</v>
      </c>
      <c r="G19" s="24">
        <v>2.57755874515221</v>
      </c>
      <c r="H19" s="24">
        <v>11.838023142283999</v>
      </c>
      <c r="I19" s="24">
        <v>161.664549782027</v>
      </c>
      <c r="J19" s="24">
        <v>3.0074295719714102E-2</v>
      </c>
      <c r="K19" s="24">
        <v>66.792765601462904</v>
      </c>
      <c r="L19" s="24">
        <v>448.30130172528902</v>
      </c>
      <c r="M19" s="24">
        <v>0</v>
      </c>
      <c r="N19" s="24">
        <v>6.5890082095110394E-2</v>
      </c>
      <c r="O19" s="24">
        <v>1.4294780543404499</v>
      </c>
      <c r="P19" s="24">
        <v>4.4502209595569404</v>
      </c>
      <c r="Q19" s="24">
        <v>4.5268114154394796</v>
      </c>
      <c r="R19" s="24">
        <v>0.29622878713603801</v>
      </c>
      <c r="S19" s="24">
        <v>16.7855370258123</v>
      </c>
      <c r="T19" s="24">
        <v>0</v>
      </c>
      <c r="U19" s="24">
        <v>4.0489699151608898</v>
      </c>
      <c r="V19" s="24">
        <v>0</v>
      </c>
      <c r="W19" s="24">
        <v>0</v>
      </c>
      <c r="X19" s="24">
        <v>0</v>
      </c>
      <c r="Y19" s="24">
        <v>5.4650435129714801</v>
      </c>
      <c r="Z19" s="24">
        <v>0</v>
      </c>
      <c r="AA19" s="24">
        <v>8.2985228240963407E-3</v>
      </c>
      <c r="AB19" s="24">
        <v>0</v>
      </c>
      <c r="AC19" s="24">
        <v>5.0374447545241798</v>
      </c>
      <c r="AD19" s="24">
        <v>10.121061236407201</v>
      </c>
      <c r="AE19" s="24">
        <v>0.40384871677857898</v>
      </c>
      <c r="AF19" s="24">
        <v>139.21271726434901</v>
      </c>
      <c r="AG19" s="24">
        <v>1443.62380673492</v>
      </c>
      <c r="AH19" s="24">
        <v>0.85789768283460499</v>
      </c>
      <c r="AI19" s="24">
        <v>2.0121358861533201E-2</v>
      </c>
      <c r="AJ19" s="24">
        <v>8.4541960270982197E-4</v>
      </c>
      <c r="AK19" s="24">
        <v>32.806936114783497</v>
      </c>
      <c r="AL19" s="24">
        <v>50.088056716381701</v>
      </c>
      <c r="AM19" s="24">
        <v>21.867232968227299</v>
      </c>
      <c r="AN19" s="24">
        <v>83.459974595511795</v>
      </c>
      <c r="AO19" s="24">
        <v>358.05768706276098</v>
      </c>
      <c r="AP19" s="24">
        <v>5016.1666430379701</v>
      </c>
      <c r="AQ19" s="24">
        <v>1.42105857988805</v>
      </c>
      <c r="AR19" s="24">
        <v>23.515813757755701</v>
      </c>
      <c r="AS19" s="24">
        <v>12.556698637231801</v>
      </c>
      <c r="AT19" s="24">
        <v>2.6667278196986999E-2</v>
      </c>
      <c r="AU19" s="117">
        <v>97.347482609961304</v>
      </c>
      <c r="AV19" s="24">
        <v>260.03707525932799</v>
      </c>
      <c r="AW19" s="24">
        <v>102.542422943641</v>
      </c>
      <c r="AX19" s="24">
        <v>8.7357252867856797E-2</v>
      </c>
      <c r="AY19" s="24">
        <v>117.421238512828</v>
      </c>
      <c r="AZ19" s="24">
        <v>7.7904151730036304</v>
      </c>
      <c r="BA19" s="24">
        <v>0.22268003900761299</v>
      </c>
      <c r="BB19" s="24">
        <v>0</v>
      </c>
      <c r="BC19" s="24">
        <v>188.48198379179101</v>
      </c>
      <c r="BD19" s="24">
        <v>120.772622609577</v>
      </c>
      <c r="BE19" s="24">
        <v>0</v>
      </c>
      <c r="BF19" s="24">
        <v>0</v>
      </c>
      <c r="BG19" s="24">
        <v>56.623491292944898</v>
      </c>
      <c r="BH19" s="24">
        <v>0.12664181065857499</v>
      </c>
      <c r="BI19" s="24">
        <v>9.2040995772285292</v>
      </c>
      <c r="BJ19" s="24">
        <v>43.6321389436049</v>
      </c>
      <c r="BK19" s="24">
        <v>19.4311003719227</v>
      </c>
      <c r="BL19" s="24">
        <v>6.0625017196867796</v>
      </c>
      <c r="BM19" s="24">
        <v>120.50243306193801</v>
      </c>
      <c r="BN19" s="24">
        <v>0</v>
      </c>
      <c r="BO19" s="24">
        <v>0</v>
      </c>
      <c r="BP19" s="43">
        <v>9077.8825525469201</v>
      </c>
      <c r="BQ19" s="24">
        <v>0</v>
      </c>
      <c r="BR19" s="24">
        <v>1.1484599626061101</v>
      </c>
      <c r="BS19" s="43">
        <v>1.1484599626061101</v>
      </c>
      <c r="BT19" s="24">
        <v>0</v>
      </c>
      <c r="BU19" s="24">
        <v>23.564773156259299</v>
      </c>
      <c r="BV19" s="43">
        <v>23.564773156259299</v>
      </c>
      <c r="BW19" s="24">
        <v>0.20952785137062199</v>
      </c>
      <c r="BX19" s="43">
        <v>24.922760970235998</v>
      </c>
      <c r="BY19" s="54">
        <v>9102.8053135171594</v>
      </c>
      <c r="BZ19" s="56"/>
      <c r="CB19" s="55"/>
    </row>
    <row r="20" spans="1:80" ht="14.25" customHeight="1">
      <c r="A20" s="25" t="s">
        <v>274</v>
      </c>
      <c r="B20" s="22" t="s">
        <v>275</v>
      </c>
      <c r="C20" s="26" t="s">
        <v>276</v>
      </c>
      <c r="D20" s="24">
        <v>2050.1902028641298</v>
      </c>
      <c r="E20" s="24">
        <v>126.792801198275</v>
      </c>
      <c r="F20" s="24">
        <v>3140.6922980986801</v>
      </c>
      <c r="G20" s="24">
        <v>8545.2704071134594</v>
      </c>
      <c r="H20" s="24">
        <v>984.79700131127197</v>
      </c>
      <c r="I20" s="24">
        <v>218.97610125358599</v>
      </c>
      <c r="J20" s="24">
        <v>394.14850309879802</v>
      </c>
      <c r="K20" s="24">
        <v>0.13416270062266</v>
      </c>
      <c r="L20" s="24">
        <v>5.3024086561692396</v>
      </c>
      <c r="M20" s="24">
        <v>0</v>
      </c>
      <c r="N20" s="24">
        <v>0</v>
      </c>
      <c r="O20" s="24">
        <v>20.615709169389898</v>
      </c>
      <c r="P20" s="24">
        <v>80.042287197437304</v>
      </c>
      <c r="Q20" s="24">
        <v>7428.2001612556096</v>
      </c>
      <c r="R20" s="24">
        <v>0</v>
      </c>
      <c r="S20" s="24">
        <v>3394.90444366877</v>
      </c>
      <c r="T20" s="24">
        <v>0</v>
      </c>
      <c r="U20" s="24">
        <v>0</v>
      </c>
      <c r="V20" s="24">
        <v>0</v>
      </c>
      <c r="W20" s="24">
        <v>413.36307026499702</v>
      </c>
      <c r="X20" s="24">
        <v>0</v>
      </c>
      <c r="Y20" s="24">
        <v>0</v>
      </c>
      <c r="Z20" s="24">
        <v>1.02278346550544</v>
      </c>
      <c r="AA20" s="24">
        <v>0</v>
      </c>
      <c r="AB20" s="24">
        <v>0</v>
      </c>
      <c r="AC20" s="24">
        <v>1670.7601708225</v>
      </c>
      <c r="AD20" s="24">
        <v>21684.980354333999</v>
      </c>
      <c r="AE20" s="24">
        <v>1086.1080014986001</v>
      </c>
      <c r="AF20" s="24">
        <v>8652.4215361771603</v>
      </c>
      <c r="AG20" s="24">
        <v>4017.9153724862899</v>
      </c>
      <c r="AH20" s="24">
        <v>5737.6148420982699</v>
      </c>
      <c r="AI20" s="24">
        <v>314.41827610168298</v>
      </c>
      <c r="AJ20" s="24">
        <v>8.0787187628194008</v>
      </c>
      <c r="AK20" s="24">
        <v>2032.9133318720101</v>
      </c>
      <c r="AL20" s="24">
        <v>913.28970673704305</v>
      </c>
      <c r="AM20" s="24">
        <v>5056.4442708625502</v>
      </c>
      <c r="AN20" s="24">
        <v>24.394888182900502</v>
      </c>
      <c r="AO20" s="24">
        <v>1736.76823673232</v>
      </c>
      <c r="AP20" s="24">
        <v>2159.5759066618698</v>
      </c>
      <c r="AQ20" s="24">
        <v>521.94227047560901</v>
      </c>
      <c r="AR20" s="24">
        <v>136.91492065367501</v>
      </c>
      <c r="AS20" s="24">
        <v>294.37788993936402</v>
      </c>
      <c r="AT20" s="24">
        <v>0.72275312539533898</v>
      </c>
      <c r="AU20" s="117">
        <v>905.919435808034</v>
      </c>
      <c r="AV20" s="24">
        <v>2063.2180530099499</v>
      </c>
      <c r="AW20" s="24">
        <v>2507.5380513461701</v>
      </c>
      <c r="AX20" s="24">
        <v>310.08254299313501</v>
      </c>
      <c r="AY20" s="24">
        <v>552.82980842952395</v>
      </c>
      <c r="AZ20" s="24">
        <v>333.81735502283402</v>
      </c>
      <c r="BA20" s="24">
        <v>49.676967498701202</v>
      </c>
      <c r="BB20" s="24">
        <v>0</v>
      </c>
      <c r="BC20" s="24">
        <v>2303.3947810806299</v>
      </c>
      <c r="BD20" s="24">
        <v>2493.8065430727702</v>
      </c>
      <c r="BE20" s="24">
        <v>2041.9115200915601</v>
      </c>
      <c r="BF20" s="24">
        <v>61.6581064703119</v>
      </c>
      <c r="BG20" s="24">
        <v>359.04579719911101</v>
      </c>
      <c r="BH20" s="24">
        <v>16.066714043197699</v>
      </c>
      <c r="BI20" s="24">
        <v>58.179273642385098</v>
      </c>
      <c r="BJ20" s="24">
        <v>5.8894351233731097</v>
      </c>
      <c r="BK20" s="24">
        <v>337.33274449693897</v>
      </c>
      <c r="BL20" s="24">
        <v>105.512013357508</v>
      </c>
      <c r="BM20" s="24">
        <v>5.82924136632833</v>
      </c>
      <c r="BN20" s="24">
        <v>0</v>
      </c>
      <c r="BO20" s="24">
        <v>0</v>
      </c>
      <c r="BP20" s="43">
        <v>97365.802172893207</v>
      </c>
      <c r="BQ20" s="24">
        <v>30039.763197065899</v>
      </c>
      <c r="BR20" s="24">
        <v>0</v>
      </c>
      <c r="BS20" s="43">
        <v>30039.763197065899</v>
      </c>
      <c r="BT20" s="24">
        <v>3437.8499280739502</v>
      </c>
      <c r="BU20" s="24">
        <v>1227.23844798665</v>
      </c>
      <c r="BV20" s="43">
        <v>4665.0883760606002</v>
      </c>
      <c r="BW20" s="24">
        <v>6022.2757265175196</v>
      </c>
      <c r="BX20" s="43">
        <v>40727.127299644002</v>
      </c>
      <c r="BY20" s="54">
        <v>138092.92947253701</v>
      </c>
      <c r="BZ20" s="56"/>
      <c r="CB20" s="55"/>
    </row>
    <row r="21" spans="1:80" ht="14.25" customHeight="1">
      <c r="A21" s="25" t="s">
        <v>277</v>
      </c>
      <c r="B21" s="22" t="s">
        <v>278</v>
      </c>
      <c r="C21" s="26" t="s">
        <v>279</v>
      </c>
      <c r="D21" s="24">
        <v>3942.7348583016001</v>
      </c>
      <c r="E21" s="24">
        <v>345.902068069883</v>
      </c>
      <c r="F21" s="24">
        <v>20.388848011757901</v>
      </c>
      <c r="G21" s="24">
        <v>3218.01452016037</v>
      </c>
      <c r="H21" s="24">
        <v>4697.8881502333597</v>
      </c>
      <c r="I21" s="24">
        <v>0</v>
      </c>
      <c r="J21" s="24">
        <v>946.15625554111</v>
      </c>
      <c r="K21" s="24">
        <v>0</v>
      </c>
      <c r="L21" s="24">
        <v>214.64910713291701</v>
      </c>
      <c r="M21" s="24">
        <v>0</v>
      </c>
      <c r="N21" s="24">
        <v>0</v>
      </c>
      <c r="O21" s="24">
        <v>532.17859956916698</v>
      </c>
      <c r="P21" s="24">
        <v>0</v>
      </c>
      <c r="Q21" s="24">
        <v>3268.7499970084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0.28196154496125198</v>
      </c>
      <c r="AA21" s="24">
        <v>0</v>
      </c>
      <c r="AB21" s="24">
        <v>0</v>
      </c>
      <c r="AC21" s="24">
        <v>1769.6587354508899</v>
      </c>
      <c r="AD21" s="24">
        <v>5457.2006585798199</v>
      </c>
      <c r="AE21" s="24">
        <v>73.198133702724306</v>
      </c>
      <c r="AF21" s="24">
        <v>113.800215008956</v>
      </c>
      <c r="AG21" s="24">
        <v>299.52037071684799</v>
      </c>
      <c r="AH21" s="24">
        <v>699.92431293684206</v>
      </c>
      <c r="AI21" s="24">
        <v>427.94941720423498</v>
      </c>
      <c r="AJ21" s="24">
        <v>0.45296724791439003</v>
      </c>
      <c r="AK21" s="24">
        <v>92.132193651091697</v>
      </c>
      <c r="AL21" s="24">
        <v>19.550547625101199</v>
      </c>
      <c r="AM21" s="24">
        <v>1527.6842469767</v>
      </c>
      <c r="AN21" s="24">
        <v>62.879106992520803</v>
      </c>
      <c r="AO21" s="24">
        <v>75.523725190858002</v>
      </c>
      <c r="AP21" s="24">
        <v>307.71261783924803</v>
      </c>
      <c r="AQ21" s="24">
        <v>526.70157118399095</v>
      </c>
      <c r="AR21" s="24">
        <v>45.406859619297798</v>
      </c>
      <c r="AS21" s="24">
        <v>183.08111659930299</v>
      </c>
      <c r="AT21" s="24">
        <v>8.8018795283997999</v>
      </c>
      <c r="AU21" s="117">
        <v>108.36561937461001</v>
      </c>
      <c r="AV21" s="24">
        <v>144.37972256233101</v>
      </c>
      <c r="AW21" s="24">
        <v>766.300865144873</v>
      </c>
      <c r="AX21" s="24">
        <v>11.810727816625899</v>
      </c>
      <c r="AY21" s="24">
        <v>169.213546338539</v>
      </c>
      <c r="AZ21" s="24">
        <v>386.16467783100302</v>
      </c>
      <c r="BA21" s="24">
        <v>89.866650745010205</v>
      </c>
      <c r="BB21" s="24">
        <v>14.2553173209183</v>
      </c>
      <c r="BC21" s="24">
        <v>174.61474153892999</v>
      </c>
      <c r="BD21" s="24">
        <v>529.29565838813596</v>
      </c>
      <c r="BE21" s="24">
        <v>319.58813254492998</v>
      </c>
      <c r="BF21" s="24">
        <v>100.74329483242801</v>
      </c>
      <c r="BG21" s="24">
        <v>117.471360550334</v>
      </c>
      <c r="BH21" s="24">
        <v>14.0604750945792</v>
      </c>
      <c r="BI21" s="24">
        <v>93.981081448727593</v>
      </c>
      <c r="BJ21" s="24">
        <v>29.118873563730101</v>
      </c>
      <c r="BK21" s="24">
        <v>361.65477596866998</v>
      </c>
      <c r="BL21" s="24">
        <v>50.962596793199701</v>
      </c>
      <c r="BM21" s="24">
        <v>77.117296765900093</v>
      </c>
      <c r="BN21" s="24">
        <v>0</v>
      </c>
      <c r="BO21" s="24">
        <v>0</v>
      </c>
      <c r="BP21" s="43">
        <v>32437.0884562518</v>
      </c>
      <c r="BQ21" s="24">
        <v>46043.572066595501</v>
      </c>
      <c r="BR21" s="24">
        <v>0</v>
      </c>
      <c r="BS21" s="43">
        <v>46043.572066595501</v>
      </c>
      <c r="BT21" s="24">
        <v>0</v>
      </c>
      <c r="BU21" s="24">
        <v>1840.7809381491199</v>
      </c>
      <c r="BV21" s="43">
        <v>1840.7809381491199</v>
      </c>
      <c r="BW21" s="24">
        <v>4899.6929877264201</v>
      </c>
      <c r="BX21" s="43">
        <v>52784.045992471001</v>
      </c>
      <c r="BY21" s="54">
        <v>85221.134448722805</v>
      </c>
      <c r="BZ21" s="56"/>
      <c r="CB21" s="55"/>
    </row>
    <row r="22" spans="1:80" ht="14.25" customHeight="1">
      <c r="A22" s="25" t="s">
        <v>280</v>
      </c>
      <c r="B22" s="22" t="s">
        <v>281</v>
      </c>
      <c r="C22" s="26" t="s">
        <v>282</v>
      </c>
      <c r="D22" s="24">
        <v>1933.5350802103101</v>
      </c>
      <c r="E22" s="24">
        <v>1.18045623420668</v>
      </c>
      <c r="F22" s="24">
        <v>99.140064235797297</v>
      </c>
      <c r="G22" s="24">
        <v>159.723913320138</v>
      </c>
      <c r="H22" s="24">
        <v>378.19240533315502</v>
      </c>
      <c r="I22" s="24">
        <v>143.57158927287699</v>
      </c>
      <c r="J22" s="24">
        <v>0</v>
      </c>
      <c r="K22" s="24">
        <v>0</v>
      </c>
      <c r="L22" s="24">
        <v>0.39185273188596897</v>
      </c>
      <c r="M22" s="24">
        <v>0</v>
      </c>
      <c r="N22" s="24">
        <v>0</v>
      </c>
      <c r="O22" s="24">
        <v>613.820944843593</v>
      </c>
      <c r="P22" s="24">
        <v>7.1261693398657497E-2</v>
      </c>
      <c r="Q22" s="24">
        <v>4.8266238260340604</v>
      </c>
      <c r="R22" s="24">
        <v>2.6036701699317799</v>
      </c>
      <c r="S22" s="24">
        <v>42.330536665737903</v>
      </c>
      <c r="T22" s="24">
        <v>0</v>
      </c>
      <c r="U22" s="24">
        <v>0</v>
      </c>
      <c r="V22" s="24">
        <v>0</v>
      </c>
      <c r="W22" s="24">
        <v>0</v>
      </c>
      <c r="X22" s="24">
        <v>1.17957125115068E-2</v>
      </c>
      <c r="Y22" s="24">
        <v>0</v>
      </c>
      <c r="Z22" s="24">
        <v>0.40477522780694802</v>
      </c>
      <c r="AA22" s="24">
        <v>0</v>
      </c>
      <c r="AB22" s="24">
        <v>0</v>
      </c>
      <c r="AC22" s="24">
        <v>93.768549598786905</v>
      </c>
      <c r="AD22" s="24">
        <v>89.9452334468765</v>
      </c>
      <c r="AE22" s="24">
        <v>1.2194558623755001</v>
      </c>
      <c r="AF22" s="24">
        <v>65.249891722233301</v>
      </c>
      <c r="AG22" s="24">
        <v>614.80594918225802</v>
      </c>
      <c r="AH22" s="24">
        <v>17.907369560517299</v>
      </c>
      <c r="AI22" s="24">
        <v>1.41051995828042E-2</v>
      </c>
      <c r="AJ22" s="24">
        <v>61.699000107975998</v>
      </c>
      <c r="AK22" s="24">
        <v>59.928403638543202</v>
      </c>
      <c r="AL22" s="24">
        <v>27.940727836192</v>
      </c>
      <c r="AM22" s="24">
        <v>163.349185950097</v>
      </c>
      <c r="AN22" s="24">
        <v>85.421965652744603</v>
      </c>
      <c r="AO22" s="24">
        <v>31.437363416697799</v>
      </c>
      <c r="AP22" s="24">
        <v>429.59747050253497</v>
      </c>
      <c r="AQ22" s="24">
        <v>0.51277001847006798</v>
      </c>
      <c r="AR22" s="24">
        <v>16.171048529632799</v>
      </c>
      <c r="AS22" s="24">
        <v>8.0870580811721808</v>
      </c>
      <c r="AT22" s="24">
        <v>2.2373346579491801E-2</v>
      </c>
      <c r="AU22" s="117">
        <v>12.786026461750099</v>
      </c>
      <c r="AV22" s="24">
        <v>56.250908861616303</v>
      </c>
      <c r="AW22" s="24">
        <v>239.81533455527301</v>
      </c>
      <c r="AX22" s="24">
        <v>3.6491510613679998</v>
      </c>
      <c r="AY22" s="24">
        <v>86.373622274233099</v>
      </c>
      <c r="AZ22" s="24">
        <v>39.821131349901002</v>
      </c>
      <c r="BA22" s="24">
        <v>48.003255283589397</v>
      </c>
      <c r="BB22" s="24">
        <v>0</v>
      </c>
      <c r="BC22" s="24">
        <v>120.798732249056</v>
      </c>
      <c r="BD22" s="24">
        <v>274.21706060629401</v>
      </c>
      <c r="BE22" s="24">
        <v>1689.2691415829099</v>
      </c>
      <c r="BF22" s="24">
        <v>4.0525228589671496</v>
      </c>
      <c r="BG22" s="24">
        <v>7712.9193439519004</v>
      </c>
      <c r="BH22" s="24">
        <v>6.9445675133401901</v>
      </c>
      <c r="BI22" s="24">
        <v>22.042297683574901</v>
      </c>
      <c r="BJ22" s="24">
        <v>3.8905094242903302</v>
      </c>
      <c r="BK22" s="24">
        <v>242.759504175513</v>
      </c>
      <c r="BL22" s="24">
        <v>22.165774151098599</v>
      </c>
      <c r="BM22" s="24">
        <v>5.6805085739505499</v>
      </c>
      <c r="BN22" s="24">
        <v>0</v>
      </c>
      <c r="BO22" s="24">
        <v>0</v>
      </c>
      <c r="BP22" s="43">
        <v>15738.322283749299</v>
      </c>
      <c r="BQ22" s="24">
        <v>41968.366184082202</v>
      </c>
      <c r="BR22" s="24">
        <v>0</v>
      </c>
      <c r="BS22" s="43">
        <v>41968.366184082202</v>
      </c>
      <c r="BT22" s="24">
        <v>0</v>
      </c>
      <c r="BU22" s="24">
        <v>754.37892599457405</v>
      </c>
      <c r="BV22" s="43">
        <v>754.37892599457405</v>
      </c>
      <c r="BW22" s="24">
        <v>265.61758063563298</v>
      </c>
      <c r="BX22" s="43">
        <v>42988.362690712398</v>
      </c>
      <c r="BY22" s="54">
        <v>58726.684974461597</v>
      </c>
      <c r="BZ22" s="56"/>
      <c r="CB22" s="55"/>
    </row>
    <row r="23" spans="1:80" ht="14.25" customHeight="1">
      <c r="A23" s="25" t="s">
        <v>283</v>
      </c>
      <c r="B23" s="22" t="s">
        <v>284</v>
      </c>
      <c r="C23" s="26" t="s">
        <v>285</v>
      </c>
      <c r="D23" s="24">
        <v>783.79482255150697</v>
      </c>
      <c r="E23" s="24">
        <v>389.09774172459498</v>
      </c>
      <c r="F23" s="24">
        <v>78.672839281746704</v>
      </c>
      <c r="G23" s="24">
        <v>438.39705820003502</v>
      </c>
      <c r="H23" s="24">
        <v>3619.3082252484201</v>
      </c>
      <c r="I23" s="24">
        <v>0</v>
      </c>
      <c r="J23" s="24">
        <v>177.140948307</v>
      </c>
      <c r="K23" s="24">
        <v>0</v>
      </c>
      <c r="L23" s="24">
        <v>192.75762897752301</v>
      </c>
      <c r="M23" s="24">
        <v>0</v>
      </c>
      <c r="N23" s="24">
        <v>864.98667935951596</v>
      </c>
      <c r="O23" s="24">
        <v>795.126420710557</v>
      </c>
      <c r="P23" s="24">
        <v>0</v>
      </c>
      <c r="Q23" s="24">
        <v>1037.67293191571</v>
      </c>
      <c r="R23" s="24">
        <v>133.01963437147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34.288809089865197</v>
      </c>
      <c r="AA23" s="24">
        <v>0</v>
      </c>
      <c r="AB23" s="24">
        <v>0</v>
      </c>
      <c r="AC23" s="24">
        <v>574.00101117973099</v>
      </c>
      <c r="AD23" s="24">
        <v>10352.191643042899</v>
      </c>
      <c r="AE23" s="24">
        <v>2223.5455187575299</v>
      </c>
      <c r="AF23" s="24">
        <v>752.87850867572297</v>
      </c>
      <c r="AG23" s="24">
        <v>1516.81887919627</v>
      </c>
      <c r="AH23" s="24">
        <v>455.12504351594902</v>
      </c>
      <c r="AI23" s="24">
        <v>13.750958840366399</v>
      </c>
      <c r="AJ23" s="24">
        <v>43.442455889774699</v>
      </c>
      <c r="AK23" s="24">
        <v>118.06191571468</v>
      </c>
      <c r="AL23" s="24">
        <v>91.176462857226497</v>
      </c>
      <c r="AM23" s="24">
        <v>810.98836647732696</v>
      </c>
      <c r="AN23" s="24">
        <v>21.2321418000876</v>
      </c>
      <c r="AO23" s="24">
        <v>81.348941730752898</v>
      </c>
      <c r="AP23" s="24">
        <v>1693.5267825374201</v>
      </c>
      <c r="AQ23" s="24">
        <v>216.97697091619401</v>
      </c>
      <c r="AR23" s="24">
        <v>230.081316231073</v>
      </c>
      <c r="AS23" s="24">
        <v>164.473588156272</v>
      </c>
      <c r="AT23" s="24">
        <v>1.8682250623073</v>
      </c>
      <c r="AU23" s="117">
        <v>41.247976857267801</v>
      </c>
      <c r="AV23" s="24">
        <v>165.724812135268</v>
      </c>
      <c r="AW23" s="24">
        <v>387.51542598608597</v>
      </c>
      <c r="AX23" s="24">
        <v>2.58580297079512</v>
      </c>
      <c r="AY23" s="24">
        <v>411.77348772111498</v>
      </c>
      <c r="AZ23" s="24">
        <v>88.264092726451395</v>
      </c>
      <c r="BA23" s="24">
        <v>24.7812238975302</v>
      </c>
      <c r="BB23" s="24">
        <v>11.190924579852799</v>
      </c>
      <c r="BC23" s="24">
        <v>49.243446205401199</v>
      </c>
      <c r="BD23" s="24">
        <v>653.12364769401495</v>
      </c>
      <c r="BE23" s="24">
        <v>0</v>
      </c>
      <c r="BF23" s="24">
        <v>0</v>
      </c>
      <c r="BG23" s="24">
        <v>0</v>
      </c>
      <c r="BH23" s="24">
        <v>0</v>
      </c>
      <c r="BI23" s="24">
        <v>38.312331443196904</v>
      </c>
      <c r="BJ23" s="24">
        <v>12.435955891068501</v>
      </c>
      <c r="BK23" s="24">
        <v>272.55565420923301</v>
      </c>
      <c r="BL23" s="24">
        <v>56.150026266857402</v>
      </c>
      <c r="BM23" s="24">
        <v>50.3597262305287</v>
      </c>
      <c r="BN23" s="24">
        <v>0</v>
      </c>
      <c r="BO23" s="24">
        <v>0</v>
      </c>
      <c r="BP23" s="43">
        <v>30171.017005134199</v>
      </c>
      <c r="BQ23" s="24">
        <v>7355.02527951093</v>
      </c>
      <c r="BR23" s="24">
        <v>0</v>
      </c>
      <c r="BS23" s="43">
        <v>7355.02527951093</v>
      </c>
      <c r="BT23" s="24">
        <v>3599.8482373136299</v>
      </c>
      <c r="BU23" s="24">
        <v>801.52655807928898</v>
      </c>
      <c r="BV23" s="43">
        <v>4401.3747953929196</v>
      </c>
      <c r="BW23" s="24">
        <v>1258.68965329605</v>
      </c>
      <c r="BX23" s="43">
        <v>13015.0897281999</v>
      </c>
      <c r="BY23" s="54">
        <v>43186.106733334098</v>
      </c>
      <c r="BZ23" s="56"/>
      <c r="CB23" s="55"/>
    </row>
    <row r="24" spans="1:80" ht="14.25" customHeight="1">
      <c r="A24" s="25" t="s">
        <v>286</v>
      </c>
      <c r="B24" s="22" t="s">
        <v>287</v>
      </c>
      <c r="C24" s="26" t="s">
        <v>288</v>
      </c>
      <c r="D24" s="24">
        <v>281.49017280057097</v>
      </c>
      <c r="E24" s="24">
        <v>15.217251608834401</v>
      </c>
      <c r="F24" s="24">
        <v>40.3303746626151</v>
      </c>
      <c r="G24" s="24">
        <v>2273.1657917020402</v>
      </c>
      <c r="H24" s="24">
        <v>1596.72911445309</v>
      </c>
      <c r="I24" s="24">
        <v>63.412915940041998</v>
      </c>
      <c r="J24" s="24">
        <v>197.014416683837</v>
      </c>
      <c r="K24" s="24">
        <v>54.501524255151097</v>
      </c>
      <c r="L24" s="24">
        <v>18.071412681898199</v>
      </c>
      <c r="M24" s="24">
        <v>0</v>
      </c>
      <c r="N24" s="24">
        <v>853.60178658294603</v>
      </c>
      <c r="O24" s="24">
        <v>700.87185485440898</v>
      </c>
      <c r="P24" s="24">
        <v>0</v>
      </c>
      <c r="Q24" s="24">
        <v>10435.0620790557</v>
      </c>
      <c r="R24" s="24">
        <v>0</v>
      </c>
      <c r="S24" s="24">
        <v>3625.8602570253101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55.8444090773054</v>
      </c>
      <c r="Z24" s="24">
        <v>368.34665114427202</v>
      </c>
      <c r="AA24" s="24">
        <v>1701.04515174278</v>
      </c>
      <c r="AB24" s="24">
        <v>0</v>
      </c>
      <c r="AC24" s="24">
        <v>67.872969177954303</v>
      </c>
      <c r="AD24" s="24">
        <v>55307.006595789098</v>
      </c>
      <c r="AE24" s="24">
        <v>26.485210178409002</v>
      </c>
      <c r="AF24" s="24">
        <v>833.53671749094701</v>
      </c>
      <c r="AG24" s="24">
        <v>6134.7642366477103</v>
      </c>
      <c r="AH24" s="24">
        <v>631.14911475605697</v>
      </c>
      <c r="AI24" s="24">
        <v>36.721088188004401</v>
      </c>
      <c r="AJ24" s="24">
        <v>0</v>
      </c>
      <c r="AK24" s="24">
        <v>18.851756653991199</v>
      </c>
      <c r="AL24" s="24">
        <v>6.4698966532328299</v>
      </c>
      <c r="AM24" s="24">
        <v>924.62222297113101</v>
      </c>
      <c r="AN24" s="24">
        <v>8.2159681698277094</v>
      </c>
      <c r="AO24" s="24">
        <v>220.73739116723399</v>
      </c>
      <c r="AP24" s="24">
        <v>482.73965016006002</v>
      </c>
      <c r="AQ24" s="24">
        <v>39.7154704033575</v>
      </c>
      <c r="AR24" s="24">
        <v>52.827982363196497</v>
      </c>
      <c r="AS24" s="24">
        <v>78.2741648184479</v>
      </c>
      <c r="AT24" s="24">
        <v>0.16450062685879799</v>
      </c>
      <c r="AU24" s="117">
        <v>78.734479571108693</v>
      </c>
      <c r="AV24" s="24">
        <v>350.77970847109702</v>
      </c>
      <c r="AW24" s="24">
        <v>701.65294457607001</v>
      </c>
      <c r="AX24" s="24">
        <v>8.4216278675901197</v>
      </c>
      <c r="AY24" s="24">
        <v>44.141410700298202</v>
      </c>
      <c r="AZ24" s="24">
        <v>22.539407287425401</v>
      </c>
      <c r="BA24" s="24">
        <v>7.7724139917514998</v>
      </c>
      <c r="BB24" s="24">
        <v>7.9626751822363397</v>
      </c>
      <c r="BC24" s="24">
        <v>82.527508784200805</v>
      </c>
      <c r="BD24" s="24">
        <v>84.099547581348403</v>
      </c>
      <c r="BE24" s="24">
        <v>165.505063721087</v>
      </c>
      <c r="BF24" s="24">
        <v>33.222873763596603</v>
      </c>
      <c r="BG24" s="24">
        <v>34.195600900273398</v>
      </c>
      <c r="BH24" s="24">
        <v>1.60762284469144</v>
      </c>
      <c r="BI24" s="24">
        <v>9.1089148417761994</v>
      </c>
      <c r="BJ24" s="24">
        <v>0.90910617141070704</v>
      </c>
      <c r="BK24" s="24">
        <v>473.28549872519699</v>
      </c>
      <c r="BL24" s="24">
        <v>147.77960048673299</v>
      </c>
      <c r="BM24" s="24">
        <v>43.171608158561902</v>
      </c>
      <c r="BN24" s="24">
        <v>0</v>
      </c>
      <c r="BO24" s="24">
        <v>0</v>
      </c>
      <c r="BP24" s="43">
        <v>89448.137714112803</v>
      </c>
      <c r="BQ24" s="24">
        <v>1601.0713359154299</v>
      </c>
      <c r="BR24" s="24">
        <v>0</v>
      </c>
      <c r="BS24" s="43">
        <v>1601.0713359154299</v>
      </c>
      <c r="BT24" s="24">
        <v>623.64819512817303</v>
      </c>
      <c r="BU24" s="24">
        <v>2481.2848226072701</v>
      </c>
      <c r="BV24" s="43">
        <v>3104.93301773544</v>
      </c>
      <c r="BW24" s="24">
        <v>9941.8201726488896</v>
      </c>
      <c r="BX24" s="43">
        <v>14647.824526299801</v>
      </c>
      <c r="BY24" s="54">
        <v>104095.96224041301</v>
      </c>
      <c r="BZ24" s="56"/>
      <c r="CB24" s="55"/>
    </row>
    <row r="25" spans="1:80" ht="14.25" customHeight="1">
      <c r="A25" s="25" t="s">
        <v>289</v>
      </c>
      <c r="B25" s="22" t="s">
        <v>290</v>
      </c>
      <c r="C25" s="26" t="s">
        <v>291</v>
      </c>
      <c r="D25" s="24">
        <v>57.876750306319899</v>
      </c>
      <c r="E25" s="24">
        <v>4.7436399577245698</v>
      </c>
      <c r="F25" s="24">
        <v>9.0345208283442204</v>
      </c>
      <c r="G25" s="24">
        <v>7607.1512201498599</v>
      </c>
      <c r="H25" s="24">
        <v>286.26202735285102</v>
      </c>
      <c r="I25" s="24">
        <v>771.437556406265</v>
      </c>
      <c r="J25" s="24">
        <v>653.19609231056495</v>
      </c>
      <c r="K25" s="24">
        <v>865.66217011276296</v>
      </c>
      <c r="L25" s="24">
        <v>894.12978594656704</v>
      </c>
      <c r="M25" s="24">
        <v>6.6770162128186303</v>
      </c>
      <c r="N25" s="24">
        <v>0</v>
      </c>
      <c r="O25" s="24">
        <v>46.293284549110403</v>
      </c>
      <c r="P25" s="24">
        <v>4190.9060587367103</v>
      </c>
      <c r="Q25" s="24">
        <v>942.45525861503995</v>
      </c>
      <c r="R25" s="24">
        <v>8.7155372724137301</v>
      </c>
      <c r="S25" s="24">
        <v>0</v>
      </c>
      <c r="T25" s="24">
        <v>0</v>
      </c>
      <c r="U25" s="24">
        <v>0</v>
      </c>
      <c r="V25" s="24">
        <v>0</v>
      </c>
      <c r="W25" s="24">
        <v>1195.1692772568699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5886.2512908639501</v>
      </c>
      <c r="AD25" s="24">
        <v>17175.079394377801</v>
      </c>
      <c r="AE25" s="24">
        <v>12.821480430936401</v>
      </c>
      <c r="AF25" s="24">
        <v>257.913364279257</v>
      </c>
      <c r="AG25" s="24">
        <v>1801.7144020374601</v>
      </c>
      <c r="AH25" s="24">
        <v>441.62613058033099</v>
      </c>
      <c r="AI25" s="24">
        <v>154.12466555576401</v>
      </c>
      <c r="AJ25" s="24">
        <v>0</v>
      </c>
      <c r="AK25" s="24">
        <v>205.988279902378</v>
      </c>
      <c r="AL25" s="24">
        <v>146.878741529347</v>
      </c>
      <c r="AM25" s="24">
        <v>228.11619017896899</v>
      </c>
      <c r="AN25" s="24">
        <v>2.9090519955246599</v>
      </c>
      <c r="AO25" s="24">
        <v>1984.0320854157601</v>
      </c>
      <c r="AP25" s="24">
        <v>480.75721909999402</v>
      </c>
      <c r="AQ25" s="24">
        <v>1416.73030645423</v>
      </c>
      <c r="AR25" s="24">
        <v>97.450456034029003</v>
      </c>
      <c r="AS25" s="24">
        <v>23.829757652937701</v>
      </c>
      <c r="AT25" s="24">
        <v>5.4477660759239398E-2</v>
      </c>
      <c r="AU25" s="117">
        <v>29.237817765561701</v>
      </c>
      <c r="AV25" s="24">
        <v>1607.9458555025799</v>
      </c>
      <c r="AW25" s="24">
        <v>492.66556039199901</v>
      </c>
      <c r="AX25" s="24">
        <v>0</v>
      </c>
      <c r="AY25" s="24">
        <v>504.60630568200099</v>
      </c>
      <c r="AZ25" s="24">
        <v>204.19075681323201</v>
      </c>
      <c r="BA25" s="24">
        <v>19.235987896739001</v>
      </c>
      <c r="BB25" s="24">
        <v>44.577135324309701</v>
      </c>
      <c r="BC25" s="24">
        <v>6.19072144938111</v>
      </c>
      <c r="BD25" s="24">
        <v>345.90442606316401</v>
      </c>
      <c r="BE25" s="24">
        <v>0</v>
      </c>
      <c r="BF25" s="24">
        <v>0</v>
      </c>
      <c r="BG25" s="24">
        <v>0</v>
      </c>
      <c r="BH25" s="24">
        <v>0</v>
      </c>
      <c r="BI25" s="24">
        <v>6.60612529906631</v>
      </c>
      <c r="BJ25" s="24">
        <v>0</v>
      </c>
      <c r="BK25" s="24">
        <v>80.233425426533501</v>
      </c>
      <c r="BL25" s="24">
        <v>358.40873813024001</v>
      </c>
      <c r="BM25" s="24">
        <v>21.417761057607599</v>
      </c>
      <c r="BN25" s="24">
        <v>0</v>
      </c>
      <c r="BO25" s="24">
        <v>0</v>
      </c>
      <c r="BP25" s="43">
        <v>51577.208106866099</v>
      </c>
      <c r="BQ25" s="24">
        <v>402.92634775910398</v>
      </c>
      <c r="BR25" s="24">
        <v>23.435098049296698</v>
      </c>
      <c r="BS25" s="43">
        <v>426.36144580840102</v>
      </c>
      <c r="BT25" s="24">
        <v>637.26876024103399</v>
      </c>
      <c r="BU25" s="24">
        <v>4918.5665475180203</v>
      </c>
      <c r="BV25" s="43">
        <v>5555.83530775906</v>
      </c>
      <c r="BW25" s="24">
        <v>38242.154825425801</v>
      </c>
      <c r="BX25" s="43">
        <v>44224.351578993301</v>
      </c>
      <c r="BY25" s="54">
        <v>95801.559685859305</v>
      </c>
      <c r="BZ25" s="56"/>
      <c r="CB25" s="55"/>
    </row>
    <row r="26" spans="1:80" ht="14.25" customHeight="1">
      <c r="A26" s="25" t="s">
        <v>292</v>
      </c>
      <c r="B26" s="22" t="s">
        <v>293</v>
      </c>
      <c r="C26" s="26" t="s">
        <v>294</v>
      </c>
      <c r="D26" s="24">
        <v>914.80797751703597</v>
      </c>
      <c r="E26" s="24">
        <v>86.155598019338498</v>
      </c>
      <c r="F26" s="24">
        <v>18.886518294104199</v>
      </c>
      <c r="G26" s="24">
        <v>808.62240205525904</v>
      </c>
      <c r="H26" s="24">
        <v>1571.3275817875001</v>
      </c>
      <c r="I26" s="24">
        <v>0</v>
      </c>
      <c r="J26" s="24">
        <v>202.84038561617601</v>
      </c>
      <c r="K26" s="24">
        <v>0</v>
      </c>
      <c r="L26" s="24">
        <v>91.766345873258999</v>
      </c>
      <c r="M26" s="24">
        <v>0</v>
      </c>
      <c r="N26" s="24">
        <v>0</v>
      </c>
      <c r="O26" s="24">
        <v>17.385828629424001</v>
      </c>
      <c r="P26" s="24">
        <v>0</v>
      </c>
      <c r="Q26" s="24">
        <v>247.56626592648601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488.54600789757501</v>
      </c>
      <c r="X26" s="24">
        <v>0</v>
      </c>
      <c r="Y26" s="24">
        <v>0</v>
      </c>
      <c r="Z26" s="24">
        <v>0</v>
      </c>
      <c r="AA26" s="24">
        <v>0</v>
      </c>
      <c r="AB26" s="24">
        <v>0</v>
      </c>
      <c r="AC26" s="24">
        <v>71.500704701053394</v>
      </c>
      <c r="AD26" s="24">
        <v>10389.746617738199</v>
      </c>
      <c r="AE26" s="24">
        <v>47.735232732815298</v>
      </c>
      <c r="AF26" s="24">
        <v>383.675509931291</v>
      </c>
      <c r="AG26" s="24">
        <v>226.02899237855399</v>
      </c>
      <c r="AH26" s="24">
        <v>768.568740530019</v>
      </c>
      <c r="AI26" s="24">
        <v>17.512751305882698</v>
      </c>
      <c r="AJ26" s="24">
        <v>1.34438439106216</v>
      </c>
      <c r="AK26" s="24">
        <v>96.139949833099806</v>
      </c>
      <c r="AL26" s="24">
        <v>88.840665181375599</v>
      </c>
      <c r="AM26" s="24">
        <v>230.752344063702</v>
      </c>
      <c r="AN26" s="24">
        <v>27.334823151281601</v>
      </c>
      <c r="AO26" s="24">
        <v>80.878699352598503</v>
      </c>
      <c r="AP26" s="24">
        <v>5026.5137336836297</v>
      </c>
      <c r="AQ26" s="24">
        <v>349.95359192428401</v>
      </c>
      <c r="AR26" s="24">
        <v>65.289449885388507</v>
      </c>
      <c r="AS26" s="24">
        <v>111.506848075528</v>
      </c>
      <c r="AT26" s="24">
        <v>1.18485549432645</v>
      </c>
      <c r="AU26" s="117">
        <v>76.877523554626094</v>
      </c>
      <c r="AV26" s="24">
        <v>91.088814670397497</v>
      </c>
      <c r="AW26" s="24">
        <v>840.514595907841</v>
      </c>
      <c r="AX26" s="24">
        <v>7.3600095745578006E-2</v>
      </c>
      <c r="AY26" s="24">
        <v>48.989050466312598</v>
      </c>
      <c r="AZ26" s="24">
        <v>128.82045607840899</v>
      </c>
      <c r="BA26" s="24">
        <v>31.6426935554525</v>
      </c>
      <c r="BB26" s="24">
        <v>107.683189628007</v>
      </c>
      <c r="BC26" s="24">
        <v>86.715561813412805</v>
      </c>
      <c r="BD26" s="24">
        <v>214.41539077802901</v>
      </c>
      <c r="BE26" s="24">
        <v>0</v>
      </c>
      <c r="BF26" s="24">
        <v>0</v>
      </c>
      <c r="BG26" s="24">
        <v>0</v>
      </c>
      <c r="BH26" s="24">
        <v>0</v>
      </c>
      <c r="BI26" s="24">
        <v>8.27008910883821</v>
      </c>
      <c r="BJ26" s="24">
        <v>4.6846216011199902</v>
      </c>
      <c r="BK26" s="24">
        <v>113.461330814899</v>
      </c>
      <c r="BL26" s="24">
        <v>167.72609494404</v>
      </c>
      <c r="BM26" s="24">
        <v>9.2016859890790794</v>
      </c>
      <c r="BN26" s="24">
        <v>0</v>
      </c>
      <c r="BO26" s="24">
        <v>0</v>
      </c>
      <c r="BP26" s="43">
        <v>24362.577504976402</v>
      </c>
      <c r="BQ26" s="24">
        <v>19667.436281864699</v>
      </c>
      <c r="BR26" s="24">
        <v>0</v>
      </c>
      <c r="BS26" s="43">
        <v>19667.436281864699</v>
      </c>
      <c r="BT26" s="24">
        <v>5833.9781424876801</v>
      </c>
      <c r="BU26" s="24">
        <v>839.82438864723599</v>
      </c>
      <c r="BV26" s="43">
        <v>6673.8025311349102</v>
      </c>
      <c r="BW26" s="24">
        <v>4366.8854748858403</v>
      </c>
      <c r="BX26" s="43">
        <v>30708.124287885399</v>
      </c>
      <c r="BY26" s="54">
        <v>55070.701792861903</v>
      </c>
      <c r="BZ26" s="56"/>
      <c r="CB26" s="55"/>
    </row>
    <row r="27" spans="1:80" ht="14.25" customHeight="1">
      <c r="A27" s="25" t="s">
        <v>295</v>
      </c>
      <c r="B27" s="22" t="s">
        <v>296</v>
      </c>
      <c r="C27" s="26" t="s">
        <v>297</v>
      </c>
      <c r="D27" s="24">
        <v>42.986136370632401</v>
      </c>
      <c r="E27" s="24">
        <v>4.8126529263288598</v>
      </c>
      <c r="F27" s="24">
        <v>2.7857040678348199</v>
      </c>
      <c r="G27" s="24">
        <v>166.992747044787</v>
      </c>
      <c r="H27" s="24">
        <v>242.092567077507</v>
      </c>
      <c r="I27" s="24">
        <v>0</v>
      </c>
      <c r="J27" s="24">
        <v>7.8651667614524499</v>
      </c>
      <c r="K27" s="24">
        <v>0</v>
      </c>
      <c r="L27" s="24">
        <v>3.9795510598441801</v>
      </c>
      <c r="M27" s="24">
        <v>20.742355750671699</v>
      </c>
      <c r="N27" s="24">
        <v>0</v>
      </c>
      <c r="O27" s="24">
        <v>6.9365558084986896</v>
      </c>
      <c r="P27" s="24">
        <v>0</v>
      </c>
      <c r="Q27" s="24">
        <v>51.798318468731097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150.23568005986201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7.5926591731199897</v>
      </c>
      <c r="AD27" s="24">
        <v>2479.4401601089298</v>
      </c>
      <c r="AE27" s="24">
        <v>67.711284971757493</v>
      </c>
      <c r="AF27" s="24">
        <v>47.658169806642</v>
      </c>
      <c r="AG27" s="24">
        <v>408.338810459895</v>
      </c>
      <c r="AH27" s="24">
        <v>114.231610210943</v>
      </c>
      <c r="AI27" s="24">
        <v>13.8539650960793</v>
      </c>
      <c r="AJ27" s="24">
        <v>732.92932931849703</v>
      </c>
      <c r="AK27" s="24">
        <v>252.55292503293799</v>
      </c>
      <c r="AL27" s="24">
        <v>399.75665516791901</v>
      </c>
      <c r="AM27" s="24">
        <v>135.12107967608401</v>
      </c>
      <c r="AN27" s="24">
        <v>125.722284777741</v>
      </c>
      <c r="AO27" s="24">
        <v>397.98890531259099</v>
      </c>
      <c r="AP27" s="24">
        <v>2347.26115653548</v>
      </c>
      <c r="AQ27" s="24">
        <v>2408.94825180712</v>
      </c>
      <c r="AR27" s="24">
        <v>285.89659935453398</v>
      </c>
      <c r="AS27" s="24">
        <v>78.397589154178505</v>
      </c>
      <c r="AT27" s="24">
        <v>1.44937369953416</v>
      </c>
      <c r="AU27" s="117">
        <v>22.637168385261699</v>
      </c>
      <c r="AV27" s="24">
        <v>158.752247254146</v>
      </c>
      <c r="AW27" s="24">
        <v>203.04631286457399</v>
      </c>
      <c r="AX27" s="24">
        <v>1.4501127247772001</v>
      </c>
      <c r="AY27" s="24">
        <v>53.804804689699999</v>
      </c>
      <c r="AZ27" s="24">
        <v>70.093000319875202</v>
      </c>
      <c r="BA27" s="24">
        <v>11.6573902686875</v>
      </c>
      <c r="BB27" s="24">
        <v>0.15210958025419599</v>
      </c>
      <c r="BC27" s="24">
        <v>44.7680392500015</v>
      </c>
      <c r="BD27" s="24">
        <v>340.44489549653201</v>
      </c>
      <c r="BE27" s="24">
        <v>0</v>
      </c>
      <c r="BF27" s="24">
        <v>0</v>
      </c>
      <c r="BG27" s="24">
        <v>0</v>
      </c>
      <c r="BH27" s="24">
        <v>0</v>
      </c>
      <c r="BI27" s="24">
        <v>29.1632443298897</v>
      </c>
      <c r="BJ27" s="24">
        <v>25.6804311906407</v>
      </c>
      <c r="BK27" s="24">
        <v>134.34171853457801</v>
      </c>
      <c r="BL27" s="24">
        <v>184.052976239798</v>
      </c>
      <c r="BM27" s="24">
        <v>53.2180312788824</v>
      </c>
      <c r="BN27" s="24">
        <v>0</v>
      </c>
      <c r="BO27" s="24">
        <v>0</v>
      </c>
      <c r="BP27" s="43">
        <v>12339.340727467699</v>
      </c>
      <c r="BQ27" s="24">
        <v>21164.5712092043</v>
      </c>
      <c r="BR27" s="24">
        <v>0</v>
      </c>
      <c r="BS27" s="43">
        <v>21164.5712092043</v>
      </c>
      <c r="BT27" s="24">
        <v>4989.4232564461799</v>
      </c>
      <c r="BU27" s="24">
        <v>727.66533828795696</v>
      </c>
      <c r="BV27" s="43">
        <v>5717.0885947341303</v>
      </c>
      <c r="BW27" s="24">
        <v>875.91223585509704</v>
      </c>
      <c r="BX27" s="43">
        <v>27757.5720397935</v>
      </c>
      <c r="BY27" s="54">
        <v>40096.912767261201</v>
      </c>
      <c r="BZ27" s="56"/>
      <c r="CB27" s="55"/>
    </row>
    <row r="28" spans="1:80" ht="14.25" customHeight="1">
      <c r="A28" s="25" t="s">
        <v>298</v>
      </c>
      <c r="B28" s="22" t="s">
        <v>299</v>
      </c>
      <c r="C28" s="26" t="s">
        <v>300</v>
      </c>
      <c r="D28" s="24">
        <v>339.20178927617201</v>
      </c>
      <c r="E28" s="24">
        <v>2.8515531746587301</v>
      </c>
      <c r="F28" s="24">
        <v>15.508360815555999</v>
      </c>
      <c r="G28" s="24">
        <v>1889.01191282788</v>
      </c>
      <c r="H28" s="24">
        <v>151.56715741853901</v>
      </c>
      <c r="I28" s="24">
        <v>0</v>
      </c>
      <c r="J28" s="24">
        <v>15.0371864550432</v>
      </c>
      <c r="K28" s="24">
        <v>0</v>
      </c>
      <c r="L28" s="24">
        <v>35.560931161724199</v>
      </c>
      <c r="M28" s="24">
        <v>0</v>
      </c>
      <c r="N28" s="24">
        <v>0</v>
      </c>
      <c r="O28" s="24">
        <v>1.96739821715611</v>
      </c>
      <c r="P28" s="24">
        <v>0</v>
      </c>
      <c r="Q28" s="24">
        <v>209.57896663870699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17.068349948144402</v>
      </c>
      <c r="Y28" s="24">
        <v>0</v>
      </c>
      <c r="Z28" s="24">
        <v>0</v>
      </c>
      <c r="AA28" s="24">
        <v>0</v>
      </c>
      <c r="AB28" s="24">
        <v>0</v>
      </c>
      <c r="AC28" s="24">
        <v>108.671543472986</v>
      </c>
      <c r="AD28" s="24">
        <v>6757.4029553472901</v>
      </c>
      <c r="AE28" s="24">
        <v>571.52883947887005</v>
      </c>
      <c r="AF28" s="24">
        <v>619.35519092798904</v>
      </c>
      <c r="AG28" s="24">
        <v>208.893610274634</v>
      </c>
      <c r="AH28" s="24">
        <v>374.34126839523901</v>
      </c>
      <c r="AI28" s="24">
        <v>12.5339815546827</v>
      </c>
      <c r="AJ28" s="24">
        <v>118.08128060558801</v>
      </c>
      <c r="AK28" s="24">
        <v>171.029120168443</v>
      </c>
      <c r="AL28" s="24">
        <v>276.53587338370602</v>
      </c>
      <c r="AM28" s="24">
        <v>269.69018361982597</v>
      </c>
      <c r="AN28" s="24">
        <v>9.2915553188650506</v>
      </c>
      <c r="AO28" s="24">
        <v>238.54591468084001</v>
      </c>
      <c r="AP28" s="24">
        <v>3646.9902161784398</v>
      </c>
      <c r="AQ28" s="24">
        <v>738.895699520579</v>
      </c>
      <c r="AR28" s="24">
        <v>85.4310580311423</v>
      </c>
      <c r="AS28" s="24">
        <v>119.46063212924901</v>
      </c>
      <c r="AT28" s="24">
        <v>0.32943349249168502</v>
      </c>
      <c r="AU28" s="117">
        <v>84.391602001602095</v>
      </c>
      <c r="AV28" s="24">
        <v>242.791620971442</v>
      </c>
      <c r="AW28" s="24">
        <v>1091.0879450003799</v>
      </c>
      <c r="AX28" s="24">
        <v>3.3811109834848598</v>
      </c>
      <c r="AY28" s="24">
        <v>115.28572132642699</v>
      </c>
      <c r="AZ28" s="24">
        <v>38.207893020723198</v>
      </c>
      <c r="BA28" s="24">
        <v>15.667925777328399</v>
      </c>
      <c r="BB28" s="24">
        <v>0.81655147536827999</v>
      </c>
      <c r="BC28" s="24">
        <v>221.83901068743901</v>
      </c>
      <c r="BD28" s="24">
        <v>776.20000637941405</v>
      </c>
      <c r="BE28" s="24">
        <v>3927.3718293193801</v>
      </c>
      <c r="BF28" s="24">
        <v>43.163274122112199</v>
      </c>
      <c r="BG28" s="24">
        <v>19.506394167069399</v>
      </c>
      <c r="BH28" s="24">
        <v>12.962150895474499</v>
      </c>
      <c r="BI28" s="24">
        <v>110.947595105239</v>
      </c>
      <c r="BJ28" s="24">
        <v>93.464590761563102</v>
      </c>
      <c r="BK28" s="24">
        <v>752.53987944632104</v>
      </c>
      <c r="BL28" s="24">
        <v>69.398088741533996</v>
      </c>
      <c r="BM28" s="24">
        <v>17.097629313211598</v>
      </c>
      <c r="BN28" s="24">
        <v>0</v>
      </c>
      <c r="BO28" s="24">
        <v>0</v>
      </c>
      <c r="BP28" s="43">
        <v>24640.48278201</v>
      </c>
      <c r="BQ28" s="24">
        <v>23350.172830253199</v>
      </c>
      <c r="BR28" s="24">
        <v>0</v>
      </c>
      <c r="BS28" s="43">
        <v>23350.172830253199</v>
      </c>
      <c r="BT28" s="24">
        <v>5114.9290721647903</v>
      </c>
      <c r="BU28" s="24">
        <v>1613.74373261246</v>
      </c>
      <c r="BV28" s="43">
        <v>6728.6728047772503</v>
      </c>
      <c r="BW28" s="24">
        <v>1688.5543777646401</v>
      </c>
      <c r="BX28" s="43">
        <v>31767.4000127951</v>
      </c>
      <c r="BY28" s="54">
        <v>56407.882794805097</v>
      </c>
      <c r="BZ28" s="56"/>
      <c r="CB28" s="55"/>
    </row>
    <row r="29" spans="1:80" ht="14.25" customHeight="1">
      <c r="A29" s="25" t="s">
        <v>301</v>
      </c>
      <c r="B29" s="22" t="s">
        <v>302</v>
      </c>
      <c r="C29" s="26" t="s">
        <v>303</v>
      </c>
      <c r="D29" s="24">
        <v>234.30267605769501</v>
      </c>
      <c r="E29" s="24">
        <v>70.376611211097895</v>
      </c>
      <c r="F29" s="24">
        <v>23.161654303197501</v>
      </c>
      <c r="G29" s="24">
        <v>3201.1620692342599</v>
      </c>
      <c r="H29" s="24">
        <v>1036.5671311718299</v>
      </c>
      <c r="I29" s="24">
        <v>0</v>
      </c>
      <c r="J29" s="24">
        <v>115.467879093877</v>
      </c>
      <c r="K29" s="24">
        <v>0</v>
      </c>
      <c r="L29" s="24">
        <v>86.313422467486106</v>
      </c>
      <c r="M29" s="24">
        <v>0</v>
      </c>
      <c r="N29" s="24">
        <v>0</v>
      </c>
      <c r="O29" s="24">
        <v>31.017859977537999</v>
      </c>
      <c r="P29" s="24">
        <v>0</v>
      </c>
      <c r="Q29" s="24">
        <v>1727.45784162474</v>
      </c>
      <c r="R29" s="24">
        <v>1365.7497778403399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233.61405545742301</v>
      </c>
      <c r="AD29" s="24">
        <v>5388.5844416195996</v>
      </c>
      <c r="AE29" s="24">
        <v>6487.9202891618597</v>
      </c>
      <c r="AF29" s="24">
        <v>560.14846874830903</v>
      </c>
      <c r="AG29" s="24">
        <v>694.15672753744695</v>
      </c>
      <c r="AH29" s="24">
        <v>476.60841175288198</v>
      </c>
      <c r="AI29" s="24">
        <v>240.322625275918</v>
      </c>
      <c r="AJ29" s="24">
        <v>0.37377817615384001</v>
      </c>
      <c r="AK29" s="24">
        <v>193.95677819607499</v>
      </c>
      <c r="AL29" s="24">
        <v>25.012349752567602</v>
      </c>
      <c r="AM29" s="24">
        <v>395.49244775615199</v>
      </c>
      <c r="AN29" s="24">
        <v>19.6541275531644</v>
      </c>
      <c r="AO29" s="24">
        <v>223.33916690081699</v>
      </c>
      <c r="AP29" s="24">
        <v>368.03847790072098</v>
      </c>
      <c r="AQ29" s="24">
        <v>3327.3717415992</v>
      </c>
      <c r="AR29" s="24">
        <v>529.61185529664397</v>
      </c>
      <c r="AS29" s="24">
        <v>378.59416589740403</v>
      </c>
      <c r="AT29" s="24">
        <v>1.13526874780766</v>
      </c>
      <c r="AU29" s="117">
        <v>113.859062628318</v>
      </c>
      <c r="AV29" s="24">
        <v>471.41415686260399</v>
      </c>
      <c r="AW29" s="24">
        <v>1646.1493382797901</v>
      </c>
      <c r="AX29" s="24">
        <v>3.57782544093556E-2</v>
      </c>
      <c r="AY29" s="24">
        <v>60.028520304430401</v>
      </c>
      <c r="AZ29" s="24">
        <v>133.43515048926201</v>
      </c>
      <c r="BA29" s="24">
        <v>770.16676693858301</v>
      </c>
      <c r="BB29" s="24">
        <v>4.1823212192006496</v>
      </c>
      <c r="BC29" s="24">
        <v>197.99160195869999</v>
      </c>
      <c r="BD29" s="24">
        <v>294.752953708375</v>
      </c>
      <c r="BE29" s="24">
        <v>679.13721845793998</v>
      </c>
      <c r="BF29" s="24">
        <v>13.835842154863</v>
      </c>
      <c r="BG29" s="24">
        <v>1188.0706578034999</v>
      </c>
      <c r="BH29" s="24">
        <v>1.64545761820812</v>
      </c>
      <c r="BI29" s="24">
        <v>69.163657328203598</v>
      </c>
      <c r="BJ29" s="24">
        <v>37.0071721561186</v>
      </c>
      <c r="BK29" s="24">
        <v>279.64912943331001</v>
      </c>
      <c r="BL29" s="24">
        <v>216.49959052819199</v>
      </c>
      <c r="BM29" s="24">
        <v>32.356402751437997</v>
      </c>
      <c r="BN29" s="24">
        <v>0</v>
      </c>
      <c r="BO29" s="24">
        <v>0</v>
      </c>
      <c r="BP29" s="43">
        <v>33644.892879187602</v>
      </c>
      <c r="BQ29" s="24">
        <v>1167.2160699420799</v>
      </c>
      <c r="BR29" s="24">
        <v>0</v>
      </c>
      <c r="BS29" s="43">
        <v>1167.2160699420799</v>
      </c>
      <c r="BT29" s="24">
        <v>18564.739076902799</v>
      </c>
      <c r="BU29" s="24">
        <v>2930.2734995129899</v>
      </c>
      <c r="BV29" s="43">
        <v>21495.012576415698</v>
      </c>
      <c r="BW29" s="24">
        <v>2155.3810784286102</v>
      </c>
      <c r="BX29" s="43">
        <v>24817.609724786402</v>
      </c>
      <c r="BY29" s="54">
        <v>58462.502603974099</v>
      </c>
      <c r="BZ29" s="56"/>
      <c r="CB29" s="55"/>
    </row>
    <row r="30" spans="1:80" ht="14.25" customHeight="1">
      <c r="A30" s="25" t="s">
        <v>304</v>
      </c>
      <c r="B30" s="22" t="s">
        <v>305</v>
      </c>
      <c r="C30" s="26" t="s">
        <v>306</v>
      </c>
      <c r="D30" s="24">
        <v>27.0429154969991</v>
      </c>
      <c r="E30" s="24">
        <v>0.786109033963028</v>
      </c>
      <c r="F30" s="24">
        <v>13.938998484209</v>
      </c>
      <c r="G30" s="24">
        <v>59.505567937092401</v>
      </c>
      <c r="H30" s="24">
        <v>11.291400642630601</v>
      </c>
      <c r="I30" s="24">
        <v>2.7553617863323199</v>
      </c>
      <c r="J30" s="24">
        <v>0.71534757963090301</v>
      </c>
      <c r="K30" s="24">
        <v>0</v>
      </c>
      <c r="L30" s="24">
        <v>0.60947456456237603</v>
      </c>
      <c r="M30" s="24">
        <v>0</v>
      </c>
      <c r="N30" s="24">
        <v>0</v>
      </c>
      <c r="O30" s="24">
        <v>0</v>
      </c>
      <c r="P30" s="24">
        <v>0</v>
      </c>
      <c r="Q30" s="24">
        <v>114.720507703465</v>
      </c>
      <c r="R30" s="24">
        <v>4.0041386888510404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11.6366331944461</v>
      </c>
      <c r="AA30" s="24">
        <v>51.083576021747497</v>
      </c>
      <c r="AB30" s="24">
        <v>0</v>
      </c>
      <c r="AC30" s="24">
        <v>27.768701045558998</v>
      </c>
      <c r="AD30" s="24">
        <v>187.79981241775599</v>
      </c>
      <c r="AE30" s="24">
        <v>616.55299436109703</v>
      </c>
      <c r="AF30" s="24">
        <v>42.3164882847556</v>
      </c>
      <c r="AG30" s="24">
        <v>39.073721453173398</v>
      </c>
      <c r="AH30" s="24">
        <v>43.147635476745101</v>
      </c>
      <c r="AI30" s="24">
        <v>10.0017699439345</v>
      </c>
      <c r="AJ30" s="24">
        <v>0.14464363608775099</v>
      </c>
      <c r="AK30" s="24">
        <v>29.832258803335399</v>
      </c>
      <c r="AL30" s="24">
        <v>27.3759597240944</v>
      </c>
      <c r="AM30" s="24">
        <v>27.515598322396599</v>
      </c>
      <c r="AN30" s="24">
        <v>0.82532787891989601</v>
      </c>
      <c r="AO30" s="24">
        <v>2.5326751340602298</v>
      </c>
      <c r="AP30" s="24">
        <v>3.12714680200905</v>
      </c>
      <c r="AQ30" s="24">
        <v>22.597347411052599</v>
      </c>
      <c r="AR30" s="24">
        <v>22.632488173208898</v>
      </c>
      <c r="AS30" s="24">
        <v>19.721540681692399</v>
      </c>
      <c r="AT30" s="24">
        <v>5.4066391845543599E-2</v>
      </c>
      <c r="AU30" s="117">
        <v>1.1910681777121299</v>
      </c>
      <c r="AV30" s="24">
        <v>51.197812691157502</v>
      </c>
      <c r="AW30" s="24">
        <v>115.33603190386</v>
      </c>
      <c r="AX30" s="24">
        <v>8.1200303349833997E-2</v>
      </c>
      <c r="AY30" s="24">
        <v>2.2191646541580101</v>
      </c>
      <c r="AZ30" s="24">
        <v>0.70616280083619998</v>
      </c>
      <c r="BA30" s="24">
        <v>7.8845872573070404</v>
      </c>
      <c r="BB30" s="24">
        <v>3.2057039103851701</v>
      </c>
      <c r="BC30" s="24">
        <v>16.7944369541062</v>
      </c>
      <c r="BD30" s="24">
        <v>16.8896655001375</v>
      </c>
      <c r="BE30" s="24">
        <v>135.54454681777301</v>
      </c>
      <c r="BF30" s="24">
        <v>2.4297153011072199</v>
      </c>
      <c r="BG30" s="24">
        <v>81.957409072175494</v>
      </c>
      <c r="BH30" s="24">
        <v>0.264115453868497</v>
      </c>
      <c r="BI30" s="24">
        <v>2.9633544811994401</v>
      </c>
      <c r="BJ30" s="24">
        <v>7.8430758874200299E-2</v>
      </c>
      <c r="BK30" s="24">
        <v>2.1701331341269299</v>
      </c>
      <c r="BL30" s="24">
        <v>5.4016675912453502</v>
      </c>
      <c r="BM30" s="24">
        <v>7.9412102117114696</v>
      </c>
      <c r="BN30" s="24">
        <v>0</v>
      </c>
      <c r="BO30" s="24">
        <v>0</v>
      </c>
      <c r="BP30" s="43">
        <v>1875.36662405074</v>
      </c>
      <c r="BQ30" s="24">
        <v>29114.408658549899</v>
      </c>
      <c r="BR30" s="24">
        <v>0</v>
      </c>
      <c r="BS30" s="43">
        <v>29114.408658549899</v>
      </c>
      <c r="BT30" s="24">
        <v>37480.280795229402</v>
      </c>
      <c r="BU30" s="24">
        <v>636.46157373137703</v>
      </c>
      <c r="BV30" s="43">
        <v>38116.742368960797</v>
      </c>
      <c r="BW30" s="24">
        <v>6212.96799826188</v>
      </c>
      <c r="BX30" s="43">
        <v>73444.119025772598</v>
      </c>
      <c r="BY30" s="54">
        <v>75319.485649823298</v>
      </c>
      <c r="BZ30" s="56"/>
      <c r="CB30" s="55"/>
    </row>
    <row r="31" spans="1:80" ht="14.25" customHeight="1">
      <c r="A31" s="25" t="s">
        <v>307</v>
      </c>
      <c r="B31" s="22" t="s">
        <v>308</v>
      </c>
      <c r="C31" s="26" t="s">
        <v>309</v>
      </c>
      <c r="D31" s="24">
        <v>27.829910738047101</v>
      </c>
      <c r="E31" s="24">
        <v>0</v>
      </c>
      <c r="F31" s="24">
        <v>1.82088009944531</v>
      </c>
      <c r="G31" s="24">
        <v>5.1839561323211898</v>
      </c>
      <c r="H31" s="24">
        <v>15.518306063435899</v>
      </c>
      <c r="I31" s="24">
        <v>0</v>
      </c>
      <c r="J31" s="24">
        <v>1.49396490952181E-2</v>
      </c>
      <c r="K31" s="24">
        <v>4.3697896404393401E-4</v>
      </c>
      <c r="L31" s="24">
        <v>5.7973544958784297E-2</v>
      </c>
      <c r="M31" s="24">
        <v>0</v>
      </c>
      <c r="N31" s="24">
        <v>0</v>
      </c>
      <c r="O31" s="24">
        <v>6.29113569037827E-3</v>
      </c>
      <c r="P31" s="24">
        <v>0</v>
      </c>
      <c r="Q31" s="24">
        <v>2.8675443349723699</v>
      </c>
      <c r="R31" s="24">
        <v>4.8515123549593104</v>
      </c>
      <c r="S31" s="24">
        <v>0</v>
      </c>
      <c r="T31" s="24">
        <v>0</v>
      </c>
      <c r="U31" s="24">
        <v>0</v>
      </c>
      <c r="V31" s="24">
        <v>0</v>
      </c>
      <c r="W31" s="24">
        <v>0.64953176332946505</v>
      </c>
      <c r="X31" s="24">
        <v>36.422928736244998</v>
      </c>
      <c r="Y31" s="24">
        <v>0</v>
      </c>
      <c r="Z31" s="24">
        <v>0.40007749880709398</v>
      </c>
      <c r="AA31" s="24">
        <v>0.102454191126574</v>
      </c>
      <c r="AB31" s="24">
        <v>0</v>
      </c>
      <c r="AC31" s="24">
        <v>0.66241025566751799</v>
      </c>
      <c r="AD31" s="24">
        <v>17.509258945447701</v>
      </c>
      <c r="AE31" s="24">
        <v>21.643999832455101</v>
      </c>
      <c r="AF31" s="24">
        <v>4.2283239248682403</v>
      </c>
      <c r="AG31" s="24">
        <v>4.0193003711876401</v>
      </c>
      <c r="AH31" s="24">
        <v>1.6756919704908499</v>
      </c>
      <c r="AI31" s="24">
        <v>0.30085031027213899</v>
      </c>
      <c r="AJ31" s="24">
        <v>1557.8355249543699</v>
      </c>
      <c r="AK31" s="24">
        <v>304.60364085129697</v>
      </c>
      <c r="AL31" s="24">
        <v>3.7962533220113301</v>
      </c>
      <c r="AM31" s="24">
        <v>3.1532241913365602</v>
      </c>
      <c r="AN31" s="24">
        <v>0.23952036590411199</v>
      </c>
      <c r="AO31" s="24">
        <v>2.60164086527592</v>
      </c>
      <c r="AP31" s="24">
        <v>1.4220663838205201</v>
      </c>
      <c r="AQ31" s="24">
        <v>2.9235120178917899</v>
      </c>
      <c r="AR31" s="24">
        <v>1.0810013131466101</v>
      </c>
      <c r="AS31" s="24">
        <v>0.25143706838920699</v>
      </c>
      <c r="AT31" s="24">
        <v>6.1799165775681605E-4</v>
      </c>
      <c r="AU31" s="117">
        <v>0.12589309746635099</v>
      </c>
      <c r="AV31" s="24">
        <v>0.65908837266918696</v>
      </c>
      <c r="AW31" s="24">
        <v>5.0680356375402296</v>
      </c>
      <c r="AX31" s="24">
        <v>5.3819221779742403E-2</v>
      </c>
      <c r="AY31" s="24">
        <v>2.9586836366481002</v>
      </c>
      <c r="AZ31" s="24">
        <v>3.2920649482570299E-2</v>
      </c>
      <c r="BA31" s="24">
        <v>3.0994217576259801E-2</v>
      </c>
      <c r="BB31" s="24">
        <v>5.5470697495346798E-2</v>
      </c>
      <c r="BC31" s="24">
        <v>10.0856919530128</v>
      </c>
      <c r="BD31" s="24">
        <v>5.67674796643362</v>
      </c>
      <c r="BE31" s="24">
        <v>0</v>
      </c>
      <c r="BF31" s="24">
        <v>0</v>
      </c>
      <c r="BG31" s="24">
        <v>0</v>
      </c>
      <c r="BH31" s="24">
        <v>0</v>
      </c>
      <c r="BI31" s="24">
        <v>0.32032552723289798</v>
      </c>
      <c r="BJ31" s="24">
        <v>6.5016765954315506E-2</v>
      </c>
      <c r="BK31" s="24">
        <v>1.46427051636313</v>
      </c>
      <c r="BL31" s="24">
        <v>4.5202601393700199</v>
      </c>
      <c r="BM31" s="24">
        <v>1.94693631345586E-2</v>
      </c>
      <c r="BN31" s="24">
        <v>0</v>
      </c>
      <c r="BO31" s="24">
        <v>0</v>
      </c>
      <c r="BP31" s="43">
        <v>2054.8117059190499</v>
      </c>
      <c r="BQ31" s="24">
        <v>2093.6216717606499</v>
      </c>
      <c r="BR31" s="24">
        <v>0</v>
      </c>
      <c r="BS31" s="43">
        <v>2093.6216717606499</v>
      </c>
      <c r="BT31" s="24">
        <v>505.62487640753199</v>
      </c>
      <c r="BU31" s="24">
        <v>20.659916503338401</v>
      </c>
      <c r="BV31" s="43">
        <v>526.28479291087001</v>
      </c>
      <c r="BW31" s="24">
        <v>649.60221463063897</v>
      </c>
      <c r="BX31" s="43">
        <v>3269.5086793021601</v>
      </c>
      <c r="BY31" s="54">
        <v>5324.32038522121</v>
      </c>
      <c r="BZ31" s="56"/>
      <c r="CB31" s="55"/>
    </row>
    <row r="32" spans="1:80" ht="14.25" customHeight="1">
      <c r="A32" s="25" t="s">
        <v>310</v>
      </c>
      <c r="B32" s="22" t="s">
        <v>311</v>
      </c>
      <c r="C32" s="26" t="s">
        <v>312</v>
      </c>
      <c r="D32" s="24">
        <v>7.6189438693910096</v>
      </c>
      <c r="E32" s="24">
        <v>5.0828167234868697</v>
      </c>
      <c r="F32" s="24">
        <v>0.81172025013854898</v>
      </c>
      <c r="G32" s="24">
        <v>143.04667428867799</v>
      </c>
      <c r="H32" s="24">
        <v>105.67176689817499</v>
      </c>
      <c r="I32" s="24">
        <v>147.65667888891201</v>
      </c>
      <c r="J32" s="24">
        <v>52.653023826295403</v>
      </c>
      <c r="K32" s="24">
        <v>6.8382741645159104E-2</v>
      </c>
      <c r="L32" s="24">
        <v>5.0410797941592698</v>
      </c>
      <c r="M32" s="24">
        <v>4.9030126357387598</v>
      </c>
      <c r="N32" s="24">
        <v>0</v>
      </c>
      <c r="O32" s="24">
        <v>12.461132334685599</v>
      </c>
      <c r="P32" s="24">
        <v>232.13009201857301</v>
      </c>
      <c r="Q32" s="24">
        <v>87.272362571536902</v>
      </c>
      <c r="R32" s="24">
        <v>593.81363007218602</v>
      </c>
      <c r="S32" s="24">
        <v>0</v>
      </c>
      <c r="T32" s="24">
        <v>0</v>
      </c>
      <c r="U32" s="24">
        <v>1.3597680461188899</v>
      </c>
      <c r="V32" s="24">
        <v>0</v>
      </c>
      <c r="W32" s="24">
        <v>0</v>
      </c>
      <c r="X32" s="24">
        <v>3.4418191260794699E-4</v>
      </c>
      <c r="Y32" s="24">
        <v>0</v>
      </c>
      <c r="Z32" s="24">
        <v>0</v>
      </c>
      <c r="AA32" s="24">
        <v>1.2890817477113301</v>
      </c>
      <c r="AB32" s="24">
        <v>0</v>
      </c>
      <c r="AC32" s="24">
        <v>40.681997738562202</v>
      </c>
      <c r="AD32" s="24">
        <v>267.70531246056402</v>
      </c>
      <c r="AE32" s="24">
        <v>27.2167323208749</v>
      </c>
      <c r="AF32" s="24">
        <v>1569.10785218152</v>
      </c>
      <c r="AG32" s="24">
        <v>28.908608737002599</v>
      </c>
      <c r="AH32" s="24">
        <v>74.689925763904</v>
      </c>
      <c r="AI32" s="24">
        <v>0.35200804928708801</v>
      </c>
      <c r="AJ32" s="24">
        <v>134.11250001213199</v>
      </c>
      <c r="AK32" s="24">
        <v>110.21822509630501</v>
      </c>
      <c r="AL32" s="24">
        <v>33.987689297611901</v>
      </c>
      <c r="AM32" s="24">
        <v>144.80418713492199</v>
      </c>
      <c r="AN32" s="24">
        <v>6.0141368077027497</v>
      </c>
      <c r="AO32" s="24">
        <v>24.2421797663009</v>
      </c>
      <c r="AP32" s="24">
        <v>890.21823881980094</v>
      </c>
      <c r="AQ32" s="24">
        <v>81.399382726011794</v>
      </c>
      <c r="AR32" s="24">
        <v>130.12823640605299</v>
      </c>
      <c r="AS32" s="24">
        <v>20.626447839196</v>
      </c>
      <c r="AT32" s="24">
        <v>0.121198726978594</v>
      </c>
      <c r="AU32" s="117">
        <v>34.882375041143298</v>
      </c>
      <c r="AV32" s="24">
        <v>29.216021469724101</v>
      </c>
      <c r="AW32" s="24">
        <v>37.006919527056397</v>
      </c>
      <c r="AX32" s="24">
        <v>19.9559198224349</v>
      </c>
      <c r="AY32" s="24">
        <v>18.589211790714199</v>
      </c>
      <c r="AZ32" s="24">
        <v>53.893341112809701</v>
      </c>
      <c r="BA32" s="24">
        <v>7.0531169569010599</v>
      </c>
      <c r="BB32" s="24">
        <v>0.87279018427130195</v>
      </c>
      <c r="BC32" s="24">
        <v>15.933078018594401</v>
      </c>
      <c r="BD32" s="24">
        <v>178.231298411491</v>
      </c>
      <c r="BE32" s="24">
        <v>0</v>
      </c>
      <c r="BF32" s="24">
        <v>0</v>
      </c>
      <c r="BG32" s="24">
        <v>0</v>
      </c>
      <c r="BH32" s="24">
        <v>0</v>
      </c>
      <c r="BI32" s="24">
        <v>19.4062448195406</v>
      </c>
      <c r="BJ32" s="24">
        <v>1.90456032899351</v>
      </c>
      <c r="BK32" s="24">
        <v>262.53551541702802</v>
      </c>
      <c r="BL32" s="24">
        <v>59.7762211033615</v>
      </c>
      <c r="BM32" s="24">
        <v>48.300249092461598</v>
      </c>
      <c r="BN32" s="24">
        <v>0</v>
      </c>
      <c r="BO32" s="24">
        <v>0</v>
      </c>
      <c r="BP32" s="43">
        <v>5772.9722338705897</v>
      </c>
      <c r="BQ32" s="24">
        <v>50867.393730730299</v>
      </c>
      <c r="BR32" s="24">
        <v>0</v>
      </c>
      <c r="BS32" s="43">
        <v>50867.393730730299</v>
      </c>
      <c r="BT32" s="24">
        <v>4086.8527317119201</v>
      </c>
      <c r="BU32" s="24">
        <v>536.05946069120705</v>
      </c>
      <c r="BV32" s="43">
        <v>4622.9121924031297</v>
      </c>
      <c r="BW32" s="24">
        <v>4674.6765035871404</v>
      </c>
      <c r="BX32" s="43">
        <v>60164.982426720599</v>
      </c>
      <c r="BY32" s="54">
        <v>65937.954660591204</v>
      </c>
      <c r="BZ32" s="56"/>
      <c r="CB32" s="55"/>
    </row>
    <row r="33" spans="1:80" ht="14.25" customHeight="1">
      <c r="A33" s="25" t="s">
        <v>313</v>
      </c>
      <c r="B33" s="22" t="s">
        <v>314</v>
      </c>
      <c r="C33" s="26" t="s">
        <v>315</v>
      </c>
      <c r="D33" s="24">
        <v>0</v>
      </c>
      <c r="E33" s="24">
        <v>4.14424516627244</v>
      </c>
      <c r="F33" s="24">
        <v>4.0336207862505304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1.3997684031047399</v>
      </c>
      <c r="N33" s="24">
        <v>0</v>
      </c>
      <c r="O33" s="24">
        <v>7.6010996217690403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6.14446190938156</v>
      </c>
      <c r="AA33" s="24">
        <v>0</v>
      </c>
      <c r="AB33" s="24">
        <v>0</v>
      </c>
      <c r="AC33" s="24">
        <v>21.7174826232418</v>
      </c>
      <c r="AD33" s="24">
        <v>108.07942009333701</v>
      </c>
      <c r="AE33" s="24">
        <v>0.61875800721427299</v>
      </c>
      <c r="AF33" s="24">
        <v>170.770584107308</v>
      </c>
      <c r="AG33" s="24">
        <v>114.58970445835899</v>
      </c>
      <c r="AH33" s="24">
        <v>0.64046304005260801</v>
      </c>
      <c r="AI33" s="24">
        <v>2.2118112527041399E-2</v>
      </c>
      <c r="AJ33" s="24">
        <v>0</v>
      </c>
      <c r="AK33" s="24">
        <v>92.7830559460361</v>
      </c>
      <c r="AL33" s="24">
        <v>7.9648789774232398</v>
      </c>
      <c r="AM33" s="24">
        <v>5.7734880729268498</v>
      </c>
      <c r="AN33" s="24">
        <v>0.48986615086803598</v>
      </c>
      <c r="AO33" s="24">
        <v>3.20294769574592</v>
      </c>
      <c r="AP33" s="24">
        <v>904.13514916664406</v>
      </c>
      <c r="AQ33" s="24">
        <v>8.1025711112587597</v>
      </c>
      <c r="AR33" s="24">
        <v>2.26156380515916</v>
      </c>
      <c r="AS33" s="24">
        <v>1.1290718421392401</v>
      </c>
      <c r="AT33" s="24">
        <v>2.3864643402809302E-3</v>
      </c>
      <c r="AU33" s="117">
        <v>2.5249337261916498</v>
      </c>
      <c r="AV33" s="24">
        <v>15.835388637788601</v>
      </c>
      <c r="AW33" s="24">
        <v>44.408691933474998</v>
      </c>
      <c r="AX33" s="24">
        <v>10.687806945001499</v>
      </c>
      <c r="AY33" s="24">
        <v>41.581095809407799</v>
      </c>
      <c r="AZ33" s="24">
        <v>2.3736662131080899</v>
      </c>
      <c r="BA33" s="24">
        <v>3.42852260558087E-2</v>
      </c>
      <c r="BB33" s="24">
        <v>2.7095373961415802E-3</v>
      </c>
      <c r="BC33" s="24">
        <v>68.433885747069098</v>
      </c>
      <c r="BD33" s="24">
        <v>60.999194909038501</v>
      </c>
      <c r="BE33" s="24">
        <v>65.2556609167641</v>
      </c>
      <c r="BF33" s="24">
        <v>97.584825862426101</v>
      </c>
      <c r="BG33" s="24">
        <v>111.33277585835199</v>
      </c>
      <c r="BH33" s="24">
        <v>3.9943560781010601</v>
      </c>
      <c r="BI33" s="24">
        <v>3.0010192479450399</v>
      </c>
      <c r="BJ33" s="24">
        <v>2.0978760560554202</v>
      </c>
      <c r="BK33" s="24">
        <v>0.248449947754349</v>
      </c>
      <c r="BL33" s="24">
        <v>0.48378009408781603</v>
      </c>
      <c r="BM33" s="24">
        <v>160.73094212073701</v>
      </c>
      <c r="BN33" s="24">
        <v>0</v>
      </c>
      <c r="BO33" s="24">
        <v>0</v>
      </c>
      <c r="BP33" s="43">
        <v>2157.21805042811</v>
      </c>
      <c r="BQ33" s="24">
        <v>145.21400704097601</v>
      </c>
      <c r="BR33" s="24">
        <v>31.380271513982901</v>
      </c>
      <c r="BS33" s="43">
        <v>176.594278554959</v>
      </c>
      <c r="BT33" s="24">
        <v>0</v>
      </c>
      <c r="BU33" s="24">
        <v>-208.98063017290499</v>
      </c>
      <c r="BV33" s="43">
        <v>-208.98063017290499</v>
      </c>
      <c r="BW33" s="24">
        <v>0</v>
      </c>
      <c r="BX33" s="43">
        <v>-32.386351617945202</v>
      </c>
      <c r="BY33" s="54">
        <v>2124.8316988101701</v>
      </c>
      <c r="BZ33" s="56"/>
      <c r="CB33" s="55"/>
    </row>
    <row r="34" spans="1:80" ht="14.25" customHeight="1">
      <c r="A34" s="25" t="s">
        <v>316</v>
      </c>
      <c r="B34" s="22" t="s">
        <v>317</v>
      </c>
      <c r="C34" s="26" t="s">
        <v>318</v>
      </c>
      <c r="D34" s="24">
        <v>2619.2690343006502</v>
      </c>
      <c r="E34" s="24">
        <v>26.428254020158501</v>
      </c>
      <c r="F34" s="24">
        <v>42.587963134943102</v>
      </c>
      <c r="G34" s="24">
        <v>1273.8660876664901</v>
      </c>
      <c r="H34" s="24">
        <v>1621.6682044374199</v>
      </c>
      <c r="I34" s="24">
        <v>795.99471543950597</v>
      </c>
      <c r="J34" s="24">
        <v>22.9331800621589</v>
      </c>
      <c r="K34" s="24">
        <v>150.553197414273</v>
      </c>
      <c r="L34" s="24">
        <v>204.262916944864</v>
      </c>
      <c r="M34" s="24">
        <v>40.405007128947901</v>
      </c>
      <c r="N34" s="24">
        <v>93.767560794410898</v>
      </c>
      <c r="O34" s="24">
        <v>92.042837627741207</v>
      </c>
      <c r="P34" s="24">
        <v>156.63824006011001</v>
      </c>
      <c r="Q34" s="24">
        <v>751.15695857031596</v>
      </c>
      <c r="R34" s="24">
        <v>1346.79756565975</v>
      </c>
      <c r="S34" s="24">
        <v>874.74995856994497</v>
      </c>
      <c r="T34" s="24">
        <v>3.97088703637215</v>
      </c>
      <c r="U34" s="24">
        <v>91.470305027993604</v>
      </c>
      <c r="V34" s="24">
        <v>1.2456253354781199</v>
      </c>
      <c r="W34" s="24">
        <v>0</v>
      </c>
      <c r="X34" s="24">
        <v>2.0074841551913698</v>
      </c>
      <c r="Y34" s="24">
        <v>2479.9391196732499</v>
      </c>
      <c r="Z34" s="24">
        <v>123.983737960886</v>
      </c>
      <c r="AA34" s="24">
        <v>0</v>
      </c>
      <c r="AB34" s="24">
        <v>0</v>
      </c>
      <c r="AC34" s="24">
        <v>282.05809644074901</v>
      </c>
      <c r="AD34" s="24">
        <v>5210.5781171741201</v>
      </c>
      <c r="AE34" s="24">
        <v>786.34156282583797</v>
      </c>
      <c r="AF34" s="24">
        <v>2574.6782848611201</v>
      </c>
      <c r="AG34" s="24">
        <v>1399.1264791758299</v>
      </c>
      <c r="AH34" s="24">
        <v>1420.1724193560899</v>
      </c>
      <c r="AI34" s="24">
        <v>57.225656932056602</v>
      </c>
      <c r="AJ34" s="24">
        <v>141.33286599155301</v>
      </c>
      <c r="AK34" s="24">
        <v>718.42268311700798</v>
      </c>
      <c r="AL34" s="24">
        <v>117.304249304724</v>
      </c>
      <c r="AM34" s="24">
        <v>1740.57058233819</v>
      </c>
      <c r="AN34" s="24">
        <v>77.178280701741699</v>
      </c>
      <c r="AO34" s="24">
        <v>566.30647199852899</v>
      </c>
      <c r="AP34" s="24">
        <v>2939.0861508568</v>
      </c>
      <c r="AQ34" s="24">
        <v>543.93044654924404</v>
      </c>
      <c r="AR34" s="24">
        <v>1660.7711099937401</v>
      </c>
      <c r="AS34" s="24">
        <v>508.14111514443101</v>
      </c>
      <c r="AT34" s="24">
        <v>1.0943135247990601</v>
      </c>
      <c r="AU34" s="117">
        <v>1522.1392651182</v>
      </c>
      <c r="AV34" s="24">
        <v>1016.35692569372</v>
      </c>
      <c r="AW34" s="24">
        <v>55.932086768046901</v>
      </c>
      <c r="AX34" s="24">
        <v>222.83665584627801</v>
      </c>
      <c r="AY34" s="24">
        <v>119.337315003451</v>
      </c>
      <c r="AZ34" s="24">
        <v>34.8704322287957</v>
      </c>
      <c r="BA34" s="24">
        <v>15.6868184025235</v>
      </c>
      <c r="BB34" s="24">
        <v>91.062193549623501</v>
      </c>
      <c r="BC34" s="24">
        <v>143.79002834197701</v>
      </c>
      <c r="BD34" s="24">
        <v>1197.3621371909901</v>
      </c>
      <c r="BE34" s="24">
        <v>2000.1013933653501</v>
      </c>
      <c r="BF34" s="24">
        <v>2831.51392983802</v>
      </c>
      <c r="BG34" s="24">
        <v>3152.63640865459</v>
      </c>
      <c r="BH34" s="24">
        <v>86.252600612461407</v>
      </c>
      <c r="BI34" s="24">
        <v>222.49307478697</v>
      </c>
      <c r="BJ34" s="24">
        <v>431.97703678733501</v>
      </c>
      <c r="BK34" s="24">
        <v>174.21277469916399</v>
      </c>
      <c r="BL34" s="24">
        <v>101.578191723553</v>
      </c>
      <c r="BM34" s="24">
        <v>0.82485794958021597</v>
      </c>
      <c r="BN34" s="24">
        <v>0</v>
      </c>
      <c r="BO34" s="24">
        <v>0</v>
      </c>
      <c r="BP34" s="43">
        <v>46981.021853867998</v>
      </c>
      <c r="BQ34" s="24">
        <v>38205.871650863897</v>
      </c>
      <c r="BR34" s="24">
        <v>186.19898090695</v>
      </c>
      <c r="BS34" s="43">
        <v>38392.070631770803</v>
      </c>
      <c r="BT34" s="24">
        <v>490.76377802543902</v>
      </c>
      <c r="BU34" s="24">
        <v>27.6023458868125</v>
      </c>
      <c r="BV34" s="43">
        <v>518.36612391225196</v>
      </c>
      <c r="BW34" s="24">
        <v>20928.148400564001</v>
      </c>
      <c r="BX34" s="43">
        <v>59838.5851562471</v>
      </c>
      <c r="BY34" s="54">
        <v>106819.607010115</v>
      </c>
      <c r="BZ34" s="56"/>
      <c r="CB34" s="55"/>
    </row>
    <row r="35" spans="1:80" ht="14.25" customHeight="1">
      <c r="A35" s="25" t="s">
        <v>319</v>
      </c>
      <c r="B35" s="22" t="s">
        <v>320</v>
      </c>
      <c r="C35" s="26" t="s">
        <v>321</v>
      </c>
      <c r="D35" s="24">
        <v>751.41762074376095</v>
      </c>
      <c r="E35" s="24">
        <v>1.9080229526557701E-2</v>
      </c>
      <c r="F35" s="24">
        <v>33.424716668784598</v>
      </c>
      <c r="G35" s="24">
        <v>25.990027204760199</v>
      </c>
      <c r="H35" s="24">
        <v>7.7899217106538696</v>
      </c>
      <c r="I35" s="24">
        <v>166.71549691694</v>
      </c>
      <c r="J35" s="24">
        <v>0.309186644254688</v>
      </c>
      <c r="K35" s="24">
        <v>0.92711363142306003</v>
      </c>
      <c r="L35" s="24">
        <v>7.1435522917355707E-2</v>
      </c>
      <c r="M35" s="24">
        <v>0</v>
      </c>
      <c r="N35" s="24">
        <v>0.22500017153544399</v>
      </c>
      <c r="O35" s="24">
        <v>0</v>
      </c>
      <c r="P35" s="24">
        <v>1.64180475263374</v>
      </c>
      <c r="Q35" s="24">
        <v>22.019400160338002</v>
      </c>
      <c r="R35" s="24">
        <v>0</v>
      </c>
      <c r="S35" s="24">
        <v>14.6985311856559</v>
      </c>
      <c r="T35" s="24">
        <v>0</v>
      </c>
      <c r="U35" s="24">
        <v>0</v>
      </c>
      <c r="V35" s="24">
        <v>18.408531230290698</v>
      </c>
      <c r="W35" s="24">
        <v>12.207662129859299</v>
      </c>
      <c r="X35" s="24">
        <v>0.25397042630848699</v>
      </c>
      <c r="Y35" s="24">
        <v>0.96172553368620695</v>
      </c>
      <c r="Z35" s="24">
        <v>5.4930916477803402</v>
      </c>
      <c r="AA35" s="24">
        <v>29.811091298272199</v>
      </c>
      <c r="AB35" s="24">
        <v>4270.9897649325503</v>
      </c>
      <c r="AC35" s="24">
        <v>17.070760842350399</v>
      </c>
      <c r="AD35" s="24">
        <v>466.45677397892399</v>
      </c>
      <c r="AE35" s="24">
        <v>2.1518864968834301</v>
      </c>
      <c r="AF35" s="24">
        <v>90.7752628489919</v>
      </c>
      <c r="AG35" s="24">
        <v>46.095148315415102</v>
      </c>
      <c r="AH35" s="24">
        <v>206.23574957509501</v>
      </c>
      <c r="AI35" s="24">
        <v>0</v>
      </c>
      <c r="AJ35" s="24">
        <v>0</v>
      </c>
      <c r="AK35" s="24">
        <v>28.4382290883282</v>
      </c>
      <c r="AL35" s="24">
        <v>5.0137967100480401</v>
      </c>
      <c r="AM35" s="24">
        <v>256.28165340000498</v>
      </c>
      <c r="AN35" s="24">
        <v>0.12841779043323301</v>
      </c>
      <c r="AO35" s="24">
        <v>106.18214352479001</v>
      </c>
      <c r="AP35" s="24">
        <v>0.69384090005614096</v>
      </c>
      <c r="AQ35" s="24">
        <v>1.75977766521851</v>
      </c>
      <c r="AR35" s="24">
        <v>31.7802593608363</v>
      </c>
      <c r="AS35" s="24">
        <v>114.56157376522199</v>
      </c>
      <c r="AT35" s="24">
        <v>0.242303632714372</v>
      </c>
      <c r="AU35" s="117">
        <v>69.109500995040904</v>
      </c>
      <c r="AV35" s="24">
        <v>25.7681113734386</v>
      </c>
      <c r="AW35" s="24">
        <v>37.450231788264098</v>
      </c>
      <c r="AX35" s="24">
        <v>2.4089044253209702</v>
      </c>
      <c r="AY35" s="24">
        <v>63.047675899576703</v>
      </c>
      <c r="AZ35" s="24">
        <v>3.2161695242115802</v>
      </c>
      <c r="BA35" s="24">
        <v>0.33567064222466197</v>
      </c>
      <c r="BB35" s="24">
        <v>0</v>
      </c>
      <c r="BC35" s="24">
        <v>73.488640447193106</v>
      </c>
      <c r="BD35" s="24">
        <v>16.262979358887598</v>
      </c>
      <c r="BE35" s="24">
        <v>396.17982237210799</v>
      </c>
      <c r="BF35" s="24">
        <v>137.246540805943</v>
      </c>
      <c r="BG35" s="24">
        <v>1309.63591470284</v>
      </c>
      <c r="BH35" s="24">
        <v>21.233595959597999</v>
      </c>
      <c r="BI35" s="24">
        <v>165.84647766229099</v>
      </c>
      <c r="BJ35" s="24">
        <v>57.0531177635525</v>
      </c>
      <c r="BK35" s="24">
        <v>68.114046294085</v>
      </c>
      <c r="BL35" s="24">
        <v>0.23052969836478199</v>
      </c>
      <c r="BM35" s="24">
        <v>32.820310263769798</v>
      </c>
      <c r="BN35" s="24">
        <v>0</v>
      </c>
      <c r="BO35" s="24">
        <v>0</v>
      </c>
      <c r="BP35" s="43">
        <v>9216.6909906139499</v>
      </c>
      <c r="BQ35" s="24">
        <v>5513.8357832596203</v>
      </c>
      <c r="BR35" s="24">
        <v>3002.7405322239902</v>
      </c>
      <c r="BS35" s="43">
        <v>8516.5763154836095</v>
      </c>
      <c r="BT35" s="24">
        <v>0</v>
      </c>
      <c r="BU35" s="24">
        <v>0</v>
      </c>
      <c r="BV35" s="43">
        <v>0</v>
      </c>
      <c r="BW35" s="24">
        <v>0</v>
      </c>
      <c r="BX35" s="43">
        <v>8516.5763154836095</v>
      </c>
      <c r="BY35" s="54">
        <v>17733.267306097601</v>
      </c>
      <c r="BZ35" s="56"/>
      <c r="CB35" s="55"/>
    </row>
    <row r="36" spans="1:80" ht="14.25" customHeight="1">
      <c r="A36" s="25" t="s">
        <v>322</v>
      </c>
      <c r="B36" s="22" t="s">
        <v>323</v>
      </c>
      <c r="C36" s="26" t="s">
        <v>200</v>
      </c>
      <c r="D36" s="24">
        <v>0.32845144201718601</v>
      </c>
      <c r="E36" s="24">
        <v>4.7992958120192204E-3</v>
      </c>
      <c r="F36" s="24">
        <v>5.0754741231485304E-3</v>
      </c>
      <c r="G36" s="24">
        <v>379.20748472056499</v>
      </c>
      <c r="H36" s="24">
        <v>34.513881073956099</v>
      </c>
      <c r="I36" s="24">
        <v>504.29838722502501</v>
      </c>
      <c r="J36" s="24">
        <v>0.67153721459562399</v>
      </c>
      <c r="K36" s="24">
        <v>3099.7211956195601</v>
      </c>
      <c r="L36" s="24">
        <v>1.9370375441662601E-2</v>
      </c>
      <c r="M36" s="24">
        <v>134.65619286963999</v>
      </c>
      <c r="N36" s="24">
        <v>142.184239337138</v>
      </c>
      <c r="O36" s="24">
        <v>6.0273403775273496E-3</v>
      </c>
      <c r="P36" s="24">
        <v>119.969008660239</v>
      </c>
      <c r="Q36" s="24">
        <v>115.540514880245</v>
      </c>
      <c r="R36" s="24">
        <v>137.210498839911</v>
      </c>
      <c r="S36" s="24">
        <v>0.82020458406272001</v>
      </c>
      <c r="T36" s="24">
        <v>1.1432163859449701E-3</v>
      </c>
      <c r="U36" s="24">
        <v>3.5242333515301199E-4</v>
      </c>
      <c r="V36" s="24">
        <v>0.64097309274014203</v>
      </c>
      <c r="W36" s="24">
        <v>2.5834665967886402E-3</v>
      </c>
      <c r="X36" s="24">
        <v>5.2631732983567801E-5</v>
      </c>
      <c r="Y36" s="24">
        <v>9.3471970116882108</v>
      </c>
      <c r="Z36" s="24">
        <v>6.5654377211077897</v>
      </c>
      <c r="AA36" s="24">
        <v>3707.43537849827</v>
      </c>
      <c r="AB36" s="24">
        <v>1067.1476648007199</v>
      </c>
      <c r="AC36" s="24">
        <v>2926.6623914682</v>
      </c>
      <c r="AD36" s="24">
        <v>425.853834849083</v>
      </c>
      <c r="AE36" s="24">
        <v>56.052812487012098</v>
      </c>
      <c r="AF36" s="24">
        <v>451.14827435148601</v>
      </c>
      <c r="AG36" s="24">
        <v>24.635858724418298</v>
      </c>
      <c r="AH36" s="24">
        <v>1.2801912553047099</v>
      </c>
      <c r="AI36" s="24">
        <v>2.97395347224799E-2</v>
      </c>
      <c r="AJ36" s="24">
        <v>5.2623344018831902E-5</v>
      </c>
      <c r="AK36" s="24">
        <v>0.52252734927271505</v>
      </c>
      <c r="AL36" s="24">
        <v>37.0481217422291</v>
      </c>
      <c r="AM36" s="24">
        <v>180.05941742265699</v>
      </c>
      <c r="AN36" s="24">
        <v>1.91659543684671</v>
      </c>
      <c r="AO36" s="24">
        <v>0.33892502885275899</v>
      </c>
      <c r="AP36" s="24">
        <v>95.489471518031905</v>
      </c>
      <c r="AQ36" s="24">
        <v>8.3730243553792008</v>
      </c>
      <c r="AR36" s="24">
        <v>0.71733665055254403</v>
      </c>
      <c r="AS36" s="24">
        <v>0.17404273089335101</v>
      </c>
      <c r="AT36" s="24">
        <v>3.6838428210002599E-4</v>
      </c>
      <c r="AU36" s="117">
        <v>4.4006087317457601</v>
      </c>
      <c r="AV36" s="24">
        <v>0.58791042286046002</v>
      </c>
      <c r="AW36" s="24">
        <v>2.1855201982033901</v>
      </c>
      <c r="AX36" s="24">
        <v>2.6652141425733002E-2</v>
      </c>
      <c r="AY36" s="24">
        <v>0.89365164558745103</v>
      </c>
      <c r="AZ36" s="24">
        <v>0.17074469099560199</v>
      </c>
      <c r="BA36" s="24">
        <v>6.2073395058987804E-3</v>
      </c>
      <c r="BB36" s="24">
        <v>0.71318155831388896</v>
      </c>
      <c r="BC36" s="24">
        <v>0.63860883659620304</v>
      </c>
      <c r="BD36" s="24">
        <v>272.70304947440297</v>
      </c>
      <c r="BE36" s="24">
        <v>0</v>
      </c>
      <c r="BF36" s="24">
        <v>2.3534139459566198E-3</v>
      </c>
      <c r="BG36" s="24">
        <v>5.9319554758539104</v>
      </c>
      <c r="BH36" s="24">
        <v>2.4501586069403401E-4</v>
      </c>
      <c r="BI36" s="24">
        <v>0.15790516368528501</v>
      </c>
      <c r="BJ36" s="24">
        <v>2.9191223392213798E-3</v>
      </c>
      <c r="BK36" s="24">
        <v>2.673820679441</v>
      </c>
      <c r="BL36" s="24">
        <v>4.89306466737506</v>
      </c>
      <c r="BM36" s="24">
        <v>3.1412032317368097E-2</v>
      </c>
      <c r="BN36" s="24">
        <v>0</v>
      </c>
      <c r="BO36" s="24">
        <v>0</v>
      </c>
      <c r="BP36" s="43">
        <v>13966.620448338301</v>
      </c>
      <c r="BQ36" s="24">
        <v>5160.6902147249002</v>
      </c>
      <c r="BR36" s="24">
        <v>3176.3843581674801</v>
      </c>
      <c r="BS36" s="43">
        <v>8337.0745728923794</v>
      </c>
      <c r="BT36" s="24">
        <v>0</v>
      </c>
      <c r="BU36" s="24">
        <v>134.46630690976099</v>
      </c>
      <c r="BV36" s="43">
        <v>134.46630690976099</v>
      </c>
      <c r="BW36" s="24">
        <v>5111.7109761175097</v>
      </c>
      <c r="BX36" s="43">
        <v>13583.2518559197</v>
      </c>
      <c r="BY36" s="54">
        <v>27549.872304257999</v>
      </c>
      <c r="BZ36" s="56"/>
      <c r="CB36" s="55"/>
    </row>
    <row r="37" spans="1:80" ht="14.25" customHeight="1">
      <c r="A37" s="25" t="s">
        <v>324</v>
      </c>
      <c r="B37" s="22" t="s">
        <v>325</v>
      </c>
      <c r="C37" s="26" t="s">
        <v>326</v>
      </c>
      <c r="D37" s="24">
        <v>39.560543955575298</v>
      </c>
      <c r="E37" s="24">
        <v>12.8950106139254</v>
      </c>
      <c r="F37" s="24">
        <v>0.229860295034439</v>
      </c>
      <c r="G37" s="24">
        <v>26.464870323863899</v>
      </c>
      <c r="H37" s="24">
        <v>8.73101967660293</v>
      </c>
      <c r="I37" s="24">
        <v>462.83125981305602</v>
      </c>
      <c r="J37" s="24">
        <v>7.8020511534087802E-2</v>
      </c>
      <c r="K37" s="24">
        <v>13.282802760323101</v>
      </c>
      <c r="L37" s="24">
        <v>2.0188824621755801</v>
      </c>
      <c r="M37" s="24">
        <v>0</v>
      </c>
      <c r="N37" s="24">
        <v>0.50650612356449998</v>
      </c>
      <c r="O37" s="24">
        <v>0</v>
      </c>
      <c r="P37" s="24">
        <v>4.8650442943847896</v>
      </c>
      <c r="Q37" s="24">
        <v>658.92499454745905</v>
      </c>
      <c r="R37" s="24">
        <v>1853.7759513026799</v>
      </c>
      <c r="S37" s="24">
        <v>252.565889406612</v>
      </c>
      <c r="T37" s="24">
        <v>2.2484655867416499</v>
      </c>
      <c r="U37" s="24">
        <v>206.174025562791</v>
      </c>
      <c r="V37" s="24">
        <v>60.747803875462203</v>
      </c>
      <c r="W37" s="24">
        <v>40.285057610963698</v>
      </c>
      <c r="X37" s="24">
        <v>0.83810283861045298</v>
      </c>
      <c r="Y37" s="24">
        <v>14.556634582524</v>
      </c>
      <c r="Z37" s="24">
        <v>0.87016182370202499</v>
      </c>
      <c r="AA37" s="24">
        <v>110.700058939561</v>
      </c>
      <c r="AB37" s="24">
        <v>0</v>
      </c>
      <c r="AC37" s="24">
        <v>225.42850035439301</v>
      </c>
      <c r="AD37" s="24">
        <v>22370.378373606502</v>
      </c>
      <c r="AE37" s="24">
        <v>72.246801377405305</v>
      </c>
      <c r="AF37" s="24">
        <v>411.40150064553001</v>
      </c>
      <c r="AG37" s="24">
        <v>54.265628007220997</v>
      </c>
      <c r="AH37" s="24">
        <v>93.512927169115599</v>
      </c>
      <c r="AI37" s="24">
        <v>0</v>
      </c>
      <c r="AJ37" s="24">
        <v>5.1208308484828498E-3</v>
      </c>
      <c r="AK37" s="24">
        <v>565.59509609695601</v>
      </c>
      <c r="AL37" s="24">
        <v>30.752620232667901</v>
      </c>
      <c r="AM37" s="24">
        <v>123.89754752829801</v>
      </c>
      <c r="AN37" s="24">
        <v>0.72377046969344105</v>
      </c>
      <c r="AO37" s="24">
        <v>18.599307378649701</v>
      </c>
      <c r="AP37" s="24">
        <v>265.02593229634903</v>
      </c>
      <c r="AQ37" s="24">
        <v>311.26986962402401</v>
      </c>
      <c r="AR37" s="24">
        <v>1.1834706039381</v>
      </c>
      <c r="AS37" s="24">
        <v>0.34974216329880897</v>
      </c>
      <c r="AT37" s="24">
        <v>7.3649473068570603E-4</v>
      </c>
      <c r="AU37" s="117">
        <v>7756.1451332976003</v>
      </c>
      <c r="AV37" s="24">
        <v>48.750278683984497</v>
      </c>
      <c r="AW37" s="24">
        <v>71.780634878217697</v>
      </c>
      <c r="AX37" s="24">
        <v>2.3833149816005799</v>
      </c>
      <c r="AY37" s="24">
        <v>357.33765631326003</v>
      </c>
      <c r="AZ37" s="24">
        <v>2.9429939173699302</v>
      </c>
      <c r="BA37" s="24">
        <v>0.93963869003228995</v>
      </c>
      <c r="BB37" s="24">
        <v>0</v>
      </c>
      <c r="BC37" s="24">
        <v>1446.82245476257</v>
      </c>
      <c r="BD37" s="24">
        <v>224.80044514158101</v>
      </c>
      <c r="BE37" s="24">
        <v>1162.83890608818</v>
      </c>
      <c r="BF37" s="24">
        <v>84.353938891065297</v>
      </c>
      <c r="BG37" s="24">
        <v>624.41048443256398</v>
      </c>
      <c r="BH37" s="24">
        <v>18.457095321243798</v>
      </c>
      <c r="BI37" s="24">
        <v>36.820339261762498</v>
      </c>
      <c r="BJ37" s="24">
        <v>7.2112820975566496</v>
      </c>
      <c r="BK37" s="24">
        <v>19.823667319454501</v>
      </c>
      <c r="BL37" s="24">
        <v>14.157372567024201</v>
      </c>
      <c r="BM37" s="24">
        <v>26.3268515897344</v>
      </c>
      <c r="BN37" s="24">
        <v>0</v>
      </c>
      <c r="BO37" s="24">
        <v>0</v>
      </c>
      <c r="BP37" s="43">
        <v>40224.090400021501</v>
      </c>
      <c r="BQ37" s="24">
        <v>20805.592638735299</v>
      </c>
      <c r="BR37" s="24">
        <v>5034.3433317229101</v>
      </c>
      <c r="BS37" s="43">
        <v>25839.935970458198</v>
      </c>
      <c r="BT37" s="24">
        <v>389898.94845435099</v>
      </c>
      <c r="BU37" s="24">
        <v>0</v>
      </c>
      <c r="BV37" s="43">
        <v>389898.94845435099</v>
      </c>
      <c r="BW37" s="24">
        <v>1176.3867227968601</v>
      </c>
      <c r="BX37" s="43">
        <v>416915.27114760602</v>
      </c>
      <c r="BY37" s="54">
        <v>457139.36154762702</v>
      </c>
      <c r="BZ37" s="56"/>
      <c r="CB37" s="55"/>
    </row>
    <row r="38" spans="1:80" ht="14.25" customHeight="1">
      <c r="A38" s="25" t="s">
        <v>327</v>
      </c>
      <c r="B38" s="22" t="s">
        <v>328</v>
      </c>
      <c r="C38" s="26" t="s">
        <v>329</v>
      </c>
      <c r="D38" s="24">
        <v>146.44458772174099</v>
      </c>
      <c r="E38" s="24">
        <v>0.98512191037936703</v>
      </c>
      <c r="F38" s="24">
        <v>0</v>
      </c>
      <c r="G38" s="24">
        <v>242.326300137441</v>
      </c>
      <c r="H38" s="24">
        <v>34.811939109942998</v>
      </c>
      <c r="I38" s="24">
        <v>2825.5752607233198</v>
      </c>
      <c r="J38" s="24">
        <v>0.46125046379025397</v>
      </c>
      <c r="K38" s="24">
        <v>248.49592967750601</v>
      </c>
      <c r="L38" s="24">
        <v>8.2406401737685293</v>
      </c>
      <c r="M38" s="24">
        <v>0</v>
      </c>
      <c r="N38" s="24">
        <v>0.543954958358427</v>
      </c>
      <c r="O38" s="24">
        <v>0</v>
      </c>
      <c r="P38" s="24">
        <v>100.40006686309999</v>
      </c>
      <c r="Q38" s="24">
        <v>76.699274815483506</v>
      </c>
      <c r="R38" s="24">
        <v>0.333590610686472</v>
      </c>
      <c r="S38" s="24">
        <v>1063.76273530495</v>
      </c>
      <c r="T38" s="24">
        <v>0.86741454527996897</v>
      </c>
      <c r="U38" s="24">
        <v>82.490084838560804</v>
      </c>
      <c r="V38" s="24">
        <v>0</v>
      </c>
      <c r="W38" s="24">
        <v>0</v>
      </c>
      <c r="X38" s="24">
        <v>0</v>
      </c>
      <c r="Y38" s="24">
        <v>183.355181755941</v>
      </c>
      <c r="Z38" s="24">
        <v>470.11561406426398</v>
      </c>
      <c r="AA38" s="24">
        <v>266.28335511945801</v>
      </c>
      <c r="AB38" s="24">
        <v>0</v>
      </c>
      <c r="AC38" s="24">
        <v>105.770681781204</v>
      </c>
      <c r="AD38" s="24">
        <v>609.34646904239901</v>
      </c>
      <c r="AE38" s="24">
        <v>1424.8688979277999</v>
      </c>
      <c r="AF38" s="24">
        <v>5332.0405093509698</v>
      </c>
      <c r="AG38" s="24">
        <v>803.87602539556497</v>
      </c>
      <c r="AH38" s="24">
        <v>45.252945657963302</v>
      </c>
      <c r="AI38" s="24">
        <v>1.6239265299435801</v>
      </c>
      <c r="AJ38" s="24">
        <v>308.93734024529198</v>
      </c>
      <c r="AK38" s="24">
        <v>803.04518414574204</v>
      </c>
      <c r="AL38" s="24">
        <v>36.210909596500798</v>
      </c>
      <c r="AM38" s="24">
        <v>48.501258046547598</v>
      </c>
      <c r="AN38" s="24">
        <v>9.0254955502227094</v>
      </c>
      <c r="AO38" s="24">
        <v>7.8699806165011502E-2</v>
      </c>
      <c r="AP38" s="24">
        <v>1038.7413224275299</v>
      </c>
      <c r="AQ38" s="24">
        <v>1.3230415047233299</v>
      </c>
      <c r="AR38" s="24">
        <v>61.131673998706901</v>
      </c>
      <c r="AS38" s="24">
        <v>64.083862370392097</v>
      </c>
      <c r="AT38" s="24">
        <v>0.135540790125182</v>
      </c>
      <c r="AU38" s="117">
        <v>33.556508226203903</v>
      </c>
      <c r="AV38" s="24">
        <v>2502.2212970403698</v>
      </c>
      <c r="AW38" s="24">
        <v>468.26413805688702</v>
      </c>
      <c r="AX38" s="24">
        <v>0.52128828648214798</v>
      </c>
      <c r="AY38" s="24">
        <v>86.570419415608299</v>
      </c>
      <c r="AZ38" s="24">
        <v>4.5266040504626703</v>
      </c>
      <c r="BA38" s="24">
        <v>49.466385843077397</v>
      </c>
      <c r="BB38" s="24">
        <v>11.7696516738454</v>
      </c>
      <c r="BC38" s="24">
        <v>3265.3089565924201</v>
      </c>
      <c r="BD38" s="24">
        <v>155.11032815015699</v>
      </c>
      <c r="BE38" s="24">
        <v>263.45138031658797</v>
      </c>
      <c r="BF38" s="24">
        <v>10.140762637937501</v>
      </c>
      <c r="BG38" s="24">
        <v>275.27311087187098</v>
      </c>
      <c r="BH38" s="24">
        <v>3.65090599493556</v>
      </c>
      <c r="BI38" s="24">
        <v>45.201976974824603</v>
      </c>
      <c r="BJ38" s="24">
        <v>0.931301060573136</v>
      </c>
      <c r="BK38" s="24">
        <v>2.4664615158146401</v>
      </c>
      <c r="BL38" s="24">
        <v>6.6657411512227299E-3</v>
      </c>
      <c r="BM38" s="24">
        <v>239.84266861409799</v>
      </c>
      <c r="BN38" s="24">
        <v>0</v>
      </c>
      <c r="BO38" s="24">
        <v>0</v>
      </c>
      <c r="BP38" s="43">
        <v>23864.466898025101</v>
      </c>
      <c r="BQ38" s="24">
        <v>12105.9889024393</v>
      </c>
      <c r="BR38" s="24">
        <v>0</v>
      </c>
      <c r="BS38" s="43">
        <v>12105.9889024393</v>
      </c>
      <c r="BT38" s="24">
        <v>0</v>
      </c>
      <c r="BU38" s="24">
        <v>0</v>
      </c>
      <c r="BV38" s="43">
        <v>0</v>
      </c>
      <c r="BW38" s="24">
        <v>654.10428417968706</v>
      </c>
      <c r="BX38" s="43">
        <v>12760.093186619</v>
      </c>
      <c r="BY38" s="54">
        <v>36624.560084643999</v>
      </c>
      <c r="BZ38" s="56"/>
      <c r="CB38" s="55"/>
    </row>
    <row r="39" spans="1:80" ht="14.25" customHeight="1">
      <c r="A39" s="25" t="s">
        <v>330</v>
      </c>
      <c r="B39" s="22" t="s">
        <v>331</v>
      </c>
      <c r="C39" s="26" t="s">
        <v>332</v>
      </c>
      <c r="D39" s="24">
        <v>0</v>
      </c>
      <c r="E39" s="24">
        <v>0</v>
      </c>
      <c r="F39" s="24">
        <v>0</v>
      </c>
      <c r="G39" s="24">
        <v>1.9256320509531</v>
      </c>
      <c r="H39" s="24">
        <v>2.0444050988142799E-2</v>
      </c>
      <c r="I39" s="24">
        <v>3.0400419627156898</v>
      </c>
      <c r="J39" s="24">
        <v>2.78766861143041E-4</v>
      </c>
      <c r="K39" s="24">
        <v>5.4601622634104802E-3</v>
      </c>
      <c r="L39" s="24">
        <v>4.2047457744664299E-2</v>
      </c>
      <c r="M39" s="24">
        <v>0</v>
      </c>
      <c r="N39" s="24">
        <v>2.7253552189568402E-4</v>
      </c>
      <c r="O39" s="24">
        <v>0</v>
      </c>
      <c r="P39" s="24">
        <v>8.2115766450630706E-3</v>
      </c>
      <c r="Q39" s="24">
        <v>7.7298007889602498E-3</v>
      </c>
      <c r="R39" s="24">
        <v>0</v>
      </c>
      <c r="S39" s="24">
        <v>4.0359130205585299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8.6612282358110804E-2</v>
      </c>
      <c r="Z39" s="24">
        <v>2.9817912433334901E-2</v>
      </c>
      <c r="AA39" s="24">
        <v>0.117132454704803</v>
      </c>
      <c r="AB39" s="24">
        <v>0</v>
      </c>
      <c r="AC39" s="24">
        <v>1.9856578072584001E-2</v>
      </c>
      <c r="AD39" s="24">
        <v>9.7266792182652893</v>
      </c>
      <c r="AE39" s="24">
        <v>5.6387888587223399E-2</v>
      </c>
      <c r="AF39" s="24">
        <v>64.657948607330894</v>
      </c>
      <c r="AG39" s="24">
        <v>2.3268034994690501</v>
      </c>
      <c r="AH39" s="24">
        <v>2.02940620621645</v>
      </c>
      <c r="AI39" s="24">
        <v>0</v>
      </c>
      <c r="AJ39" s="24">
        <v>7.3549901171976198E-2</v>
      </c>
      <c r="AK39" s="24">
        <v>2.9399679993805798</v>
      </c>
      <c r="AL39" s="24">
        <v>0</v>
      </c>
      <c r="AM39" s="24">
        <v>0.29161679472956198</v>
      </c>
      <c r="AN39" s="24">
        <v>0.125019958995811</v>
      </c>
      <c r="AO39" s="24">
        <v>0.79214567302561401</v>
      </c>
      <c r="AP39" s="24">
        <v>9.1290756190033601E-2</v>
      </c>
      <c r="AQ39" s="24">
        <v>0.372588813637452</v>
      </c>
      <c r="AR39" s="24">
        <v>5.2804151649639097</v>
      </c>
      <c r="AS39" s="24">
        <v>1.79227526298511</v>
      </c>
      <c r="AT39" s="24">
        <v>3.7913564981235902E-3</v>
      </c>
      <c r="AU39" s="117">
        <v>0.14656333910129099</v>
      </c>
      <c r="AV39" s="24">
        <v>0.46023014012410701</v>
      </c>
      <c r="AW39" s="24">
        <v>0.61950384032829098</v>
      </c>
      <c r="AX39" s="24">
        <v>8.5374791769622595E-4</v>
      </c>
      <c r="AY39" s="24">
        <v>1.1077990198540399</v>
      </c>
      <c r="AZ39" s="24">
        <v>1.81240475606495E-2</v>
      </c>
      <c r="BA39" s="24">
        <v>2.34729038498952E-4</v>
      </c>
      <c r="BB39" s="24">
        <v>0</v>
      </c>
      <c r="BC39" s="24">
        <v>8.4915941909371</v>
      </c>
      <c r="BD39" s="24">
        <v>5.0022346434270101E-2</v>
      </c>
      <c r="BE39" s="24">
        <v>0</v>
      </c>
      <c r="BF39" s="24">
        <v>5.4214219470570299E-2</v>
      </c>
      <c r="BG39" s="24">
        <v>6.7312214266147903</v>
      </c>
      <c r="BH39" s="24">
        <v>3.0835456381855302E-2</v>
      </c>
      <c r="BI39" s="24">
        <v>1.1174598840961401</v>
      </c>
      <c r="BJ39" s="24">
        <v>0.28130331096987399</v>
      </c>
      <c r="BK39" s="24">
        <v>9.8093116648552492</v>
      </c>
      <c r="BL39" s="24">
        <v>2.4652280105457499E-2</v>
      </c>
      <c r="BM39" s="24">
        <v>2.27128703044699E-2</v>
      </c>
      <c r="BN39" s="24">
        <v>0</v>
      </c>
      <c r="BO39" s="24">
        <v>0</v>
      </c>
      <c r="BP39" s="43">
        <v>128.865974228151</v>
      </c>
      <c r="BQ39" s="24">
        <v>0</v>
      </c>
      <c r="BR39" s="24">
        <v>176.908285974731</v>
      </c>
      <c r="BS39" s="43">
        <v>176.908285974731</v>
      </c>
      <c r="BT39" s="24">
        <v>0</v>
      </c>
      <c r="BU39" s="24">
        <v>0</v>
      </c>
      <c r="BV39" s="43">
        <v>0</v>
      </c>
      <c r="BW39" s="24">
        <v>915.74598804687503</v>
      </c>
      <c r="BX39" s="43">
        <v>1092.65427402161</v>
      </c>
      <c r="BY39" s="54">
        <v>1221.52024824976</v>
      </c>
      <c r="BZ39" s="56"/>
      <c r="CB39" s="55"/>
    </row>
    <row r="40" spans="1:80" ht="14.25" customHeight="1">
      <c r="A40" s="25" t="s">
        <v>333</v>
      </c>
      <c r="B40" s="22" t="s">
        <v>334</v>
      </c>
      <c r="C40" s="26" t="s">
        <v>335</v>
      </c>
      <c r="D40" s="24">
        <v>0</v>
      </c>
      <c r="E40" s="24">
        <v>0.71300691672404704</v>
      </c>
      <c r="F40" s="24">
        <v>0.381050706166423</v>
      </c>
      <c r="G40" s="24">
        <v>25.482448360297699</v>
      </c>
      <c r="H40" s="24">
        <v>7.8779672449489402</v>
      </c>
      <c r="I40" s="24">
        <v>195.32755648084401</v>
      </c>
      <c r="J40" s="24">
        <v>8.0934342922788602E-2</v>
      </c>
      <c r="K40" s="24">
        <v>27.020200128584101</v>
      </c>
      <c r="L40" s="24">
        <v>0.45304127206607803</v>
      </c>
      <c r="M40" s="24">
        <v>7.3430753083374198E-2</v>
      </c>
      <c r="N40" s="24">
        <v>8.9217537558937299E-2</v>
      </c>
      <c r="O40" s="24">
        <v>0.86700179130872401</v>
      </c>
      <c r="P40" s="24">
        <v>3.84131893163427</v>
      </c>
      <c r="Q40" s="24">
        <v>3.8099194767039202</v>
      </c>
      <c r="R40" s="24">
        <v>0.12932613216653199</v>
      </c>
      <c r="S40" s="24">
        <v>166.84626873594499</v>
      </c>
      <c r="T40" s="24">
        <v>0.24130871285691499</v>
      </c>
      <c r="U40" s="24">
        <v>131.01286570065901</v>
      </c>
      <c r="V40" s="24">
        <v>18.464416521414801</v>
      </c>
      <c r="W40" s="24">
        <v>12.2447226068309</v>
      </c>
      <c r="X40" s="24">
        <v>0.25474460629450002</v>
      </c>
      <c r="Y40" s="24">
        <v>23.073776237776801</v>
      </c>
      <c r="Z40" s="24">
        <v>5.3360743469600402</v>
      </c>
      <c r="AA40" s="24">
        <v>8.48124946981868</v>
      </c>
      <c r="AB40" s="24">
        <v>0</v>
      </c>
      <c r="AC40" s="24">
        <v>50.5341379413628</v>
      </c>
      <c r="AD40" s="24">
        <v>217.414189288633</v>
      </c>
      <c r="AE40" s="24">
        <v>43.536681827961999</v>
      </c>
      <c r="AF40" s="24">
        <v>47.4398912142656</v>
      </c>
      <c r="AG40" s="24">
        <v>8.9177661797815002</v>
      </c>
      <c r="AH40" s="24">
        <v>11.7303278881346</v>
      </c>
      <c r="AI40" s="24">
        <v>5.9900658830555698E-3</v>
      </c>
      <c r="AJ40" s="24">
        <v>0.23281814619188401</v>
      </c>
      <c r="AK40" s="24">
        <v>45.259675532197299</v>
      </c>
      <c r="AL40" s="24">
        <v>6.8511049996010698</v>
      </c>
      <c r="AM40" s="24">
        <v>6.7892255073738603</v>
      </c>
      <c r="AN40" s="24">
        <v>0.47469461279652497</v>
      </c>
      <c r="AO40" s="24">
        <v>3.4293904429871098</v>
      </c>
      <c r="AP40" s="24">
        <v>66.751797168911907</v>
      </c>
      <c r="AQ40" s="24">
        <v>8.8124793766507992</v>
      </c>
      <c r="AR40" s="24">
        <v>49.886472107348503</v>
      </c>
      <c r="AS40" s="24">
        <v>28.658095467414501</v>
      </c>
      <c r="AT40" s="24">
        <v>6.0612480974312002E-2</v>
      </c>
      <c r="AU40" s="117">
        <v>2.5715932080595501</v>
      </c>
      <c r="AV40" s="24">
        <v>4.0099578724704799</v>
      </c>
      <c r="AW40" s="24">
        <v>96.643704988941295</v>
      </c>
      <c r="AX40" s="24">
        <v>4.02827634787847</v>
      </c>
      <c r="AY40" s="24">
        <v>4.7690007919357704</v>
      </c>
      <c r="AZ40" s="24">
        <v>3.3363305427904102</v>
      </c>
      <c r="BA40" s="24">
        <v>2.7260214635035501E-3</v>
      </c>
      <c r="BB40" s="24">
        <v>0.43467263267379802</v>
      </c>
      <c r="BC40" s="24">
        <v>110.049915994123</v>
      </c>
      <c r="BD40" s="24">
        <v>19.868411911174899</v>
      </c>
      <c r="BE40" s="24">
        <v>290.85569937033398</v>
      </c>
      <c r="BF40" s="24">
        <v>77.373147853669096</v>
      </c>
      <c r="BG40" s="24">
        <v>182.409703216564</v>
      </c>
      <c r="BH40" s="24">
        <v>8.2543349480111807</v>
      </c>
      <c r="BI40" s="24">
        <v>10.764509652739299</v>
      </c>
      <c r="BJ40" s="24">
        <v>2.78581794392153</v>
      </c>
      <c r="BK40" s="24">
        <v>30.3285356490262</v>
      </c>
      <c r="BL40" s="24">
        <v>0.109488971372542</v>
      </c>
      <c r="BM40" s="24">
        <v>0.67032985977969695</v>
      </c>
      <c r="BN40" s="24">
        <v>0</v>
      </c>
      <c r="BO40" s="24">
        <v>0</v>
      </c>
      <c r="BP40" s="43">
        <v>2078.1533550389599</v>
      </c>
      <c r="BQ40" s="24">
        <v>0</v>
      </c>
      <c r="BR40" s="24">
        <v>3.9636907358887399</v>
      </c>
      <c r="BS40" s="43">
        <v>3.9636907358887399</v>
      </c>
      <c r="BT40" s="24">
        <v>0</v>
      </c>
      <c r="BU40" s="24">
        <v>0</v>
      </c>
      <c r="BV40" s="43">
        <v>0</v>
      </c>
      <c r="BW40" s="24">
        <v>0</v>
      </c>
      <c r="BX40" s="43">
        <v>3.9636907358887399</v>
      </c>
      <c r="BY40" s="54">
        <v>2082.1170457748499</v>
      </c>
      <c r="BZ40" s="56"/>
      <c r="CB40" s="55"/>
    </row>
    <row r="41" spans="1:80" ht="14.25" customHeight="1">
      <c r="A41" s="25" t="s">
        <v>336</v>
      </c>
      <c r="B41" s="22" t="s">
        <v>337</v>
      </c>
      <c r="C41" s="26" t="s">
        <v>338</v>
      </c>
      <c r="D41" s="24">
        <v>71.7993262333883</v>
      </c>
      <c r="E41" s="24">
        <v>2.6529687150077899</v>
      </c>
      <c r="F41" s="24">
        <v>2.4755722571535399</v>
      </c>
      <c r="G41" s="24">
        <v>53.5288472453419</v>
      </c>
      <c r="H41" s="24">
        <v>2.29358798076216</v>
      </c>
      <c r="I41" s="24">
        <v>367.79577756796402</v>
      </c>
      <c r="J41" s="24">
        <v>0.11379289694141299</v>
      </c>
      <c r="K41" s="24">
        <v>19.938162737895802</v>
      </c>
      <c r="L41" s="24">
        <v>1.0300219153211601</v>
      </c>
      <c r="M41" s="24">
        <v>4.5314826747390603E-2</v>
      </c>
      <c r="N41" s="24">
        <v>1.0174876884278501</v>
      </c>
      <c r="O41" s="24">
        <v>9.6253338778907408E-3</v>
      </c>
      <c r="P41" s="24">
        <v>4.2037073061884698</v>
      </c>
      <c r="Q41" s="24">
        <v>11.6422104555843</v>
      </c>
      <c r="R41" s="24">
        <v>4.7048342528509099</v>
      </c>
      <c r="S41" s="24">
        <v>159.09239409226899</v>
      </c>
      <c r="T41" s="24">
        <v>1.3032693543654099</v>
      </c>
      <c r="U41" s="24">
        <v>99.568826133616994</v>
      </c>
      <c r="V41" s="24">
        <v>18.5706514759557</v>
      </c>
      <c r="W41" s="24">
        <v>12.315177013783799</v>
      </c>
      <c r="X41" s="24">
        <v>0.25621054105675101</v>
      </c>
      <c r="Y41" s="24">
        <v>19.085579023253398</v>
      </c>
      <c r="Z41" s="24">
        <v>1.8731498041574399</v>
      </c>
      <c r="AA41" s="24">
        <v>25.864583290060001</v>
      </c>
      <c r="AB41" s="24">
        <v>0</v>
      </c>
      <c r="AC41" s="24">
        <v>7.6722157298617297</v>
      </c>
      <c r="AD41" s="24">
        <v>162.65500633910901</v>
      </c>
      <c r="AE41" s="24">
        <v>21.194607939725199</v>
      </c>
      <c r="AF41" s="24">
        <v>257.310379158035</v>
      </c>
      <c r="AG41" s="24">
        <v>27.806073060827501</v>
      </c>
      <c r="AH41" s="24">
        <v>400.31903287811701</v>
      </c>
      <c r="AI41" s="24">
        <v>0.103734159769338</v>
      </c>
      <c r="AJ41" s="24">
        <v>0</v>
      </c>
      <c r="AK41" s="24">
        <v>35.948796192195204</v>
      </c>
      <c r="AL41" s="24">
        <v>3.9040668673177299</v>
      </c>
      <c r="AM41" s="24">
        <v>4.9722265925871199</v>
      </c>
      <c r="AN41" s="24">
        <v>0.84362901902375298</v>
      </c>
      <c r="AO41" s="24">
        <v>1.0980440696337701</v>
      </c>
      <c r="AP41" s="24">
        <v>26.3345450553361</v>
      </c>
      <c r="AQ41" s="24">
        <v>2.4584830489935601</v>
      </c>
      <c r="AR41" s="24">
        <v>3.0620776987190301</v>
      </c>
      <c r="AS41" s="24">
        <v>5.30108799430469</v>
      </c>
      <c r="AT41" s="24">
        <v>1.1212393589092999E-2</v>
      </c>
      <c r="AU41" s="117">
        <v>9.4178449483939293</v>
      </c>
      <c r="AV41" s="24">
        <v>3.0930867869343799</v>
      </c>
      <c r="AW41" s="24">
        <v>13.4387673777017</v>
      </c>
      <c r="AX41" s="24">
        <v>6.4905087248077697E-2</v>
      </c>
      <c r="AY41" s="24">
        <v>5.1960462598103598</v>
      </c>
      <c r="AZ41" s="24">
        <v>1.0130515168732199</v>
      </c>
      <c r="BA41" s="24">
        <v>8.0934341785116507E-6</v>
      </c>
      <c r="BB41" s="24">
        <v>18.3495091994102</v>
      </c>
      <c r="BC41" s="24">
        <v>43.228958767363103</v>
      </c>
      <c r="BD41" s="24">
        <v>48.880949827159299</v>
      </c>
      <c r="BE41" s="24">
        <v>53.178518561206403</v>
      </c>
      <c r="BF41" s="24">
        <v>438.263621276072</v>
      </c>
      <c r="BG41" s="24">
        <v>21.975024369488199</v>
      </c>
      <c r="BH41" s="24">
        <v>1.20135493781684</v>
      </c>
      <c r="BI41" s="24">
        <v>1.9294696933094899</v>
      </c>
      <c r="BJ41" s="24">
        <v>0.71959352874979399</v>
      </c>
      <c r="BK41" s="24">
        <v>0.95575465388690395</v>
      </c>
      <c r="BL41" s="24">
        <v>0.12300953523409</v>
      </c>
      <c r="BM41" s="24">
        <v>1.0569521744074299</v>
      </c>
      <c r="BN41" s="24">
        <v>0</v>
      </c>
      <c r="BO41" s="24">
        <v>0</v>
      </c>
      <c r="BP41" s="43">
        <v>2504.2627229336099</v>
      </c>
      <c r="BQ41" s="24">
        <v>6113.4539855557196</v>
      </c>
      <c r="BR41" s="24">
        <v>272.06527250826502</v>
      </c>
      <c r="BS41" s="43">
        <v>6385.5192580639796</v>
      </c>
      <c r="BT41" s="24">
        <v>0</v>
      </c>
      <c r="BU41" s="24">
        <v>0</v>
      </c>
      <c r="BV41" s="43">
        <v>0</v>
      </c>
      <c r="BW41" s="24">
        <v>31616.5012742156</v>
      </c>
      <c r="BX41" s="43">
        <v>38002.020532279603</v>
      </c>
      <c r="BY41" s="54">
        <v>40506.283255213202</v>
      </c>
      <c r="BZ41" s="56"/>
      <c r="CB41" s="55"/>
    </row>
    <row r="42" spans="1:80" ht="14.25" customHeight="1">
      <c r="A42" s="25" t="s">
        <v>339</v>
      </c>
      <c r="B42" s="22" t="s">
        <v>340</v>
      </c>
      <c r="C42" s="26" t="s">
        <v>341</v>
      </c>
      <c r="D42" s="24">
        <v>0</v>
      </c>
      <c r="E42" s="24">
        <v>0</v>
      </c>
      <c r="F42" s="24">
        <v>0</v>
      </c>
      <c r="G42" s="24">
        <v>12.885563392082499</v>
      </c>
      <c r="H42" s="24">
        <v>0.978774449390031</v>
      </c>
      <c r="I42" s="24">
        <v>527.67232172038098</v>
      </c>
      <c r="J42" s="24">
        <v>8.4259818238743497E-3</v>
      </c>
      <c r="K42" s="24">
        <v>26.388666939524601</v>
      </c>
      <c r="L42" s="24">
        <v>0.16289238288301999</v>
      </c>
      <c r="M42" s="24">
        <v>0</v>
      </c>
      <c r="N42" s="24">
        <v>1.2723137483399901E-2</v>
      </c>
      <c r="O42" s="24">
        <v>0</v>
      </c>
      <c r="P42" s="24">
        <v>1.11918063638052E-2</v>
      </c>
      <c r="Q42" s="24">
        <v>0.786365505056973</v>
      </c>
      <c r="R42" s="24">
        <v>0</v>
      </c>
      <c r="S42" s="24">
        <v>88.425419998500104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2.7752863181386198</v>
      </c>
      <c r="Z42" s="24">
        <v>0</v>
      </c>
      <c r="AA42" s="24">
        <v>0</v>
      </c>
      <c r="AB42" s="24">
        <v>0</v>
      </c>
      <c r="AC42" s="24">
        <v>0.30509462155899397</v>
      </c>
      <c r="AD42" s="24">
        <v>29.300509189616001</v>
      </c>
      <c r="AE42" s="24">
        <v>5.4573509784273098</v>
      </c>
      <c r="AF42" s="24">
        <v>64.224683153660195</v>
      </c>
      <c r="AG42" s="24">
        <v>6.8488595196857602</v>
      </c>
      <c r="AH42" s="24">
        <v>41.023155147666301</v>
      </c>
      <c r="AI42" s="24">
        <v>3.41092128368753</v>
      </c>
      <c r="AJ42" s="24">
        <v>0</v>
      </c>
      <c r="AK42" s="24">
        <v>11.061878589289099</v>
      </c>
      <c r="AL42" s="24">
        <v>0.50039462009497704</v>
      </c>
      <c r="AM42" s="24">
        <v>4.6932753100420603</v>
      </c>
      <c r="AN42" s="24">
        <v>0</v>
      </c>
      <c r="AO42" s="24">
        <v>0</v>
      </c>
      <c r="AP42" s="24">
        <v>2.3480162136020901</v>
      </c>
      <c r="AQ42" s="24">
        <v>0</v>
      </c>
      <c r="AR42" s="24">
        <v>0</v>
      </c>
      <c r="AS42" s="24">
        <v>0</v>
      </c>
      <c r="AT42" s="24">
        <v>0</v>
      </c>
      <c r="AU42" s="117">
        <v>4.9265227831146903E-3</v>
      </c>
      <c r="AV42" s="24">
        <v>0.188023297234094</v>
      </c>
      <c r="AW42" s="24">
        <v>0.105315679829719</v>
      </c>
      <c r="AX42" s="24">
        <v>8.9695192952377601E-5</v>
      </c>
      <c r="AY42" s="24">
        <v>0.116491080299448</v>
      </c>
      <c r="AZ42" s="24">
        <v>0.198772355523647</v>
      </c>
      <c r="BA42" s="24">
        <v>0</v>
      </c>
      <c r="BB42" s="24">
        <v>0</v>
      </c>
      <c r="BC42" s="24">
        <v>29.722098836647699</v>
      </c>
      <c r="BD42" s="24">
        <v>1.68327870232662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0.31718541458404897</v>
      </c>
      <c r="BK42" s="24">
        <v>0</v>
      </c>
      <c r="BL42" s="24">
        <v>2.8135241442168099E-3</v>
      </c>
      <c r="BM42" s="24">
        <v>0</v>
      </c>
      <c r="BN42" s="24">
        <v>0</v>
      </c>
      <c r="BO42" s="24">
        <v>0</v>
      </c>
      <c r="BP42" s="43">
        <v>861.62076536752397</v>
      </c>
      <c r="BQ42" s="24">
        <v>7515.2989218539997</v>
      </c>
      <c r="BR42" s="24">
        <v>0</v>
      </c>
      <c r="BS42" s="43">
        <v>7515.2989218539997</v>
      </c>
      <c r="BT42" s="24">
        <v>0</v>
      </c>
      <c r="BU42" s="24">
        <v>0</v>
      </c>
      <c r="BV42" s="43">
        <v>0</v>
      </c>
      <c r="BW42" s="24">
        <v>8509.4226552550499</v>
      </c>
      <c r="BX42" s="43">
        <v>16024.7215771091</v>
      </c>
      <c r="BY42" s="54">
        <v>16886.342342476601</v>
      </c>
      <c r="BZ42" s="56"/>
      <c r="CB42" s="55"/>
    </row>
    <row r="43" spans="1:80" ht="14.25" customHeight="1">
      <c r="A43" s="25" t="s">
        <v>342</v>
      </c>
      <c r="B43" s="22" t="s">
        <v>343</v>
      </c>
      <c r="C43" s="26" t="s">
        <v>344</v>
      </c>
      <c r="D43" s="24">
        <v>0</v>
      </c>
      <c r="E43" s="24">
        <v>0</v>
      </c>
      <c r="F43" s="24">
        <v>0</v>
      </c>
      <c r="G43" s="24">
        <v>0.28884510475954001</v>
      </c>
      <c r="H43" s="24">
        <v>2.70773493618333E-2</v>
      </c>
      <c r="I43" s="24">
        <v>8.3900869817922302E-2</v>
      </c>
      <c r="J43" s="24">
        <v>0</v>
      </c>
      <c r="K43" s="24">
        <v>0</v>
      </c>
      <c r="L43" s="24">
        <v>0</v>
      </c>
      <c r="M43" s="24">
        <v>0</v>
      </c>
      <c r="N43" s="24">
        <v>1.1095142098096099E-2</v>
      </c>
      <c r="O43" s="24">
        <v>0</v>
      </c>
      <c r="P43" s="24">
        <v>0</v>
      </c>
      <c r="Q43" s="24">
        <v>376.60308875567102</v>
      </c>
      <c r="R43" s="24">
        <v>296.22626819688202</v>
      </c>
      <c r="S43" s="24">
        <v>0.23245796211164399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0.20758624456488201</v>
      </c>
      <c r="AB43" s="24">
        <v>0</v>
      </c>
      <c r="AC43" s="24">
        <v>3.7336439937710998E-2</v>
      </c>
      <c r="AD43" s="24">
        <v>5.2032428380208904</v>
      </c>
      <c r="AE43" s="24">
        <v>0.71856750329924801</v>
      </c>
      <c r="AF43" s="24">
        <v>3.7649308322419501</v>
      </c>
      <c r="AG43" s="24">
        <v>13.555481224319101</v>
      </c>
      <c r="AH43" s="24">
        <v>1.70079768395041</v>
      </c>
      <c r="AI43" s="24">
        <v>0</v>
      </c>
      <c r="AJ43" s="24">
        <v>0</v>
      </c>
      <c r="AK43" s="24">
        <v>0.719371575006438</v>
      </c>
      <c r="AL43" s="24">
        <v>1.2435170988470201</v>
      </c>
      <c r="AM43" s="24">
        <v>0.16704018552294</v>
      </c>
      <c r="AN43" s="24">
        <v>0</v>
      </c>
      <c r="AO43" s="24">
        <v>0.67631160744951102</v>
      </c>
      <c r="AP43" s="24">
        <v>4.1013913670388102E-3</v>
      </c>
      <c r="AQ43" s="24">
        <v>0</v>
      </c>
      <c r="AR43" s="24">
        <v>0.55756724443545602</v>
      </c>
      <c r="AS43" s="24">
        <v>0</v>
      </c>
      <c r="AT43" s="24">
        <v>0</v>
      </c>
      <c r="AU43" s="117">
        <v>0</v>
      </c>
      <c r="AV43" s="24">
        <v>1.5269958850770701E-2</v>
      </c>
      <c r="AW43" s="24">
        <v>58.923040927328003</v>
      </c>
      <c r="AX43" s="24">
        <v>1.4165391144483499</v>
      </c>
      <c r="AY43" s="24">
        <v>3.67407818784811E-2</v>
      </c>
      <c r="AZ43" s="24">
        <v>0.99486721505370701</v>
      </c>
      <c r="BA43" s="24">
        <v>0</v>
      </c>
      <c r="BB43" s="24">
        <v>0</v>
      </c>
      <c r="BC43" s="24">
        <v>471.76795060021402</v>
      </c>
      <c r="BD43" s="24">
        <v>0.153105231937787</v>
      </c>
      <c r="BE43" s="24">
        <v>350.81674518025602</v>
      </c>
      <c r="BF43" s="24">
        <v>1.23506507842516</v>
      </c>
      <c r="BG43" s="24">
        <v>1.53662177058117</v>
      </c>
      <c r="BH43" s="24">
        <v>1.6178115372966701E-3</v>
      </c>
      <c r="BI43" s="24">
        <v>4.89576025575772</v>
      </c>
      <c r="BJ43" s="24">
        <v>1.21186513014125</v>
      </c>
      <c r="BK43" s="24">
        <v>15.7853234387106</v>
      </c>
      <c r="BL43" s="24">
        <v>2.7743571057604698E-4</v>
      </c>
      <c r="BM43" s="24">
        <v>0</v>
      </c>
      <c r="BN43" s="24">
        <v>0</v>
      </c>
      <c r="BO43" s="24">
        <v>0</v>
      </c>
      <c r="BP43" s="43">
        <v>1610.8193751804899</v>
      </c>
      <c r="BQ43" s="24">
        <v>6528.2072220513401</v>
      </c>
      <c r="BR43" s="24">
        <v>0</v>
      </c>
      <c r="BS43" s="43">
        <v>6528.2072220513401</v>
      </c>
      <c r="BT43" s="24">
        <v>0</v>
      </c>
      <c r="BU43" s="24">
        <v>0</v>
      </c>
      <c r="BV43" s="43">
        <v>0</v>
      </c>
      <c r="BW43" s="24">
        <v>5642.9290576900903</v>
      </c>
      <c r="BX43" s="43">
        <v>12171.1362797414</v>
      </c>
      <c r="BY43" s="54">
        <v>13781.9556549219</v>
      </c>
      <c r="BZ43" s="56"/>
      <c r="CB43" s="55"/>
    </row>
    <row r="44" spans="1:80" ht="14.25" customHeight="1">
      <c r="A44" s="25" t="s">
        <v>345</v>
      </c>
      <c r="B44" s="22" t="s">
        <v>346</v>
      </c>
      <c r="C44" s="26" t="s">
        <v>347</v>
      </c>
      <c r="D44" s="24">
        <v>0</v>
      </c>
      <c r="E44" s="24">
        <v>8.1935180708584703</v>
      </c>
      <c r="F44" s="24">
        <v>0</v>
      </c>
      <c r="G44" s="24">
        <v>116.085959185384</v>
      </c>
      <c r="H44" s="24">
        <v>0.16806613324994299</v>
      </c>
      <c r="I44" s="24">
        <v>81.324987986605706</v>
      </c>
      <c r="J44" s="24">
        <v>3.4930127803034501E-3</v>
      </c>
      <c r="K44" s="24">
        <v>0.405292405605299</v>
      </c>
      <c r="L44" s="24">
        <v>3.9069865304453499E-2</v>
      </c>
      <c r="M44" s="24">
        <v>0</v>
      </c>
      <c r="N44" s="24">
        <v>4.0887744166477804E-3</v>
      </c>
      <c r="O44" s="24">
        <v>0</v>
      </c>
      <c r="P44" s="24">
        <v>0.25854032684260098</v>
      </c>
      <c r="Q44" s="24">
        <v>0.552767970501855</v>
      </c>
      <c r="R44" s="24">
        <v>0</v>
      </c>
      <c r="S44" s="24">
        <v>5.7352966109793604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0.33829242850918501</v>
      </c>
      <c r="Z44" s="24">
        <v>0.65850789047648595</v>
      </c>
      <c r="AA44" s="24">
        <v>20.369317036989099</v>
      </c>
      <c r="AB44" s="24">
        <v>0</v>
      </c>
      <c r="AC44" s="24">
        <v>1.31113155182323</v>
      </c>
      <c r="AD44" s="24">
        <v>156.98449279381299</v>
      </c>
      <c r="AE44" s="24">
        <v>0.80678588168227505</v>
      </c>
      <c r="AF44" s="24">
        <v>71.359017281287507</v>
      </c>
      <c r="AG44" s="24">
        <v>4.8783166830662799</v>
      </c>
      <c r="AH44" s="24">
        <v>3952.8928926827102</v>
      </c>
      <c r="AI44" s="24">
        <v>58.962633753702399</v>
      </c>
      <c r="AJ44" s="24">
        <v>39.126354038717501</v>
      </c>
      <c r="AK44" s="24">
        <v>4951.9762816227903</v>
      </c>
      <c r="AL44" s="24">
        <v>0</v>
      </c>
      <c r="AM44" s="24">
        <v>2.2279952524909201</v>
      </c>
      <c r="AN44" s="24">
        <v>0.12361176855040699</v>
      </c>
      <c r="AO44" s="24">
        <v>4.3622450784881401</v>
      </c>
      <c r="AP44" s="24">
        <v>1454.3922748618099</v>
      </c>
      <c r="AQ44" s="24">
        <v>7.1111462328489097</v>
      </c>
      <c r="AR44" s="24">
        <v>22.444867857389401</v>
      </c>
      <c r="AS44" s="24">
        <v>10.736782974490801</v>
      </c>
      <c r="AT44" s="24">
        <v>2.2712290774660599E-2</v>
      </c>
      <c r="AU44" s="117">
        <v>2.98052602479512</v>
      </c>
      <c r="AV44" s="24">
        <v>17.378203398747502</v>
      </c>
      <c r="AW44" s="24">
        <v>23.392433841872901</v>
      </c>
      <c r="AX44" s="24">
        <v>3.2218325091461102E-2</v>
      </c>
      <c r="AY44" s="24">
        <v>41.830362146813499</v>
      </c>
      <c r="AZ44" s="24">
        <v>0.55270762950436103</v>
      </c>
      <c r="BA44" s="24">
        <v>9.8446741449797995E-2</v>
      </c>
      <c r="BB44" s="24">
        <v>0</v>
      </c>
      <c r="BC44" s="24">
        <v>865.90197982215795</v>
      </c>
      <c r="BD44" s="24">
        <v>1.8888857602918301</v>
      </c>
      <c r="BE44" s="24">
        <v>0</v>
      </c>
      <c r="BF44" s="24">
        <v>8.4880464546001497E-2</v>
      </c>
      <c r="BG44" s="24">
        <v>16.954238972816</v>
      </c>
      <c r="BH44" s="24">
        <v>7.7665868112393302E-2</v>
      </c>
      <c r="BI44" s="24">
        <v>6.0104210723270697</v>
      </c>
      <c r="BJ44" s="24">
        <v>1.7480265531158801</v>
      </c>
      <c r="BK44" s="24">
        <v>304.06339187386601</v>
      </c>
      <c r="BL44" s="24">
        <v>0.32824356378606201</v>
      </c>
      <c r="BM44" s="24">
        <v>0.54317993429897404</v>
      </c>
      <c r="BN44" s="24">
        <v>0</v>
      </c>
      <c r="BO44" s="24">
        <v>0</v>
      </c>
      <c r="BP44" s="43">
        <v>12257.722552298501</v>
      </c>
      <c r="BQ44" s="24">
        <v>9271.38569016572</v>
      </c>
      <c r="BR44" s="24">
        <v>624.45283631259599</v>
      </c>
      <c r="BS44" s="43">
        <v>9895.8385264783192</v>
      </c>
      <c r="BT44" s="24">
        <v>0</v>
      </c>
      <c r="BU44" s="24">
        <v>0</v>
      </c>
      <c r="BV44" s="43">
        <v>0</v>
      </c>
      <c r="BW44" s="24">
        <v>11993.6093434167</v>
      </c>
      <c r="BX44" s="43">
        <v>21889.447869895099</v>
      </c>
      <c r="BY44" s="54">
        <v>34147.170422193602</v>
      </c>
      <c r="BZ44" s="56"/>
      <c r="CB44" s="55"/>
    </row>
    <row r="45" spans="1:80" ht="14.25" customHeight="1">
      <c r="A45" s="27" t="s">
        <v>348</v>
      </c>
      <c r="B45" s="28" t="s">
        <v>349</v>
      </c>
      <c r="C45" s="29" t="s">
        <v>350</v>
      </c>
      <c r="D45" s="24">
        <v>0</v>
      </c>
      <c r="E45" s="24">
        <v>0</v>
      </c>
      <c r="F45" s="24">
        <v>0.1042072296663</v>
      </c>
      <c r="G45" s="24">
        <v>40.889363809302502</v>
      </c>
      <c r="H45" s="24">
        <v>4.9035537283050799</v>
      </c>
      <c r="I45" s="24">
        <v>254.87818112217201</v>
      </c>
      <c r="J45" s="24">
        <v>7.7286652387537999E-2</v>
      </c>
      <c r="K45" s="24">
        <v>8.6559517007477105</v>
      </c>
      <c r="L45" s="24">
        <v>7.3283754240216101</v>
      </c>
      <c r="M45" s="24">
        <v>0</v>
      </c>
      <c r="N45" s="24">
        <v>3.7095547906703299</v>
      </c>
      <c r="O45" s="24">
        <v>0.97045738511172297</v>
      </c>
      <c r="P45" s="24">
        <v>7.5248925062569096</v>
      </c>
      <c r="Q45" s="24">
        <v>8.21774619683503</v>
      </c>
      <c r="R45" s="24">
        <v>0.31664246523297501</v>
      </c>
      <c r="S45" s="24">
        <v>204.352026892385</v>
      </c>
      <c r="T45" s="24">
        <v>2.3956454206921101</v>
      </c>
      <c r="U45" s="24">
        <v>51.2397295725102</v>
      </c>
      <c r="V45" s="24">
        <v>30.827317209223601</v>
      </c>
      <c r="W45" s="24">
        <v>20.443209843947798</v>
      </c>
      <c r="X45" s="24">
        <v>0.42530561299472402</v>
      </c>
      <c r="Y45" s="24">
        <v>12.363546218665601</v>
      </c>
      <c r="Z45" s="24">
        <v>2.21724020015726</v>
      </c>
      <c r="AA45" s="24">
        <v>912.49339938769299</v>
      </c>
      <c r="AB45" s="24">
        <v>0</v>
      </c>
      <c r="AC45" s="24">
        <v>4.2047656856412496</v>
      </c>
      <c r="AD45" s="24">
        <v>883.11026306345798</v>
      </c>
      <c r="AE45" s="24">
        <v>69.019852542839601</v>
      </c>
      <c r="AF45" s="24">
        <v>369.77101814479403</v>
      </c>
      <c r="AG45" s="24">
        <v>87.308851540419099</v>
      </c>
      <c r="AH45" s="24">
        <v>90.672261732515395</v>
      </c>
      <c r="AI45" s="24">
        <v>7.2303567491297197E-2</v>
      </c>
      <c r="AJ45" s="24">
        <v>0.64098530821209698</v>
      </c>
      <c r="AK45" s="24">
        <v>515.33427216716905</v>
      </c>
      <c r="AL45" s="24">
        <v>20.770622626795099</v>
      </c>
      <c r="AM45" s="24">
        <v>66.1628225832835</v>
      </c>
      <c r="AN45" s="24">
        <v>5.7767421243909904</v>
      </c>
      <c r="AO45" s="24">
        <v>22.219391232900001</v>
      </c>
      <c r="AP45" s="24">
        <v>1757.6770293174</v>
      </c>
      <c r="AQ45" s="24">
        <v>22.099953807458402</v>
      </c>
      <c r="AR45" s="24">
        <v>1142.0574494891</v>
      </c>
      <c r="AS45" s="24">
        <v>439.99540724081203</v>
      </c>
      <c r="AT45" s="24">
        <v>0.93059567098992801</v>
      </c>
      <c r="AU45" s="117">
        <v>16.003843144061499</v>
      </c>
      <c r="AV45" s="24">
        <v>45.134590670460803</v>
      </c>
      <c r="AW45" s="24">
        <v>43.397239094634898</v>
      </c>
      <c r="AX45" s="24">
        <v>2.0973244174499199</v>
      </c>
      <c r="AY45" s="24">
        <v>48.150434958440002</v>
      </c>
      <c r="AZ45" s="24">
        <v>4.2258087804133</v>
      </c>
      <c r="BA45" s="24">
        <v>0.28734059388861</v>
      </c>
      <c r="BB45" s="24">
        <v>5.9582210341015003</v>
      </c>
      <c r="BC45" s="24">
        <v>335.85808989273602</v>
      </c>
      <c r="BD45" s="24">
        <v>12.2024494945352</v>
      </c>
      <c r="BE45" s="24">
        <v>263.35673139578802</v>
      </c>
      <c r="BF45" s="24">
        <v>5.78434310898818</v>
      </c>
      <c r="BG45" s="24">
        <v>43.670141384008403</v>
      </c>
      <c r="BH45" s="24">
        <v>0.42973595448518698</v>
      </c>
      <c r="BI45" s="24">
        <v>39.702116392916302</v>
      </c>
      <c r="BJ45" s="24">
        <v>6.4628545650642701</v>
      </c>
      <c r="BK45" s="24">
        <v>481.85754241548199</v>
      </c>
      <c r="BL45" s="24">
        <v>1.0712264515163199</v>
      </c>
      <c r="BM45" s="24">
        <v>55.025422312247002</v>
      </c>
      <c r="BN45" s="24">
        <v>0</v>
      </c>
      <c r="BO45" s="24">
        <v>0</v>
      </c>
      <c r="BP45" s="43">
        <v>8482.8336772758703</v>
      </c>
      <c r="BQ45" s="24">
        <v>2056.8119730047301</v>
      </c>
      <c r="BR45" s="24">
        <v>0</v>
      </c>
      <c r="BS45" s="43">
        <v>2056.8119730047301</v>
      </c>
      <c r="BT45" s="24">
        <v>0</v>
      </c>
      <c r="BU45" s="24">
        <v>0</v>
      </c>
      <c r="BV45" s="43">
        <v>0</v>
      </c>
      <c r="BW45" s="24">
        <v>1438.41283</v>
      </c>
      <c r="BX45" s="43">
        <v>3495.2248030047299</v>
      </c>
      <c r="BY45" s="54">
        <v>11978.058480280601</v>
      </c>
      <c r="BZ45" s="56"/>
      <c r="CB45" s="55"/>
    </row>
    <row r="46" spans="1:80" ht="14.25" customHeight="1">
      <c r="A46" s="27" t="s">
        <v>351</v>
      </c>
      <c r="B46" s="28" t="s">
        <v>352</v>
      </c>
      <c r="C46" s="29" t="s">
        <v>353</v>
      </c>
      <c r="D46" s="24">
        <v>0</v>
      </c>
      <c r="E46" s="24">
        <v>6.2329125890016002</v>
      </c>
      <c r="F46" s="24">
        <v>0.39419779714064201</v>
      </c>
      <c r="G46" s="24">
        <v>0.43750538473515599</v>
      </c>
      <c r="H46" s="24">
        <v>4.6179232001330597</v>
      </c>
      <c r="I46" s="24">
        <v>117.063238077242</v>
      </c>
      <c r="J46" s="24">
        <v>3.8526161070653402E-3</v>
      </c>
      <c r="K46" s="24">
        <v>0.54210383688307595</v>
      </c>
      <c r="L46" s="24">
        <v>4.0744914650743596E-3</v>
      </c>
      <c r="M46" s="24">
        <v>7.6479680316933002E-2</v>
      </c>
      <c r="N46" s="24">
        <v>1.49759571240054E-3</v>
      </c>
      <c r="O46" s="24">
        <v>0.90297904454234401</v>
      </c>
      <c r="P46" s="24">
        <v>1.9884665305299799E-2</v>
      </c>
      <c r="Q46" s="24">
        <v>4.2518458956466901E-2</v>
      </c>
      <c r="R46" s="24">
        <v>2.9624752436435801E-3</v>
      </c>
      <c r="S46" s="24">
        <v>16.6127405354137</v>
      </c>
      <c r="T46" s="24">
        <v>5.8440347160713703E-2</v>
      </c>
      <c r="U46" s="24">
        <v>37.474369558470698</v>
      </c>
      <c r="V46" s="24">
        <v>0.287141810531579</v>
      </c>
      <c r="W46" s="24">
        <v>0.19041907874375599</v>
      </c>
      <c r="X46" s="24">
        <v>3.9598463540289003E-3</v>
      </c>
      <c r="Y46" s="24">
        <v>5.8846513673674696</v>
      </c>
      <c r="Z46" s="24">
        <v>9.9010084888614607</v>
      </c>
      <c r="AA46" s="24">
        <v>25.732072582154</v>
      </c>
      <c r="AB46" s="24">
        <v>0</v>
      </c>
      <c r="AC46" s="24">
        <v>0.56893441991993599</v>
      </c>
      <c r="AD46" s="24">
        <v>273.19437133414198</v>
      </c>
      <c r="AE46" s="24">
        <v>3.3657276686169002</v>
      </c>
      <c r="AF46" s="24">
        <v>61.158807238424899</v>
      </c>
      <c r="AG46" s="24">
        <v>28.6140724577714</v>
      </c>
      <c r="AH46" s="24">
        <v>660.55306630194002</v>
      </c>
      <c r="AI46" s="24">
        <v>4.1359349090803901E-4</v>
      </c>
      <c r="AJ46" s="24">
        <v>7.0646309632367901</v>
      </c>
      <c r="AK46" s="24">
        <v>655.48235071843101</v>
      </c>
      <c r="AL46" s="24">
        <v>0.44934763458010701</v>
      </c>
      <c r="AM46" s="24">
        <v>760.39703010049197</v>
      </c>
      <c r="AN46" s="24">
        <v>0.18028990807534701</v>
      </c>
      <c r="AO46" s="24">
        <v>169.50321713881701</v>
      </c>
      <c r="AP46" s="24">
        <v>4.6916226822221896</v>
      </c>
      <c r="AQ46" s="24">
        <v>328.69346777587299</v>
      </c>
      <c r="AR46" s="24">
        <v>251.85435230064499</v>
      </c>
      <c r="AS46" s="24">
        <v>129.48152034295401</v>
      </c>
      <c r="AT46" s="24">
        <v>0.27385668592689999</v>
      </c>
      <c r="AU46" s="117">
        <v>0.39026167558888902</v>
      </c>
      <c r="AV46" s="24">
        <v>23.769719121863499</v>
      </c>
      <c r="AW46" s="24">
        <v>88.889631813436694</v>
      </c>
      <c r="AX46" s="24">
        <v>13.252462358900701</v>
      </c>
      <c r="AY46" s="24">
        <v>30.636081451212299</v>
      </c>
      <c r="AZ46" s="24">
        <v>43.2123393072346</v>
      </c>
      <c r="BA46" s="24">
        <v>6.47790183082786E-4</v>
      </c>
      <c r="BB46" s="24">
        <v>1.88544378308656</v>
      </c>
      <c r="BC46" s="24">
        <v>1651.39301220433</v>
      </c>
      <c r="BD46" s="24">
        <v>26.4847832365739</v>
      </c>
      <c r="BE46" s="24">
        <v>1002.65713574267</v>
      </c>
      <c r="BF46" s="24">
        <v>235.45685375402201</v>
      </c>
      <c r="BG46" s="24">
        <v>676.42302266724005</v>
      </c>
      <c r="BH46" s="24">
        <v>4.79923574591629</v>
      </c>
      <c r="BI46" s="24">
        <v>159.92945450456801</v>
      </c>
      <c r="BJ46" s="24">
        <v>77.1032331430537</v>
      </c>
      <c r="BK46" s="24">
        <v>612.50050809238905</v>
      </c>
      <c r="BL46" s="24">
        <v>11.108246937324701</v>
      </c>
      <c r="BM46" s="24">
        <v>0.16469904461042101</v>
      </c>
      <c r="BN46" s="24">
        <v>0</v>
      </c>
      <c r="BO46" s="24">
        <v>0</v>
      </c>
      <c r="BP46" s="43">
        <v>8222.0707851676107</v>
      </c>
      <c r="BQ46" s="24">
        <v>67118.789961944101</v>
      </c>
      <c r="BR46" s="24">
        <v>381.76147584082202</v>
      </c>
      <c r="BS46" s="43">
        <v>67500.551437784903</v>
      </c>
      <c r="BT46" s="24">
        <v>0</v>
      </c>
      <c r="BU46" s="24">
        <v>0</v>
      </c>
      <c r="BV46" s="43">
        <v>0</v>
      </c>
      <c r="BW46" s="24">
        <v>61523.859964650401</v>
      </c>
      <c r="BX46" s="43">
        <v>129024.411402435</v>
      </c>
      <c r="BY46" s="54">
        <v>137246.48218760299</v>
      </c>
      <c r="BZ46" s="56"/>
      <c r="CB46" s="55"/>
    </row>
    <row r="47" spans="1:80" ht="14.25" customHeight="1">
      <c r="A47" s="27" t="s">
        <v>354</v>
      </c>
      <c r="B47" s="28" t="s">
        <v>355</v>
      </c>
      <c r="C47" s="29" t="s">
        <v>356</v>
      </c>
      <c r="D47" s="24">
        <v>1.46945276907765</v>
      </c>
      <c r="E47" s="24">
        <v>7.2528067059879894E-2</v>
      </c>
      <c r="F47" s="24">
        <v>6.7113792773314807E-2</v>
      </c>
      <c r="G47" s="24">
        <v>5.8755684732798601</v>
      </c>
      <c r="H47" s="24">
        <v>33.266780974342602</v>
      </c>
      <c r="I47" s="24">
        <v>0</v>
      </c>
      <c r="J47" s="24">
        <v>5.14389329073087E-3</v>
      </c>
      <c r="K47" s="24">
        <v>0</v>
      </c>
      <c r="L47" s="24">
        <v>1484.28883574415</v>
      </c>
      <c r="M47" s="24">
        <v>0</v>
      </c>
      <c r="N47" s="24">
        <v>42.4580680750678</v>
      </c>
      <c r="O47" s="24">
        <v>0.67202906756226899</v>
      </c>
      <c r="P47" s="24">
        <v>0</v>
      </c>
      <c r="Q47" s="24">
        <v>1.6224228034235599</v>
      </c>
      <c r="R47" s="24">
        <v>0.67373651210748298</v>
      </c>
      <c r="S47" s="24">
        <v>205.39930190325501</v>
      </c>
      <c r="T47" s="24">
        <v>8.8586271749454298E-2</v>
      </c>
      <c r="U47" s="24">
        <v>0</v>
      </c>
      <c r="V47" s="24">
        <v>0</v>
      </c>
      <c r="W47" s="24">
        <v>0</v>
      </c>
      <c r="X47" s="24">
        <v>0</v>
      </c>
      <c r="Y47" s="24">
        <v>3.0270632790077001</v>
      </c>
      <c r="Z47" s="24">
        <v>5.9590727086215196</v>
      </c>
      <c r="AA47" s="24">
        <v>0.99730181248182803</v>
      </c>
      <c r="AB47" s="24">
        <v>0</v>
      </c>
      <c r="AC47" s="24">
        <v>0.28394964990850102</v>
      </c>
      <c r="AD47" s="24">
        <v>37.843751323441602</v>
      </c>
      <c r="AE47" s="24">
        <v>0.89817151553547403</v>
      </c>
      <c r="AF47" s="24">
        <v>107.029170082714</v>
      </c>
      <c r="AG47" s="24">
        <v>63.070210214558401</v>
      </c>
      <c r="AH47" s="24">
        <v>28.355150011280202</v>
      </c>
      <c r="AI47" s="24">
        <v>1.40788082408195</v>
      </c>
      <c r="AJ47" s="24">
        <v>0.16180938130814401</v>
      </c>
      <c r="AK47" s="24">
        <v>26.373771693809299</v>
      </c>
      <c r="AL47" s="24">
        <v>14.3305182584851</v>
      </c>
      <c r="AM47" s="24">
        <v>3.7626629213734302</v>
      </c>
      <c r="AN47" s="24">
        <v>3.9931871791562799</v>
      </c>
      <c r="AO47" s="24">
        <v>25.291998521701998</v>
      </c>
      <c r="AP47" s="24">
        <v>46.930860265285602</v>
      </c>
      <c r="AQ47" s="24">
        <v>14.997020945865399</v>
      </c>
      <c r="AR47" s="24">
        <v>545.08245172796296</v>
      </c>
      <c r="AS47" s="24">
        <v>103.486601794243</v>
      </c>
      <c r="AT47" s="24">
        <v>9.47725815577799E-2</v>
      </c>
      <c r="AU47" s="117">
        <v>17.426408313738602</v>
      </c>
      <c r="AV47" s="24">
        <v>12.6288153162221</v>
      </c>
      <c r="AW47" s="24">
        <v>13.8466905491725</v>
      </c>
      <c r="AX47" s="24">
        <v>15.424564962261</v>
      </c>
      <c r="AY47" s="24">
        <v>211.976111529527</v>
      </c>
      <c r="AZ47" s="24">
        <v>323.339069493235</v>
      </c>
      <c r="BA47" s="24">
        <v>0.20498610824493699</v>
      </c>
      <c r="BB47" s="24">
        <v>0.66961270567217401</v>
      </c>
      <c r="BC47" s="24">
        <v>73.196885878925301</v>
      </c>
      <c r="BD47" s="24">
        <v>660.39368090367998</v>
      </c>
      <c r="BE47" s="24">
        <v>94.498332940984994</v>
      </c>
      <c r="BF47" s="24">
        <v>73.7261872621648</v>
      </c>
      <c r="BG47" s="24">
        <v>163.53757959307899</v>
      </c>
      <c r="BH47" s="24">
        <v>4.8553728911897499E-2</v>
      </c>
      <c r="BI47" s="24">
        <v>43.675680523719002</v>
      </c>
      <c r="BJ47" s="24">
        <v>6.8591081133303904</v>
      </c>
      <c r="BK47" s="24">
        <v>198.630419063396</v>
      </c>
      <c r="BL47" s="24">
        <v>1.3306684631641399</v>
      </c>
      <c r="BM47" s="24">
        <v>49.961844039917302</v>
      </c>
      <c r="BN47" s="24">
        <v>0</v>
      </c>
      <c r="BO47" s="24">
        <v>0</v>
      </c>
      <c r="BP47" s="43">
        <v>4770.7121445288703</v>
      </c>
      <c r="BQ47" s="24">
        <v>2726.52259457641</v>
      </c>
      <c r="BR47" s="24">
        <v>0</v>
      </c>
      <c r="BS47" s="43">
        <v>2726.52259457641</v>
      </c>
      <c r="BT47" s="24">
        <v>0</v>
      </c>
      <c r="BU47" s="24">
        <v>0</v>
      </c>
      <c r="BV47" s="43">
        <v>0</v>
      </c>
      <c r="BW47" s="24">
        <v>2671.8721151715799</v>
      </c>
      <c r="BX47" s="43">
        <v>5398.3947097479904</v>
      </c>
      <c r="BY47" s="54">
        <v>10169.106854276901</v>
      </c>
      <c r="BZ47" s="56"/>
      <c r="CB47" s="55"/>
    </row>
    <row r="48" spans="1:80" ht="14.25" customHeight="1">
      <c r="A48" s="27" t="s">
        <v>357</v>
      </c>
      <c r="B48" s="28" t="s">
        <v>358</v>
      </c>
      <c r="C48" s="29" t="s">
        <v>359</v>
      </c>
      <c r="D48" s="24">
        <v>0</v>
      </c>
      <c r="E48" s="24">
        <v>0</v>
      </c>
      <c r="F48" s="24">
        <v>0</v>
      </c>
      <c r="G48" s="24">
        <v>0.318526440157821</v>
      </c>
      <c r="H48" s="24">
        <v>7.2118307002202398E-2</v>
      </c>
      <c r="I48" s="24">
        <v>0.29356742282267001</v>
      </c>
      <c r="J48" s="24">
        <v>0</v>
      </c>
      <c r="K48" s="24">
        <v>1.49485319412625E-3</v>
      </c>
      <c r="L48" s="24">
        <v>3.8981940381608099E-2</v>
      </c>
      <c r="M48" s="24">
        <v>0</v>
      </c>
      <c r="N48" s="24">
        <v>2.9101226566707802E-4</v>
      </c>
      <c r="O48" s="24">
        <v>0</v>
      </c>
      <c r="P48" s="24">
        <v>2.35972221482386E-2</v>
      </c>
      <c r="Q48" s="24">
        <v>2.3642575810146598E-3</v>
      </c>
      <c r="R48" s="24">
        <v>0</v>
      </c>
      <c r="S48" s="24">
        <v>0.30808946145326799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5.0724588664106604E-3</v>
      </c>
      <c r="Z48" s="24">
        <v>4.1133798821737701E-3</v>
      </c>
      <c r="AA48" s="24">
        <v>0.25807208450275698</v>
      </c>
      <c r="AB48" s="24">
        <v>0</v>
      </c>
      <c r="AC48" s="24">
        <v>2.9903099322305502E-3</v>
      </c>
      <c r="AD48" s="24">
        <v>1.33666196965717</v>
      </c>
      <c r="AE48" s="24">
        <v>1.42870016680625E-2</v>
      </c>
      <c r="AF48" s="24">
        <v>2.3862106443292301</v>
      </c>
      <c r="AG48" s="24">
        <v>2.1306906109789701</v>
      </c>
      <c r="AH48" s="24">
        <v>4.8591675146755602</v>
      </c>
      <c r="AI48" s="24">
        <v>0</v>
      </c>
      <c r="AJ48" s="24">
        <v>1.29865349559489E-4</v>
      </c>
      <c r="AK48" s="24">
        <v>0.83908046156314797</v>
      </c>
      <c r="AL48" s="24">
        <v>0</v>
      </c>
      <c r="AM48" s="24">
        <v>0.214492942632137</v>
      </c>
      <c r="AN48" s="24">
        <v>0.12306020592313301</v>
      </c>
      <c r="AO48" s="24">
        <v>2601.5442759785401</v>
      </c>
      <c r="AP48" s="24">
        <v>4360.6125349848699</v>
      </c>
      <c r="AQ48" s="24">
        <v>8.0343021296012396E-2</v>
      </c>
      <c r="AR48" s="24">
        <v>3.84662845467306</v>
      </c>
      <c r="AS48" s="24">
        <v>18.6661319423348</v>
      </c>
      <c r="AT48" s="24">
        <v>3.91465656019922E-2</v>
      </c>
      <c r="AU48" s="117">
        <v>0.12691985330275801</v>
      </c>
      <c r="AV48" s="24">
        <v>0.24876082698441801</v>
      </c>
      <c r="AW48" s="24">
        <v>0.49924722555717999</v>
      </c>
      <c r="AX48" s="24">
        <v>4.2190580001756498E-4</v>
      </c>
      <c r="AY48" s="24">
        <v>1057.0962160987101</v>
      </c>
      <c r="AZ48" s="24">
        <v>0.1686974703819</v>
      </c>
      <c r="BA48" s="24">
        <v>0</v>
      </c>
      <c r="BB48" s="24">
        <v>0</v>
      </c>
      <c r="BC48" s="24">
        <v>2.2060299106524002</v>
      </c>
      <c r="BD48" s="24">
        <v>0.14639485711157399</v>
      </c>
      <c r="BE48" s="24">
        <v>0</v>
      </c>
      <c r="BF48" s="24">
        <v>0.165672078499532</v>
      </c>
      <c r="BG48" s="24">
        <v>4.9607192196526499</v>
      </c>
      <c r="BH48" s="24">
        <v>1.3066029763672E-2</v>
      </c>
      <c r="BI48" s="24">
        <v>14.122269400073501</v>
      </c>
      <c r="BJ48" s="24">
        <v>2.55773491034617</v>
      </c>
      <c r="BK48" s="24">
        <v>12.9526252516364</v>
      </c>
      <c r="BL48" s="24">
        <v>1.90502521926499E-2</v>
      </c>
      <c r="BM48" s="24">
        <v>4.2589339332559399E-4</v>
      </c>
      <c r="BN48" s="24">
        <v>0</v>
      </c>
      <c r="BO48" s="24">
        <v>0</v>
      </c>
      <c r="BP48" s="43">
        <v>8093.3063724983404</v>
      </c>
      <c r="BQ48" s="24">
        <v>3698.0784520195698</v>
      </c>
      <c r="BR48" s="24">
        <v>2380.9821817563902</v>
      </c>
      <c r="BS48" s="43">
        <v>6079.06063377597</v>
      </c>
      <c r="BT48" s="24">
        <v>0</v>
      </c>
      <c r="BU48" s="24">
        <v>0</v>
      </c>
      <c r="BV48" s="43">
        <v>0</v>
      </c>
      <c r="BW48" s="24">
        <v>5945.86531512281</v>
      </c>
      <c r="BX48" s="43">
        <v>12024.925948898799</v>
      </c>
      <c r="BY48" s="54">
        <v>20118.232321397099</v>
      </c>
      <c r="BZ48" s="56"/>
      <c r="CB48" s="55"/>
    </row>
    <row r="49" spans="1:80" ht="14.25" customHeight="1">
      <c r="A49" s="27" t="s">
        <v>360</v>
      </c>
      <c r="B49" s="28" t="s">
        <v>361</v>
      </c>
      <c r="C49" s="29" t="s">
        <v>362</v>
      </c>
      <c r="D49" s="24">
        <v>0</v>
      </c>
      <c r="E49" s="24">
        <v>0.29713708045463699</v>
      </c>
      <c r="F49" s="24">
        <v>0.970607317982073</v>
      </c>
      <c r="G49" s="24">
        <v>122.80950571341801</v>
      </c>
      <c r="H49" s="24">
        <v>15.207998004309299</v>
      </c>
      <c r="I49" s="24">
        <v>768.36507631542497</v>
      </c>
      <c r="J49" s="24">
        <v>0.237538326864489</v>
      </c>
      <c r="K49" s="24">
        <v>26.278301319461399</v>
      </c>
      <c r="L49" s="24">
        <v>22.757843380529899</v>
      </c>
      <c r="M49" s="24">
        <v>0.17263449172470699</v>
      </c>
      <c r="N49" s="24">
        <v>11.520556313857901</v>
      </c>
      <c r="O49" s="24">
        <v>2.9594036882807901</v>
      </c>
      <c r="P49" s="24">
        <v>23.182517615144999</v>
      </c>
      <c r="Q49" s="24">
        <v>25.374652446353</v>
      </c>
      <c r="R49" s="24">
        <v>0.85893055688682596</v>
      </c>
      <c r="S49" s="24">
        <v>628.41866330198297</v>
      </c>
      <c r="T49" s="24">
        <v>7.3945413470618702</v>
      </c>
      <c r="U49" s="24">
        <v>158.72340010580001</v>
      </c>
      <c r="V49" s="24">
        <v>94.450065739762707</v>
      </c>
      <c r="W49" s="24">
        <v>62.634797479012498</v>
      </c>
      <c r="X49" s="24">
        <v>1.3030756629528499</v>
      </c>
      <c r="Y49" s="24">
        <v>38.266868013545</v>
      </c>
      <c r="Z49" s="24">
        <v>6.9127346477031901</v>
      </c>
      <c r="AA49" s="24">
        <v>2850.74635484689</v>
      </c>
      <c r="AB49" s="24">
        <v>0</v>
      </c>
      <c r="AC49" s="24">
        <v>12.033591583750599</v>
      </c>
      <c r="AD49" s="24">
        <v>1093.8114110832901</v>
      </c>
      <c r="AE49" s="24">
        <v>214.27113561845599</v>
      </c>
      <c r="AF49" s="24">
        <v>1135.4069566427299</v>
      </c>
      <c r="AG49" s="24">
        <v>271.653419457403</v>
      </c>
      <c r="AH49" s="24">
        <v>260.00443739108402</v>
      </c>
      <c r="AI49" s="24">
        <v>0.15575889634033799</v>
      </c>
      <c r="AJ49" s="24">
        <v>1.16586079793436</v>
      </c>
      <c r="AK49" s="24">
        <v>385.07351207154898</v>
      </c>
      <c r="AL49" s="24">
        <v>64.944767627233503</v>
      </c>
      <c r="AM49" s="24">
        <v>207.780936423898</v>
      </c>
      <c r="AN49" s="24">
        <v>17.908879133421902</v>
      </c>
      <c r="AO49" s="24">
        <v>69.206754582916503</v>
      </c>
      <c r="AP49" s="24">
        <v>7547.5701400534799</v>
      </c>
      <c r="AQ49" s="24">
        <v>67.481407982588493</v>
      </c>
      <c r="AR49" s="24">
        <v>3575.4941061713498</v>
      </c>
      <c r="AS49" s="24">
        <v>1377.31486804374</v>
      </c>
      <c r="AT49" s="24">
        <v>2.91303236004739</v>
      </c>
      <c r="AU49" s="117">
        <v>288.50124364218198</v>
      </c>
      <c r="AV49" s="24">
        <v>139.88465048614299</v>
      </c>
      <c r="AW49" s="24">
        <v>132.31495596374401</v>
      </c>
      <c r="AX49" s="24">
        <v>3.4566860139696902</v>
      </c>
      <c r="AY49" s="24">
        <v>149.231577980498</v>
      </c>
      <c r="AZ49" s="24">
        <v>12.5839414451575</v>
      </c>
      <c r="BA49" s="24">
        <v>0.88837159865358895</v>
      </c>
      <c r="BB49" s="24">
        <v>18.466191740713999</v>
      </c>
      <c r="BC49" s="24">
        <v>1024.4559046606</v>
      </c>
      <c r="BD49" s="24">
        <v>38.288138263529497</v>
      </c>
      <c r="BE49" s="24">
        <v>143.63909571841199</v>
      </c>
      <c r="BF49" s="24">
        <v>15.983383709796501</v>
      </c>
      <c r="BG49" s="24">
        <v>135.639321642326</v>
      </c>
      <c r="BH49" s="24">
        <v>2.80232162444032</v>
      </c>
      <c r="BI49" s="24">
        <v>122.900492920647</v>
      </c>
      <c r="BJ49" s="24">
        <v>20.602366794495701</v>
      </c>
      <c r="BK49" s="24">
        <v>1497.2087743347499</v>
      </c>
      <c r="BL49" s="24">
        <v>3.2850312882152202</v>
      </c>
      <c r="BM49" s="24">
        <v>171.223261044834</v>
      </c>
      <c r="BN49" s="24">
        <v>0</v>
      </c>
      <c r="BO49" s="24">
        <v>0</v>
      </c>
      <c r="BP49" s="43">
        <v>25095.389890509701</v>
      </c>
      <c r="BQ49" s="24">
        <v>27539.863021979199</v>
      </c>
      <c r="BR49" s="24">
        <v>0</v>
      </c>
      <c r="BS49" s="43">
        <v>27539.863021979199</v>
      </c>
      <c r="BT49" s="24">
        <v>0</v>
      </c>
      <c r="BU49" s="24">
        <v>0</v>
      </c>
      <c r="BV49" s="43">
        <v>0</v>
      </c>
      <c r="BW49" s="24">
        <v>27336.601430820301</v>
      </c>
      <c r="BX49" s="43">
        <v>54876.464452799497</v>
      </c>
      <c r="BY49" s="54">
        <v>79971.854343309198</v>
      </c>
      <c r="BZ49" s="56"/>
      <c r="CB49" s="55"/>
    </row>
    <row r="50" spans="1:80" ht="14.25" customHeight="1">
      <c r="A50" s="27" t="s">
        <v>363</v>
      </c>
      <c r="B50" s="28" t="s">
        <v>364</v>
      </c>
      <c r="C50" s="29" t="s">
        <v>365</v>
      </c>
      <c r="D50" s="24">
        <v>0</v>
      </c>
      <c r="E50" s="24">
        <v>0</v>
      </c>
      <c r="F50" s="24">
        <v>0</v>
      </c>
      <c r="G50" s="24">
        <v>6.6682333127167102</v>
      </c>
      <c r="H50" s="24">
        <v>1.6387516824833199</v>
      </c>
      <c r="I50" s="24">
        <v>94.362722316265803</v>
      </c>
      <c r="J50" s="24">
        <v>1.2078473058189401E-2</v>
      </c>
      <c r="K50" s="24">
        <v>0.59890375210281099</v>
      </c>
      <c r="L50" s="24">
        <v>70.403239123683903</v>
      </c>
      <c r="M50" s="24">
        <v>8.7842190728259703E-3</v>
      </c>
      <c r="N50" s="24">
        <v>0.46491532223551002</v>
      </c>
      <c r="O50" s="24">
        <v>0</v>
      </c>
      <c r="P50" s="24">
        <v>1.1355715323099599E-3</v>
      </c>
      <c r="Q50" s="24">
        <v>0.45539214710942899</v>
      </c>
      <c r="R50" s="24">
        <v>0</v>
      </c>
      <c r="S50" s="24">
        <v>10.4567452674107</v>
      </c>
      <c r="T50" s="24">
        <v>0</v>
      </c>
      <c r="U50" s="24">
        <v>0</v>
      </c>
      <c r="V50" s="24">
        <v>5.1209389311476103</v>
      </c>
      <c r="W50" s="24">
        <v>3.3959646260562399</v>
      </c>
      <c r="X50" s="24">
        <v>7.0647296307242993E-2</v>
      </c>
      <c r="Y50" s="24">
        <v>2.7491817412839601</v>
      </c>
      <c r="Z50" s="24">
        <v>0.13165630533890199</v>
      </c>
      <c r="AA50" s="24">
        <v>55.518129788406902</v>
      </c>
      <c r="AB50" s="24">
        <v>0</v>
      </c>
      <c r="AC50" s="24">
        <v>2.6950883182508701E-2</v>
      </c>
      <c r="AD50" s="24">
        <v>21.3926864322329</v>
      </c>
      <c r="AE50" s="24">
        <v>0.42529946438317801</v>
      </c>
      <c r="AF50" s="24">
        <v>11.8998768139685</v>
      </c>
      <c r="AG50" s="24">
        <v>4.1227929017220397</v>
      </c>
      <c r="AH50" s="24">
        <v>2.5848547098676198</v>
      </c>
      <c r="AI50" s="24">
        <v>0</v>
      </c>
      <c r="AJ50" s="24">
        <v>4.3281649177476102E-2</v>
      </c>
      <c r="AK50" s="24">
        <v>17.9137201774979</v>
      </c>
      <c r="AL50" s="24">
        <v>0</v>
      </c>
      <c r="AM50" s="24">
        <v>9.4395894473119508</v>
      </c>
      <c r="AN50" s="24">
        <v>0.81222636406280202</v>
      </c>
      <c r="AO50" s="24">
        <v>3.9066026645402099</v>
      </c>
      <c r="AP50" s="24">
        <v>920.37050929935299</v>
      </c>
      <c r="AQ50" s="24">
        <v>712.95476828314702</v>
      </c>
      <c r="AR50" s="24">
        <v>774.35341636262103</v>
      </c>
      <c r="AS50" s="24">
        <v>284.78037478046002</v>
      </c>
      <c r="AT50" s="24">
        <v>0.60231429524951596</v>
      </c>
      <c r="AU50" s="117">
        <v>9.4384481122368395</v>
      </c>
      <c r="AV50" s="24">
        <v>9.57164184503036</v>
      </c>
      <c r="AW50" s="24">
        <v>39.805020364763998</v>
      </c>
      <c r="AX50" s="24">
        <v>1.2795185294773101E-2</v>
      </c>
      <c r="AY50" s="24">
        <v>16.6079666676305</v>
      </c>
      <c r="AZ50" s="24">
        <v>0.53270014262649101</v>
      </c>
      <c r="BA50" s="24">
        <v>4.5781693595849503E-3</v>
      </c>
      <c r="BB50" s="24">
        <v>2.9130920526322601</v>
      </c>
      <c r="BC50" s="24">
        <v>64.308579815439401</v>
      </c>
      <c r="BD50" s="24">
        <v>1.90284997013651</v>
      </c>
      <c r="BE50" s="24">
        <v>0</v>
      </c>
      <c r="BF50" s="24">
        <v>0.60511167680085698</v>
      </c>
      <c r="BG50" s="24">
        <v>41.011736330871798</v>
      </c>
      <c r="BH50" s="24">
        <v>0.187868713231089</v>
      </c>
      <c r="BI50" s="24">
        <v>4.7559080934194302</v>
      </c>
      <c r="BJ50" s="24">
        <v>1.1520297275184599</v>
      </c>
      <c r="BK50" s="24">
        <v>123.30748679081501</v>
      </c>
      <c r="BL50" s="24">
        <v>1.09256394932071</v>
      </c>
      <c r="BM50" s="24">
        <v>1.56996788309237E-2</v>
      </c>
      <c r="BN50" s="24">
        <v>0</v>
      </c>
      <c r="BO50" s="24">
        <v>0</v>
      </c>
      <c r="BP50" s="43">
        <v>3334.91276169095</v>
      </c>
      <c r="BQ50" s="24">
        <v>0</v>
      </c>
      <c r="BR50" s="24">
        <v>0</v>
      </c>
      <c r="BS50" s="43">
        <v>0</v>
      </c>
      <c r="BT50" s="24">
        <v>19176.324191971398</v>
      </c>
      <c r="BU50" s="24">
        <v>0</v>
      </c>
      <c r="BV50" s="43">
        <v>19176.324191971398</v>
      </c>
      <c r="BW50" s="24">
        <v>15280.422121093699</v>
      </c>
      <c r="BX50" s="43">
        <v>34456.746313065203</v>
      </c>
      <c r="BY50" s="54">
        <v>37791.659074756099</v>
      </c>
      <c r="BZ50" s="56"/>
      <c r="CB50" s="55"/>
    </row>
    <row r="51" spans="1:80" ht="14.25" customHeight="1">
      <c r="A51" s="27" t="s">
        <v>366</v>
      </c>
      <c r="B51" s="28" t="s">
        <v>367</v>
      </c>
      <c r="C51" s="30" t="s">
        <v>368</v>
      </c>
      <c r="D51" s="24">
        <v>272.53692797441403</v>
      </c>
      <c r="E51" s="24">
        <v>3.77377162466269</v>
      </c>
      <c r="F51" s="24">
        <v>9.2777069871734508</v>
      </c>
      <c r="G51" s="24">
        <v>674.07145929583601</v>
      </c>
      <c r="H51" s="24">
        <v>790.68288074162001</v>
      </c>
      <c r="I51" s="24">
        <v>1119.1528537976901</v>
      </c>
      <c r="J51" s="24">
        <v>80.986801143866103</v>
      </c>
      <c r="K51" s="24">
        <v>67.029591642653401</v>
      </c>
      <c r="L51" s="24">
        <v>84.359517467932605</v>
      </c>
      <c r="M51" s="24">
        <v>13.8537043156214</v>
      </c>
      <c r="N51" s="24">
        <v>23.2686554291909</v>
      </c>
      <c r="O51" s="24">
        <v>15.126897530630499</v>
      </c>
      <c r="P51" s="24">
        <v>58.314170549645603</v>
      </c>
      <c r="Q51" s="24">
        <v>383.20770578961202</v>
      </c>
      <c r="R51" s="24">
        <v>287.73697308211399</v>
      </c>
      <c r="S51" s="24">
        <v>991.04991179889396</v>
      </c>
      <c r="T51" s="24">
        <v>4.2065833863395898</v>
      </c>
      <c r="U51" s="24">
        <v>46.591946923349703</v>
      </c>
      <c r="V51" s="24">
        <v>40.052242718152399</v>
      </c>
      <c r="W51" s="24">
        <v>27.385118715080701</v>
      </c>
      <c r="X51" s="24">
        <v>0.87525505131061998</v>
      </c>
      <c r="Y51" s="24">
        <v>157.51903799554501</v>
      </c>
      <c r="Z51" s="24">
        <v>37.3463048308544</v>
      </c>
      <c r="AA51" s="24">
        <v>2150.6239557376298</v>
      </c>
      <c r="AB51" s="24">
        <v>2.1391240701726901</v>
      </c>
      <c r="AC51" s="24">
        <v>128.257015457352</v>
      </c>
      <c r="AD51" s="24">
        <v>3213.3240661592399</v>
      </c>
      <c r="AE51" s="24">
        <v>879.00492838039099</v>
      </c>
      <c r="AF51" s="24">
        <v>3874.6317371683799</v>
      </c>
      <c r="AG51" s="24">
        <v>2506.4925333337001</v>
      </c>
      <c r="AH51" s="24">
        <v>325.57465265340198</v>
      </c>
      <c r="AI51" s="24">
        <v>13.6626113544019</v>
      </c>
      <c r="AJ51" s="24">
        <v>18.570480566080299</v>
      </c>
      <c r="AK51" s="24">
        <v>190.21804353137301</v>
      </c>
      <c r="AL51" s="24">
        <v>29.447078618826101</v>
      </c>
      <c r="AM51" s="24">
        <v>1496.3583390327401</v>
      </c>
      <c r="AN51" s="24">
        <v>18.038581946905101</v>
      </c>
      <c r="AO51" s="24">
        <v>66.275557159050805</v>
      </c>
      <c r="AP51" s="24">
        <v>297.095306816461</v>
      </c>
      <c r="AQ51" s="24">
        <v>175.11078017707001</v>
      </c>
      <c r="AR51" s="24">
        <v>3572.9627449983</v>
      </c>
      <c r="AS51" s="24">
        <v>360.62795754894199</v>
      </c>
      <c r="AT51" s="24">
        <v>0.18543328749000301</v>
      </c>
      <c r="AU51" s="117">
        <v>8540.1950853235394</v>
      </c>
      <c r="AV51" s="24">
        <v>58.921416983232703</v>
      </c>
      <c r="AW51" s="24">
        <v>73.153702741897803</v>
      </c>
      <c r="AX51" s="24">
        <v>1.77182517140656</v>
      </c>
      <c r="AY51" s="24">
        <v>30.777096293022399</v>
      </c>
      <c r="AZ51" s="24">
        <v>87.252664493545495</v>
      </c>
      <c r="BA51" s="24">
        <v>43.840228857989402</v>
      </c>
      <c r="BB51" s="24">
        <v>2.6202730439421198</v>
      </c>
      <c r="BC51" s="24">
        <v>145.469673400761</v>
      </c>
      <c r="BD51" s="24">
        <v>137.91286610274699</v>
      </c>
      <c r="BE51" s="24">
        <v>742.41113537922604</v>
      </c>
      <c r="BF51" s="24">
        <v>294.81067328853101</v>
      </c>
      <c r="BG51" s="24">
        <v>259.99454090311599</v>
      </c>
      <c r="BH51" s="24">
        <v>7.64293615537487</v>
      </c>
      <c r="BI51" s="24">
        <v>48.759558353490398</v>
      </c>
      <c r="BJ51" s="24">
        <v>69.119416463124097</v>
      </c>
      <c r="BK51" s="24">
        <v>366.18328292255501</v>
      </c>
      <c r="BL51" s="24">
        <v>279.25408433804603</v>
      </c>
      <c r="BM51" s="24">
        <v>686.83443317768001</v>
      </c>
      <c r="BN51" s="24">
        <v>35.269156374751397</v>
      </c>
      <c r="BO51" s="24">
        <v>0</v>
      </c>
      <c r="BP51" s="43">
        <v>36419.200996558102</v>
      </c>
      <c r="BQ51" s="24">
        <v>10471.650170466901</v>
      </c>
      <c r="BR51" s="24">
        <v>109.37415625837301</v>
      </c>
      <c r="BS51" s="43">
        <v>10581.024326725301</v>
      </c>
      <c r="BT51" s="24">
        <v>0</v>
      </c>
      <c r="BU51" s="24">
        <v>0</v>
      </c>
      <c r="BV51" s="43">
        <v>0</v>
      </c>
      <c r="BW51" s="24">
        <v>9593.3026372548993</v>
      </c>
      <c r="BX51" s="43">
        <v>20174.326963980198</v>
      </c>
      <c r="BY51" s="54">
        <v>56593.527960538202</v>
      </c>
      <c r="BZ51" s="56"/>
      <c r="CB51" s="55"/>
    </row>
    <row r="52" spans="1:80" ht="14.25" customHeight="1">
      <c r="A52" s="27" t="s">
        <v>369</v>
      </c>
      <c r="B52" s="28" t="s">
        <v>370</v>
      </c>
      <c r="C52" s="30" t="s">
        <v>371</v>
      </c>
      <c r="D52" s="24">
        <v>0</v>
      </c>
      <c r="E52" s="24">
        <v>0.658014381703377</v>
      </c>
      <c r="F52" s="24">
        <v>0</v>
      </c>
      <c r="G52" s="24">
        <v>126.449027726306</v>
      </c>
      <c r="H52" s="24">
        <v>4.4106117813696804</v>
      </c>
      <c r="I52" s="24">
        <v>352.47205001608802</v>
      </c>
      <c r="J52" s="24">
        <v>4.5066092589629403E-2</v>
      </c>
      <c r="K52" s="24">
        <v>10.2254733383408</v>
      </c>
      <c r="L52" s="24">
        <v>0.62964350987784401</v>
      </c>
      <c r="M52" s="24">
        <v>0.25675800271112598</v>
      </c>
      <c r="N52" s="24">
        <v>0.35610537901908101</v>
      </c>
      <c r="O52" s="24">
        <v>1.1668135881764701</v>
      </c>
      <c r="P52" s="24">
        <v>3.4323518444107401</v>
      </c>
      <c r="Q52" s="24">
        <v>11.5390130386688</v>
      </c>
      <c r="R52" s="24">
        <v>0.109970177226828</v>
      </c>
      <c r="S52" s="24">
        <v>562.276317351496</v>
      </c>
      <c r="T52" s="24">
        <v>0.266638430925287</v>
      </c>
      <c r="U52" s="24">
        <v>16.1241183780512</v>
      </c>
      <c r="V52" s="24">
        <v>0</v>
      </c>
      <c r="W52" s="24">
        <v>0</v>
      </c>
      <c r="X52" s="24">
        <v>0</v>
      </c>
      <c r="Y52" s="24">
        <v>9.4844052402080301</v>
      </c>
      <c r="Z52" s="24">
        <v>0.38272429162892002</v>
      </c>
      <c r="AA52" s="24">
        <v>71.861739551914297</v>
      </c>
      <c r="AB52" s="24">
        <v>0</v>
      </c>
      <c r="AC52" s="24">
        <v>2.7934407377699499</v>
      </c>
      <c r="AD52" s="24">
        <v>890.20580380466197</v>
      </c>
      <c r="AE52" s="24">
        <v>66.199206684677407</v>
      </c>
      <c r="AF52" s="24">
        <v>742.64540456113195</v>
      </c>
      <c r="AG52" s="24">
        <v>88.309500132623896</v>
      </c>
      <c r="AH52" s="24">
        <v>14.904548885694799</v>
      </c>
      <c r="AI52" s="24">
        <v>0.26795709794695399</v>
      </c>
      <c r="AJ52" s="24">
        <v>1.0217489302059</v>
      </c>
      <c r="AK52" s="24">
        <v>238.24347179167299</v>
      </c>
      <c r="AL52" s="24">
        <v>2.6692887759547701</v>
      </c>
      <c r="AM52" s="24">
        <v>32.266133205975201</v>
      </c>
      <c r="AN52" s="24">
        <v>1.0839470082410101</v>
      </c>
      <c r="AO52" s="24">
        <v>7.2573135675485698</v>
      </c>
      <c r="AP52" s="24">
        <v>43.207402126271298</v>
      </c>
      <c r="AQ52" s="24">
        <v>10.113864968938101</v>
      </c>
      <c r="AR52" s="24">
        <v>1132.3114518945099</v>
      </c>
      <c r="AS52" s="24">
        <v>903.56037890797302</v>
      </c>
      <c r="AT52" s="24">
        <v>1.9110437522825801</v>
      </c>
      <c r="AU52" s="117">
        <v>2241.4486819179601</v>
      </c>
      <c r="AV52" s="24">
        <v>7.9876042935690501</v>
      </c>
      <c r="AW52" s="24">
        <v>23.8504188644633</v>
      </c>
      <c r="AX52" s="24">
        <v>2.0139023015963999E-3</v>
      </c>
      <c r="AY52" s="24">
        <v>2.60966952282637</v>
      </c>
      <c r="AZ52" s="24">
        <v>3.0366043462163299</v>
      </c>
      <c r="BA52" s="24">
        <v>7.5427532729255398E-2</v>
      </c>
      <c r="BB52" s="24">
        <v>0</v>
      </c>
      <c r="BC52" s="24">
        <v>37.570936818309001</v>
      </c>
      <c r="BD52" s="24">
        <v>52.950042438670302</v>
      </c>
      <c r="BE52" s="24">
        <v>5.2672581965005802</v>
      </c>
      <c r="BF52" s="24">
        <v>1.2110946283436901</v>
      </c>
      <c r="BG52" s="24">
        <v>179.04282757940899</v>
      </c>
      <c r="BH52" s="24">
        <v>0.81721732498219501</v>
      </c>
      <c r="BI52" s="24">
        <v>21.601243157842902</v>
      </c>
      <c r="BJ52" s="24">
        <v>4.8410725163219999</v>
      </c>
      <c r="BK52" s="24">
        <v>158.221128839112</v>
      </c>
      <c r="BL52" s="24">
        <v>0.62902281238675395</v>
      </c>
      <c r="BM52" s="24">
        <v>72.122394907522093</v>
      </c>
      <c r="BN52" s="24">
        <v>0</v>
      </c>
      <c r="BO52" s="24">
        <v>0</v>
      </c>
      <c r="BP52" s="43">
        <v>8164.4034085542598</v>
      </c>
      <c r="BQ52" s="24">
        <v>7815.32763024204</v>
      </c>
      <c r="BR52" s="24">
        <v>0</v>
      </c>
      <c r="BS52" s="43">
        <v>7815.32763024204</v>
      </c>
      <c r="BT52" s="24">
        <v>0</v>
      </c>
      <c r="BU52" s="24">
        <v>0</v>
      </c>
      <c r="BV52" s="43">
        <v>0</v>
      </c>
      <c r="BW52" s="24">
        <v>921.72746290695898</v>
      </c>
      <c r="BX52" s="43">
        <v>8737.0550931489997</v>
      </c>
      <c r="BY52" s="54">
        <v>16901.458501703299</v>
      </c>
      <c r="BZ52" s="56"/>
      <c r="CB52" s="55"/>
    </row>
    <row r="53" spans="1:80" ht="14.25" customHeight="1">
      <c r="A53" s="27" t="s">
        <v>372</v>
      </c>
      <c r="B53" s="28" t="s">
        <v>373</v>
      </c>
      <c r="C53" s="30" t="s">
        <v>374</v>
      </c>
      <c r="D53" s="24">
        <v>0</v>
      </c>
      <c r="E53" s="24">
        <v>0.14910709935736699</v>
      </c>
      <c r="F53" s="24">
        <v>0</v>
      </c>
      <c r="G53" s="24">
        <v>28.6544580014898</v>
      </c>
      <c r="H53" s="24">
        <v>0.99948601478023302</v>
      </c>
      <c r="I53" s="24">
        <v>79.873264376928205</v>
      </c>
      <c r="J53" s="24">
        <v>1.0208277154642099E-2</v>
      </c>
      <c r="K53" s="24">
        <v>2.3171858329137498</v>
      </c>
      <c r="L53" s="24">
        <v>0.14268263698535399</v>
      </c>
      <c r="M53" s="24">
        <v>5.8188464523092398E-2</v>
      </c>
      <c r="N53" s="24">
        <v>8.0696979922944501E-2</v>
      </c>
      <c r="O53" s="24">
        <v>0.26440502544679201</v>
      </c>
      <c r="P53" s="24">
        <v>0.77779972756108895</v>
      </c>
      <c r="Q53" s="24">
        <v>2.61483973514492</v>
      </c>
      <c r="R53" s="24">
        <v>2.4923730376496402E-2</v>
      </c>
      <c r="S53" s="24">
        <v>127.41674578928701</v>
      </c>
      <c r="T53" s="24">
        <v>6.0426181138507701E-2</v>
      </c>
      <c r="U53" s="24">
        <v>3.6538671088191301</v>
      </c>
      <c r="V53" s="24">
        <v>0</v>
      </c>
      <c r="W53" s="24">
        <v>0</v>
      </c>
      <c r="X53" s="24">
        <v>0</v>
      </c>
      <c r="Y53" s="24">
        <v>2.14925031426572</v>
      </c>
      <c r="Z53" s="24">
        <v>8.6729363850833296E-2</v>
      </c>
      <c r="AA53" s="24">
        <v>16.284501814061802</v>
      </c>
      <c r="AB53" s="24">
        <v>0</v>
      </c>
      <c r="AC53" s="24">
        <v>0.63301624539401502</v>
      </c>
      <c r="AD53" s="24">
        <v>201.71375085118501</v>
      </c>
      <c r="AE53" s="24">
        <v>15.0013242357193</v>
      </c>
      <c r="AF53" s="24">
        <v>168.28882886809299</v>
      </c>
      <c r="AG53" s="24">
        <v>20.011704016176701</v>
      </c>
      <c r="AH53" s="24">
        <v>3.3774972502166798</v>
      </c>
      <c r="AI53" s="24">
        <v>6.07234383473138E-2</v>
      </c>
      <c r="AJ53" s="24">
        <v>0.23153611936625601</v>
      </c>
      <c r="AK53" s="24">
        <v>53.988057059428002</v>
      </c>
      <c r="AL53" s="24">
        <v>0.60488713879159695</v>
      </c>
      <c r="AM53" s="24">
        <v>7.3117869401602498</v>
      </c>
      <c r="AN53" s="24">
        <v>0.245628113902981</v>
      </c>
      <c r="AO53" s="24">
        <v>1.6445678626299001</v>
      </c>
      <c r="AP53" s="24">
        <v>9.7911756968280201</v>
      </c>
      <c r="AQ53" s="24">
        <v>2.29188752715989</v>
      </c>
      <c r="AR53" s="24">
        <v>198.66783061124701</v>
      </c>
      <c r="AS53" s="24">
        <v>204.75470211564499</v>
      </c>
      <c r="AT53" s="24">
        <v>0.43263783668780598</v>
      </c>
      <c r="AU53" s="117">
        <v>507.93191229229302</v>
      </c>
      <c r="AV53" s="24">
        <v>1.81006119245282</v>
      </c>
      <c r="AW53" s="24">
        <v>5.4047105461211302</v>
      </c>
      <c r="AX53" s="24">
        <v>4.5450923674616501E-4</v>
      </c>
      <c r="AY53" s="24">
        <v>0.59137073854101996</v>
      </c>
      <c r="AZ53" s="24">
        <v>0.68811774488258604</v>
      </c>
      <c r="BA53" s="24">
        <v>1.7096188284562799E-2</v>
      </c>
      <c r="BB53" s="24">
        <v>0</v>
      </c>
      <c r="BC53" s="24">
        <v>8.51390607681539</v>
      </c>
      <c r="BD53" s="24">
        <v>11.9989473782529</v>
      </c>
      <c r="BE53" s="24">
        <v>0</v>
      </c>
      <c r="BF53" s="24">
        <v>0.27395529479190101</v>
      </c>
      <c r="BG53" s="24">
        <v>40.237337415905003</v>
      </c>
      <c r="BH53" s="24">
        <v>0.18433557854436999</v>
      </c>
      <c r="BI53" s="24">
        <v>4.8936944748917401</v>
      </c>
      <c r="BJ53" s="24">
        <v>0.945705613854672</v>
      </c>
      <c r="BK53" s="24">
        <v>35.854296060441101</v>
      </c>
      <c r="BL53" s="24">
        <v>0.14254129753924699</v>
      </c>
      <c r="BM53" s="24">
        <v>16.3435623495863</v>
      </c>
      <c r="BN53" s="24">
        <v>0</v>
      </c>
      <c r="BO53" s="24">
        <v>0</v>
      </c>
      <c r="BP53" s="43">
        <v>1790.5023131534199</v>
      </c>
      <c r="BQ53" s="24">
        <v>0</v>
      </c>
      <c r="BR53" s="24">
        <v>0</v>
      </c>
      <c r="BS53" s="43">
        <v>0</v>
      </c>
      <c r="BT53" s="24">
        <v>0</v>
      </c>
      <c r="BU53" s="24">
        <v>0</v>
      </c>
      <c r="BV53" s="43">
        <v>0</v>
      </c>
      <c r="BW53" s="24">
        <v>0</v>
      </c>
      <c r="BX53" s="43">
        <v>0</v>
      </c>
      <c r="BY53" s="54">
        <v>1790.5023131534199</v>
      </c>
      <c r="BZ53" s="56"/>
      <c r="CB53" s="55"/>
    </row>
    <row r="54" spans="1:80" s="1" customFormat="1" ht="14.25" customHeight="1">
      <c r="A54" s="27" t="s">
        <v>375</v>
      </c>
      <c r="B54" s="28" t="s">
        <v>376</v>
      </c>
      <c r="C54" s="30" t="s">
        <v>377</v>
      </c>
      <c r="D54" s="117">
        <v>0</v>
      </c>
      <c r="E54" s="117">
        <v>24.487644837863002</v>
      </c>
      <c r="F54" s="117">
        <v>1.3593953906151599</v>
      </c>
      <c r="G54" s="117">
        <v>67.122838168990697</v>
      </c>
      <c r="H54" s="117">
        <v>10.326758627227001</v>
      </c>
      <c r="I54" s="117">
        <v>1902.35811515504</v>
      </c>
      <c r="J54" s="117">
        <v>0.13321496578959899</v>
      </c>
      <c r="K54" s="117">
        <v>209.60201129375</v>
      </c>
      <c r="L54" s="117">
        <v>6.9942853830760798</v>
      </c>
      <c r="M54" s="117">
        <v>9.7881146129268806E-2</v>
      </c>
      <c r="N54" s="117">
        <v>0.87219271384136499</v>
      </c>
      <c r="O54" s="117">
        <v>16.221325370734299</v>
      </c>
      <c r="P54" s="117">
        <v>6.4415154801859202</v>
      </c>
      <c r="Q54" s="117">
        <v>13.557966665162899</v>
      </c>
      <c r="R54" s="117">
        <v>0.39513828192908501</v>
      </c>
      <c r="S54" s="117">
        <v>419.95419063497297</v>
      </c>
      <c r="T54" s="117">
        <v>74.767313809235603</v>
      </c>
      <c r="U54" s="117">
        <v>108.371005077641</v>
      </c>
      <c r="V54" s="117">
        <v>277.84756838915899</v>
      </c>
      <c r="W54" s="117">
        <v>184.25530873367899</v>
      </c>
      <c r="X54" s="117">
        <v>3.8333147955095899</v>
      </c>
      <c r="Y54" s="117">
        <v>77.193681345238204</v>
      </c>
      <c r="Z54" s="117">
        <v>3.5173438253956499</v>
      </c>
      <c r="AA54" s="117">
        <v>290.82006040475198</v>
      </c>
      <c r="AB54" s="117">
        <v>0</v>
      </c>
      <c r="AC54" s="117">
        <v>11.5015148779257</v>
      </c>
      <c r="AD54" s="117">
        <v>1036.9967424435699</v>
      </c>
      <c r="AE54" s="117">
        <v>105.114344933514</v>
      </c>
      <c r="AF54" s="117">
        <v>733.01000973101804</v>
      </c>
      <c r="AG54" s="117">
        <v>567.33426861168596</v>
      </c>
      <c r="AH54" s="117">
        <v>186.64935359947299</v>
      </c>
      <c r="AI54" s="117">
        <v>1.6876883669731699E-2</v>
      </c>
      <c r="AJ54" s="117">
        <v>5.9532854061976197</v>
      </c>
      <c r="AK54" s="117">
        <v>233.121480702333</v>
      </c>
      <c r="AL54" s="117">
        <v>32.055463230163099</v>
      </c>
      <c r="AM54" s="117">
        <v>256.35649952583202</v>
      </c>
      <c r="AN54" s="117">
        <v>15.736986389943199</v>
      </c>
      <c r="AO54" s="117">
        <v>29.071347908390099</v>
      </c>
      <c r="AP54" s="117">
        <v>842.86681987948896</v>
      </c>
      <c r="AQ54" s="117">
        <v>87.424102899611</v>
      </c>
      <c r="AR54" s="117">
        <v>1477.1728674143501</v>
      </c>
      <c r="AS54" s="117">
        <v>435.68022023072399</v>
      </c>
      <c r="AT54" s="117">
        <v>0.92146690229946104</v>
      </c>
      <c r="AU54" s="117">
        <v>1832.56795419423</v>
      </c>
      <c r="AV54" s="117">
        <v>93.0236563083905</v>
      </c>
      <c r="AW54" s="117">
        <v>187.11867285827299</v>
      </c>
      <c r="AX54" s="117">
        <v>35.2071345003625</v>
      </c>
      <c r="AY54" s="117">
        <v>266.11871359076503</v>
      </c>
      <c r="AZ54" s="117">
        <v>59.519696309320501</v>
      </c>
      <c r="BA54" s="117">
        <v>3.07990079564355</v>
      </c>
      <c r="BB54" s="117">
        <v>7.4036126867289704</v>
      </c>
      <c r="BC54" s="117">
        <v>490.49469386353098</v>
      </c>
      <c r="BD54" s="117">
        <v>110.553406462208</v>
      </c>
      <c r="BE54" s="117">
        <v>817.56816621548501</v>
      </c>
      <c r="BF54" s="117">
        <v>44.603802878067</v>
      </c>
      <c r="BG54" s="117">
        <v>36.593759634177999</v>
      </c>
      <c r="BH54" s="117">
        <v>4.0961425954161896</v>
      </c>
      <c r="BI54" s="117">
        <v>63.257935769737301</v>
      </c>
      <c r="BJ54" s="117">
        <v>11.9035792092133</v>
      </c>
      <c r="BK54" s="117">
        <v>101.09927983361401</v>
      </c>
      <c r="BL54" s="117">
        <v>7.4625077001212397</v>
      </c>
      <c r="BM54" s="117">
        <v>683.13068793955597</v>
      </c>
      <c r="BN54" s="117">
        <v>0</v>
      </c>
      <c r="BO54" s="117">
        <v>0</v>
      </c>
      <c r="BP54" s="43">
        <v>14612.317025410901</v>
      </c>
      <c r="BQ54" s="117">
        <v>110335.878547082</v>
      </c>
      <c r="BR54" s="117">
        <v>321.75414823859501</v>
      </c>
      <c r="BS54" s="43">
        <v>110657.63269532</v>
      </c>
      <c r="BT54" s="117">
        <v>0</v>
      </c>
      <c r="BU54" s="117">
        <v>0</v>
      </c>
      <c r="BV54" s="43">
        <v>0</v>
      </c>
      <c r="BW54" s="117">
        <v>0</v>
      </c>
      <c r="BX54" s="43">
        <v>110657.63269532</v>
      </c>
      <c r="BY54" s="54">
        <v>125269.94972073101</v>
      </c>
      <c r="BZ54" s="71"/>
      <c r="CA54" s="79"/>
      <c r="CB54" s="77"/>
    </row>
    <row r="55" spans="1:80" ht="14.25" customHeight="1">
      <c r="A55" s="27" t="s">
        <v>378</v>
      </c>
      <c r="B55" s="28" t="s">
        <v>379</v>
      </c>
      <c r="C55" s="30" t="s">
        <v>380</v>
      </c>
      <c r="D55" s="24">
        <v>0</v>
      </c>
      <c r="E55" s="24">
        <v>6.8305293595046201</v>
      </c>
      <c r="F55" s="24">
        <v>8.44089641487923</v>
      </c>
      <c r="G55" s="24">
        <v>43.807872824874302</v>
      </c>
      <c r="H55" s="24">
        <v>13.054199503724501</v>
      </c>
      <c r="I55" s="24">
        <v>384.21970080702198</v>
      </c>
      <c r="J55" s="24">
        <v>9.4141350710301094E-3</v>
      </c>
      <c r="K55" s="24">
        <v>29.9409412221476</v>
      </c>
      <c r="L55" s="24">
        <v>1.0569875013296299</v>
      </c>
      <c r="M55" s="24">
        <v>4.0389507104196403</v>
      </c>
      <c r="N55" s="24">
        <v>0.421765938961849</v>
      </c>
      <c r="O55" s="24">
        <v>28.841793985113899</v>
      </c>
      <c r="P55" s="24">
        <v>0.284466164278324</v>
      </c>
      <c r="Q55" s="24">
        <v>5.5694203984519097</v>
      </c>
      <c r="R55" s="24">
        <v>7.6478649436537594E-2</v>
      </c>
      <c r="S55" s="24">
        <v>346.12008974384702</v>
      </c>
      <c r="T55" s="24">
        <v>0</v>
      </c>
      <c r="U55" s="24">
        <v>34.080327604122303</v>
      </c>
      <c r="V55" s="24">
        <v>0</v>
      </c>
      <c r="W55" s="24">
        <v>0</v>
      </c>
      <c r="X55" s="24">
        <v>0</v>
      </c>
      <c r="Y55" s="24">
        <v>12.4128277212659</v>
      </c>
      <c r="Z55" s="24">
        <v>4.4124810292947503</v>
      </c>
      <c r="AA55" s="24">
        <v>805.73870120723996</v>
      </c>
      <c r="AB55" s="24">
        <v>0</v>
      </c>
      <c r="AC55" s="24">
        <v>2.74860750175805</v>
      </c>
      <c r="AD55" s="24">
        <v>1983.16706373736</v>
      </c>
      <c r="AE55" s="24">
        <v>335.266535749723</v>
      </c>
      <c r="AF55" s="24">
        <v>1013.5949486811199</v>
      </c>
      <c r="AG55" s="24">
        <v>2105.6286826461701</v>
      </c>
      <c r="AH55" s="24">
        <v>2015.26805576794</v>
      </c>
      <c r="AI55" s="24">
        <v>7.9089185851258903E-2</v>
      </c>
      <c r="AJ55" s="24">
        <v>4.4490823385235299</v>
      </c>
      <c r="AK55" s="24">
        <v>421.56603002982001</v>
      </c>
      <c r="AL55" s="24">
        <v>13.6135675448078</v>
      </c>
      <c r="AM55" s="24">
        <v>96.729291906260798</v>
      </c>
      <c r="AN55" s="24">
        <v>9.2714628387772802</v>
      </c>
      <c r="AO55" s="24">
        <v>80.471169635292199</v>
      </c>
      <c r="AP55" s="24">
        <v>570.37624965380201</v>
      </c>
      <c r="AQ55" s="24">
        <v>21.434017505100499</v>
      </c>
      <c r="AR55" s="24">
        <v>924.63881194743601</v>
      </c>
      <c r="AS55" s="24">
        <v>191.89077281429201</v>
      </c>
      <c r="AT55" s="24">
        <v>0.40584861753060097</v>
      </c>
      <c r="AU55" s="117">
        <v>28.6751427895502</v>
      </c>
      <c r="AV55" s="24">
        <v>88.0665419655639</v>
      </c>
      <c r="AW55" s="24">
        <v>740.14768761769005</v>
      </c>
      <c r="AX55" s="24">
        <v>8.6116654009200294E-2</v>
      </c>
      <c r="AY55" s="24">
        <v>111.801121440931</v>
      </c>
      <c r="AZ55" s="24">
        <v>2.8974617766595601</v>
      </c>
      <c r="BA55" s="24">
        <v>1.85004487203838</v>
      </c>
      <c r="BB55" s="24">
        <v>0</v>
      </c>
      <c r="BC55" s="24">
        <v>377.50012238386199</v>
      </c>
      <c r="BD55" s="24">
        <v>22.014800991354601</v>
      </c>
      <c r="BE55" s="24">
        <v>0</v>
      </c>
      <c r="BF55" s="24">
        <v>3.72573624092341E-2</v>
      </c>
      <c r="BG55" s="24">
        <v>3.8193534596643999</v>
      </c>
      <c r="BH55" s="24">
        <v>1.74884079454425E-2</v>
      </c>
      <c r="BI55" s="24">
        <v>61.554080989652398</v>
      </c>
      <c r="BJ55" s="24">
        <v>10.9073273646343</v>
      </c>
      <c r="BK55" s="24">
        <v>299.58350171378203</v>
      </c>
      <c r="BL55" s="24">
        <v>3.3512792408669001</v>
      </c>
      <c r="BM55" s="24">
        <v>2.1157027475091499</v>
      </c>
      <c r="BN55" s="24">
        <v>0</v>
      </c>
      <c r="BO55" s="24">
        <v>0</v>
      </c>
      <c r="BP55" s="43">
        <v>13274.3821648007</v>
      </c>
      <c r="BQ55" s="24">
        <v>125.90426897015099</v>
      </c>
      <c r="BR55" s="24">
        <v>0</v>
      </c>
      <c r="BS55" s="43">
        <v>125.90426897015099</v>
      </c>
      <c r="BT55" s="24">
        <v>0</v>
      </c>
      <c r="BU55" s="24">
        <v>0</v>
      </c>
      <c r="BV55" s="43">
        <v>0</v>
      </c>
      <c r="BW55" s="24">
        <v>37321.271198528797</v>
      </c>
      <c r="BX55" s="43">
        <v>37447.175467499001</v>
      </c>
      <c r="BY55" s="54">
        <v>50721.557632299598</v>
      </c>
      <c r="BZ55" s="56"/>
      <c r="CB55" s="55"/>
    </row>
    <row r="56" spans="1:80" ht="14.25" customHeight="1">
      <c r="A56" s="27" t="s">
        <v>381</v>
      </c>
      <c r="B56" s="28" t="s">
        <v>382</v>
      </c>
      <c r="C56" s="30" t="s">
        <v>383</v>
      </c>
      <c r="D56" s="24">
        <v>0</v>
      </c>
      <c r="E56" s="24">
        <v>0</v>
      </c>
      <c r="F56" s="24">
        <v>0</v>
      </c>
      <c r="G56" s="24">
        <v>142.95686841743799</v>
      </c>
      <c r="H56" s="24">
        <v>17.903587245750799</v>
      </c>
      <c r="I56" s="24">
        <v>480.85888428654198</v>
      </c>
      <c r="J56" s="24">
        <v>2.2246392483411401E-2</v>
      </c>
      <c r="K56" s="24">
        <v>12.733643994815999</v>
      </c>
      <c r="L56" s="24">
        <v>23.195760045501601</v>
      </c>
      <c r="M56" s="24">
        <v>0</v>
      </c>
      <c r="N56" s="24">
        <v>1.5475284642431499E-2</v>
      </c>
      <c r="O56" s="24">
        <v>2.9060374903414998E-3</v>
      </c>
      <c r="P56" s="24">
        <v>1.19850052815452</v>
      </c>
      <c r="Q56" s="24">
        <v>8.1455357710422795</v>
      </c>
      <c r="R56" s="24">
        <v>0</v>
      </c>
      <c r="S56" s="24">
        <v>73.269370024564793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41.110643503579603</v>
      </c>
      <c r="Z56" s="24">
        <v>1.37538793268727</v>
      </c>
      <c r="AA56" s="24">
        <v>0</v>
      </c>
      <c r="AB56" s="24">
        <v>0</v>
      </c>
      <c r="AC56" s="24">
        <v>0.82288729127428195</v>
      </c>
      <c r="AD56" s="24">
        <v>17668.957130860301</v>
      </c>
      <c r="AE56" s="24">
        <v>103.163479925389</v>
      </c>
      <c r="AF56" s="24">
        <v>481.81949005259997</v>
      </c>
      <c r="AG56" s="24">
        <v>19.060048271517701</v>
      </c>
      <c r="AH56" s="24">
        <v>46.617620184167599</v>
      </c>
      <c r="AI56" s="24">
        <v>0</v>
      </c>
      <c r="AJ56" s="24">
        <v>23.488066264295799</v>
      </c>
      <c r="AK56" s="24">
        <v>261.25281924588899</v>
      </c>
      <c r="AL56" s="24">
        <v>0</v>
      </c>
      <c r="AM56" s="24">
        <v>11.436823500997599</v>
      </c>
      <c r="AN56" s="24">
        <v>5.7794295350812499</v>
      </c>
      <c r="AO56" s="24">
        <v>113.012998460902</v>
      </c>
      <c r="AP56" s="24">
        <v>242.81576270089701</v>
      </c>
      <c r="AQ56" s="24">
        <v>13.802804515944199</v>
      </c>
      <c r="AR56" s="24">
        <v>4876.5012603122505</v>
      </c>
      <c r="AS56" s="24">
        <v>1013.04177858982</v>
      </c>
      <c r="AT56" s="24">
        <v>2.0575897527820501</v>
      </c>
      <c r="AU56" s="117">
        <v>40.7210032016825</v>
      </c>
      <c r="AV56" s="24">
        <v>115.867933994382</v>
      </c>
      <c r="AW56" s="24">
        <v>3203.8654060274698</v>
      </c>
      <c r="AX56" s="24">
        <v>0.13267891012562799</v>
      </c>
      <c r="AY56" s="24">
        <v>172.69157653617401</v>
      </c>
      <c r="AZ56" s="24">
        <v>19.393416880851099</v>
      </c>
      <c r="BA56" s="24">
        <v>0.18186062854812701</v>
      </c>
      <c r="BB56" s="24">
        <v>0</v>
      </c>
      <c r="BC56" s="24">
        <v>743.68216623211595</v>
      </c>
      <c r="BD56" s="24">
        <v>42.701694767519498</v>
      </c>
      <c r="BE56" s="24">
        <v>0</v>
      </c>
      <c r="BF56" s="24">
        <v>0.18663435341124399</v>
      </c>
      <c r="BG56" s="24">
        <v>19.896059556930101</v>
      </c>
      <c r="BH56" s="24">
        <v>9.1116018463094597E-2</v>
      </c>
      <c r="BI56" s="24">
        <v>200.788568046183</v>
      </c>
      <c r="BJ56" s="24">
        <v>48.232033864421197</v>
      </c>
      <c r="BK56" s="24">
        <v>746.79292063160699</v>
      </c>
      <c r="BL56" s="24">
        <v>3.7899678103807202</v>
      </c>
      <c r="BM56" s="24">
        <v>0</v>
      </c>
      <c r="BN56" s="24">
        <v>0</v>
      </c>
      <c r="BO56" s="24">
        <v>0</v>
      </c>
      <c r="BP56" s="43">
        <v>31045.4338363891</v>
      </c>
      <c r="BQ56" s="24">
        <v>1279.6124931203601</v>
      </c>
      <c r="BR56" s="24">
        <v>2722.4018729846498</v>
      </c>
      <c r="BS56" s="43">
        <v>4002.0143661050101</v>
      </c>
      <c r="BT56" s="24">
        <v>35.810048341276499</v>
      </c>
      <c r="BU56" s="24">
        <v>0</v>
      </c>
      <c r="BV56" s="43">
        <v>35.810048341276499</v>
      </c>
      <c r="BW56" s="24">
        <v>5755.3692991796897</v>
      </c>
      <c r="BX56" s="43">
        <v>9793.1937136259803</v>
      </c>
      <c r="BY56" s="54">
        <v>40838.627550015102</v>
      </c>
      <c r="BZ56" s="56"/>
      <c r="CB56" s="55"/>
    </row>
    <row r="57" spans="1:80" ht="14.25" customHeight="1">
      <c r="A57" s="27" t="s">
        <v>384</v>
      </c>
      <c r="B57" s="28" t="s">
        <v>385</v>
      </c>
      <c r="C57" s="30" t="s">
        <v>386</v>
      </c>
      <c r="D57" s="24">
        <v>0</v>
      </c>
      <c r="E57" s="24">
        <v>0</v>
      </c>
      <c r="F57" s="24">
        <v>0</v>
      </c>
      <c r="G57" s="24">
        <v>16.329117823149002</v>
      </c>
      <c r="H57" s="24">
        <v>5.5443972982431903E-4</v>
      </c>
      <c r="I57" s="24">
        <v>0.21460329547597801</v>
      </c>
      <c r="J57" s="24">
        <v>0.106542318127477</v>
      </c>
      <c r="K57" s="24">
        <v>2.6548925855309098E-4</v>
      </c>
      <c r="L57" s="24">
        <v>1.64041236871622E-3</v>
      </c>
      <c r="M57" s="24">
        <v>0</v>
      </c>
      <c r="N57" s="24">
        <v>1.6629313431060399E-5</v>
      </c>
      <c r="O57" s="24">
        <v>0</v>
      </c>
      <c r="P57" s="24">
        <v>2.53946041434916E-5</v>
      </c>
      <c r="Q57" s="24">
        <v>4.44342768062084E-2</v>
      </c>
      <c r="R57" s="24">
        <v>0</v>
      </c>
      <c r="S57" s="24">
        <v>1.69121519509862E-2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2.4547681560323101E-4</v>
      </c>
      <c r="Z57" s="24">
        <v>1.4739103760272299E-3</v>
      </c>
      <c r="AA57" s="24">
        <v>101.16456851536699</v>
      </c>
      <c r="AB57" s="24">
        <v>0</v>
      </c>
      <c r="AC57" s="24">
        <v>4.46958111427399E-4</v>
      </c>
      <c r="AD57" s="24">
        <v>355.39019283553398</v>
      </c>
      <c r="AE57" s="24">
        <v>36.6901665517506</v>
      </c>
      <c r="AF57" s="24">
        <v>112.685754217373</v>
      </c>
      <c r="AG57" s="24">
        <v>36.114429955076197</v>
      </c>
      <c r="AH57" s="24">
        <v>2.7130279626075102E-2</v>
      </c>
      <c r="AI57" s="24">
        <v>0</v>
      </c>
      <c r="AJ57" s="24">
        <v>1.1599999189611699E-2</v>
      </c>
      <c r="AK57" s="24">
        <v>0.16614627307749999</v>
      </c>
      <c r="AL57" s="24">
        <v>0</v>
      </c>
      <c r="AM57" s="24">
        <v>7.3412911395611498E-3</v>
      </c>
      <c r="AN57" s="24">
        <v>4.9211648214023199E-3</v>
      </c>
      <c r="AO57" s="24">
        <v>8.7966618484199</v>
      </c>
      <c r="AP57" s="24">
        <v>0.342395070930128</v>
      </c>
      <c r="AQ57" s="24">
        <v>5.4288154504089602E-2</v>
      </c>
      <c r="AR57" s="24">
        <v>3.7572862601766399</v>
      </c>
      <c r="AS57" s="24">
        <v>0.99419421133775499</v>
      </c>
      <c r="AT57" s="24">
        <v>2.1026019530834901E-3</v>
      </c>
      <c r="AU57" s="117">
        <v>2.1033816291008901E-2</v>
      </c>
      <c r="AV57" s="24">
        <v>8.68661427988539</v>
      </c>
      <c r="AW57" s="24">
        <v>9.06957248539908</v>
      </c>
      <c r="AX57" s="24">
        <v>270.69772127143898</v>
      </c>
      <c r="AY57" s="24">
        <v>8.5285152070100896</v>
      </c>
      <c r="AZ57" s="24">
        <v>1.78101376574562E-3</v>
      </c>
      <c r="BA57" s="24">
        <v>8.9150089294557095E-6</v>
      </c>
      <c r="BB57" s="24">
        <v>0</v>
      </c>
      <c r="BC57" s="24">
        <v>0.47989051319427201</v>
      </c>
      <c r="BD57" s="24">
        <v>0.34567390437603401</v>
      </c>
      <c r="BE57" s="24">
        <v>2.6326611678922901E-5</v>
      </c>
      <c r="BF57" s="24">
        <v>1.1364752506712701E-3</v>
      </c>
      <c r="BG57" s="24">
        <v>0.139533878180194</v>
      </c>
      <c r="BH57" s="24">
        <v>3.66414908988137E-4</v>
      </c>
      <c r="BI57" s="24">
        <v>1.22626955896344</v>
      </c>
      <c r="BJ57" s="24">
        <v>2.5507415067742401E-2</v>
      </c>
      <c r="BK57" s="24">
        <v>9.5072845963416395</v>
      </c>
      <c r="BL57" s="24">
        <v>67.865861907313104</v>
      </c>
      <c r="BM57" s="24">
        <v>6.3536025897810097E-4</v>
      </c>
      <c r="BN57" s="24">
        <v>0</v>
      </c>
      <c r="BO57" s="24">
        <v>0</v>
      </c>
      <c r="BP57" s="43">
        <v>1049.52289114563</v>
      </c>
      <c r="BQ57" s="24">
        <v>0</v>
      </c>
      <c r="BR57" s="24">
        <v>1079.8781252838901</v>
      </c>
      <c r="BS57" s="43">
        <v>1079.8781252838901</v>
      </c>
      <c r="BT57" s="24">
        <v>0</v>
      </c>
      <c r="BU57" s="24">
        <v>0</v>
      </c>
      <c r="BV57" s="43">
        <v>0</v>
      </c>
      <c r="BW57" s="24">
        <v>16.578530390625001</v>
      </c>
      <c r="BX57" s="43">
        <v>1096.4566556745201</v>
      </c>
      <c r="BY57" s="54">
        <v>2145.9795468201501</v>
      </c>
      <c r="BZ57" s="56"/>
      <c r="CB57" s="55"/>
    </row>
    <row r="58" spans="1:80" ht="14.25" customHeight="1">
      <c r="A58" s="27" t="s">
        <v>387</v>
      </c>
      <c r="B58" s="31" t="s">
        <v>388</v>
      </c>
      <c r="C58" s="30" t="s">
        <v>389</v>
      </c>
      <c r="D58" s="24">
        <v>0</v>
      </c>
      <c r="E58" s="24">
        <v>0</v>
      </c>
      <c r="F58" s="24">
        <v>9.9416311477425499</v>
      </c>
      <c r="G58" s="24">
        <v>74.683416530288994</v>
      </c>
      <c r="H58" s="24">
        <v>52.841610683360898</v>
      </c>
      <c r="I58" s="24">
        <v>296.46272223613101</v>
      </c>
      <c r="J58" s="24">
        <v>0.26086302318398402</v>
      </c>
      <c r="K58" s="24">
        <v>1.67157343938511</v>
      </c>
      <c r="L58" s="24">
        <v>2.85632974747586</v>
      </c>
      <c r="M58" s="24">
        <v>0</v>
      </c>
      <c r="N58" s="24">
        <v>7.9872488246594903E-2</v>
      </c>
      <c r="O58" s="24">
        <v>0</v>
      </c>
      <c r="P58" s="24">
        <v>0.15184662302660201</v>
      </c>
      <c r="Q58" s="24">
        <v>1.5636164133475901</v>
      </c>
      <c r="R58" s="24">
        <v>0</v>
      </c>
      <c r="S58" s="24">
        <v>117.90583503027401</v>
      </c>
      <c r="T58" s="24">
        <v>0</v>
      </c>
      <c r="U58" s="24">
        <v>294.55857797570502</v>
      </c>
      <c r="V58" s="24">
        <v>0</v>
      </c>
      <c r="W58" s="24">
        <v>0</v>
      </c>
      <c r="X58" s="24">
        <v>0</v>
      </c>
      <c r="Y58" s="24">
        <v>26.605295212361501</v>
      </c>
      <c r="Z58" s="24">
        <v>0.67677949625245204</v>
      </c>
      <c r="AA58" s="24">
        <v>361.44015956232101</v>
      </c>
      <c r="AB58" s="24">
        <v>0</v>
      </c>
      <c r="AC58" s="24">
        <v>9.5666683612846697</v>
      </c>
      <c r="AD58" s="24">
        <v>250.19063445266499</v>
      </c>
      <c r="AE58" s="24">
        <v>274.81499343373201</v>
      </c>
      <c r="AF58" s="24">
        <v>878.20140089471499</v>
      </c>
      <c r="AG58" s="24">
        <v>265.11792480148199</v>
      </c>
      <c r="AH58" s="24">
        <v>22.1493899197215</v>
      </c>
      <c r="AI58" s="24">
        <v>0.20258697524932201</v>
      </c>
      <c r="AJ58" s="24">
        <v>10.7496559584838</v>
      </c>
      <c r="AK58" s="24">
        <v>240.30395277948301</v>
      </c>
      <c r="AL58" s="24">
        <v>63.923843697202003</v>
      </c>
      <c r="AM58" s="24">
        <v>57.645741537390897</v>
      </c>
      <c r="AN58" s="24">
        <v>20.920820230658801</v>
      </c>
      <c r="AO58" s="24">
        <v>144.67846852264401</v>
      </c>
      <c r="AP58" s="24">
        <v>5090.4646200322304</v>
      </c>
      <c r="AQ58" s="24">
        <v>11.4595101242036</v>
      </c>
      <c r="AR58" s="24">
        <v>2231.5766427375202</v>
      </c>
      <c r="AS58" s="24">
        <v>463.73620594891401</v>
      </c>
      <c r="AT58" s="24">
        <v>0.98081095354389702</v>
      </c>
      <c r="AU58" s="117">
        <v>287.89493312212699</v>
      </c>
      <c r="AV58" s="24">
        <v>55.928188682038702</v>
      </c>
      <c r="AW58" s="24">
        <v>91.064904621210502</v>
      </c>
      <c r="AX58" s="24">
        <v>0.157029888845859</v>
      </c>
      <c r="AY58" s="24">
        <v>203.86707654840899</v>
      </c>
      <c r="AZ58" s="24">
        <v>2.6857673518754801</v>
      </c>
      <c r="BA58" s="24">
        <v>1.258594540841</v>
      </c>
      <c r="BB58" s="24">
        <v>0</v>
      </c>
      <c r="BC58" s="24">
        <v>526.94854903567705</v>
      </c>
      <c r="BD58" s="24">
        <v>21.748687103307301</v>
      </c>
      <c r="BE58" s="24">
        <v>0</v>
      </c>
      <c r="BF58" s="24">
        <v>9.2745848858557106E-2</v>
      </c>
      <c r="BG58" s="24">
        <v>9.3294672259841605</v>
      </c>
      <c r="BH58" s="24">
        <v>4.2735609330388703E-2</v>
      </c>
      <c r="BI58" s="24">
        <v>99.568120903207799</v>
      </c>
      <c r="BJ58" s="24">
        <v>28.271690543428001</v>
      </c>
      <c r="BK58" s="24">
        <v>411.62693554284198</v>
      </c>
      <c r="BL58" s="24">
        <v>1.5333615391459099</v>
      </c>
      <c r="BM58" s="24">
        <v>234.09601260054001</v>
      </c>
      <c r="BN58" s="24">
        <v>0</v>
      </c>
      <c r="BO58" s="24">
        <v>0</v>
      </c>
      <c r="BP58" s="43">
        <v>13254.498801677901</v>
      </c>
      <c r="BQ58" s="24">
        <v>0</v>
      </c>
      <c r="BR58" s="24">
        <v>0</v>
      </c>
      <c r="BS58" s="43">
        <v>0</v>
      </c>
      <c r="BT58" s="24">
        <v>28.990149165698799</v>
      </c>
      <c r="BU58" s="24">
        <v>0</v>
      </c>
      <c r="BV58" s="43">
        <v>28.990149165698799</v>
      </c>
      <c r="BW58" s="24">
        <v>1695.3724210156299</v>
      </c>
      <c r="BX58" s="43">
        <v>1724.3625701813201</v>
      </c>
      <c r="BY58" s="54">
        <v>14978.861371859201</v>
      </c>
      <c r="BZ58" s="56"/>
      <c r="CB58" s="55"/>
    </row>
    <row r="59" spans="1:80" ht="14.25" customHeight="1">
      <c r="A59" s="27" t="s">
        <v>390</v>
      </c>
      <c r="B59" s="28" t="s">
        <v>391</v>
      </c>
      <c r="C59" s="30" t="s">
        <v>392</v>
      </c>
      <c r="D59" s="24">
        <v>390.87646854260402</v>
      </c>
      <c r="E59" s="24">
        <v>0</v>
      </c>
      <c r="F59" s="24">
        <v>0.190094619168655</v>
      </c>
      <c r="G59" s="24">
        <v>6.2416542564852904</v>
      </c>
      <c r="H59" s="24">
        <v>1.74313054160999</v>
      </c>
      <c r="I59" s="24">
        <v>70.959933743109602</v>
      </c>
      <c r="J59" s="24">
        <v>5.0545177564656901E-2</v>
      </c>
      <c r="K59" s="24">
        <v>1.2124188155659299</v>
      </c>
      <c r="L59" s="24">
        <v>3.2102874327356998</v>
      </c>
      <c r="M59" s="24">
        <v>0</v>
      </c>
      <c r="N59" s="24">
        <v>0.32304352379158402</v>
      </c>
      <c r="O59" s="24">
        <v>0</v>
      </c>
      <c r="P59" s="24">
        <v>0.87778574805345899</v>
      </c>
      <c r="Q59" s="24">
        <v>2.2969554406312298</v>
      </c>
      <c r="R59" s="24">
        <v>7.2990418465617005E-2</v>
      </c>
      <c r="S59" s="24">
        <v>41.059613222369101</v>
      </c>
      <c r="T59" s="24">
        <v>2.94406789626196E-2</v>
      </c>
      <c r="U59" s="24">
        <v>36.988187457568699</v>
      </c>
      <c r="V59" s="24">
        <v>0.67991361139415496</v>
      </c>
      <c r="W59" s="24">
        <v>0.45140915208524601</v>
      </c>
      <c r="X59" s="24">
        <v>9.3882729879895405E-3</v>
      </c>
      <c r="Y59" s="24">
        <v>2.8297791764441498</v>
      </c>
      <c r="Z59" s="24">
        <v>0.37315108701355898</v>
      </c>
      <c r="AA59" s="24">
        <v>139.68509164828001</v>
      </c>
      <c r="AB59" s="24">
        <v>0</v>
      </c>
      <c r="AC59" s="24">
        <v>1.22519597879558</v>
      </c>
      <c r="AD59" s="24">
        <v>102.188512360936</v>
      </c>
      <c r="AE59" s="24">
        <v>5.8793386239421803</v>
      </c>
      <c r="AF59" s="24">
        <v>8.1384939584519493</v>
      </c>
      <c r="AG59" s="24">
        <v>18.2298413947711</v>
      </c>
      <c r="AH59" s="24">
        <v>3.1258056837398098</v>
      </c>
      <c r="AI59" s="24">
        <v>0</v>
      </c>
      <c r="AJ59" s="24">
        <v>0.57136757922709003</v>
      </c>
      <c r="AK59" s="24">
        <v>12.232571139411199</v>
      </c>
      <c r="AL59" s="24">
        <v>0.46264534280219499</v>
      </c>
      <c r="AM59" s="24">
        <v>11.2815980999945</v>
      </c>
      <c r="AN59" s="24">
        <v>3.6238298718136499</v>
      </c>
      <c r="AO59" s="24">
        <v>3.4908375749979101</v>
      </c>
      <c r="AP59" s="24">
        <v>63.599630180735502</v>
      </c>
      <c r="AQ59" s="24">
        <v>0.32858116478359201</v>
      </c>
      <c r="AR59" s="24">
        <v>118.996094288622</v>
      </c>
      <c r="AS59" s="24">
        <v>24.7159392830422</v>
      </c>
      <c r="AT59" s="24">
        <v>5.2274126492487201E-2</v>
      </c>
      <c r="AU59" s="117">
        <v>4.4465703799451601</v>
      </c>
      <c r="AV59" s="24">
        <v>6.8887143688519297</v>
      </c>
      <c r="AW59" s="24">
        <v>52.0635926742668</v>
      </c>
      <c r="AX59" s="24">
        <v>3.8490932355686801E-3</v>
      </c>
      <c r="AY59" s="24">
        <v>5.1231325924970497</v>
      </c>
      <c r="AZ59" s="24">
        <v>0.6265304447333</v>
      </c>
      <c r="BA59" s="24">
        <v>7.9840127927163798E-6</v>
      </c>
      <c r="BB59" s="24">
        <v>3.35156776671985</v>
      </c>
      <c r="BC59" s="24">
        <v>32.9448252859032</v>
      </c>
      <c r="BD59" s="24">
        <v>3.96925611483065</v>
      </c>
      <c r="BE59" s="24">
        <v>0</v>
      </c>
      <c r="BF59" s="24">
        <v>4.8335390686438497E-3</v>
      </c>
      <c r="BG59" s="24">
        <v>0.47733780108562601</v>
      </c>
      <c r="BH59" s="24">
        <v>2.2399512592858901E-3</v>
      </c>
      <c r="BI59" s="24">
        <v>4.9325409142878502</v>
      </c>
      <c r="BJ59" s="24">
        <v>1.24083584475644</v>
      </c>
      <c r="BK59" s="24">
        <v>18.238505278641899</v>
      </c>
      <c r="BL59" s="24">
        <v>1.20028888794596E-2</v>
      </c>
      <c r="BM59" s="24">
        <v>32.089768830021598</v>
      </c>
      <c r="BN59" s="24">
        <v>0</v>
      </c>
      <c r="BO59" s="24">
        <v>0</v>
      </c>
      <c r="BP59" s="43">
        <v>1244.7199509724501</v>
      </c>
      <c r="BQ59" s="24">
        <v>2430.7402158006998</v>
      </c>
      <c r="BR59" s="24">
        <v>193.520502982116</v>
      </c>
      <c r="BS59" s="43">
        <v>2624.2607187828198</v>
      </c>
      <c r="BT59" s="24">
        <v>0</v>
      </c>
      <c r="BU59" s="24">
        <v>0</v>
      </c>
      <c r="BV59" s="43">
        <v>0</v>
      </c>
      <c r="BW59" s="24">
        <v>4465.1341741015603</v>
      </c>
      <c r="BX59" s="43">
        <v>7089.3948928843802</v>
      </c>
      <c r="BY59" s="54">
        <v>8334.1148438568307</v>
      </c>
      <c r="BZ59" s="56"/>
      <c r="CB59" s="55"/>
    </row>
    <row r="60" spans="1:80" ht="14.25" customHeight="1">
      <c r="A60" s="27" t="s">
        <v>393</v>
      </c>
      <c r="B60" s="28" t="s">
        <v>394</v>
      </c>
      <c r="C60" s="30" t="s">
        <v>395</v>
      </c>
      <c r="D60" s="24">
        <v>0</v>
      </c>
      <c r="E60" s="24">
        <v>0</v>
      </c>
      <c r="F60" s="24">
        <v>0</v>
      </c>
      <c r="G60" s="24">
        <v>48.288881460410003</v>
      </c>
      <c r="H60" s="24">
        <v>0.62125420711874701</v>
      </c>
      <c r="I60" s="24">
        <v>99.856271486803806</v>
      </c>
      <c r="J60" s="24">
        <v>3.0184356789343001E-3</v>
      </c>
      <c r="K60" s="24">
        <v>0.30707762348865197</v>
      </c>
      <c r="L60" s="24">
        <v>0.109908804597685</v>
      </c>
      <c r="M60" s="24">
        <v>0</v>
      </c>
      <c r="N60" s="24">
        <v>1.4415685560035699E-2</v>
      </c>
      <c r="O60" s="24">
        <v>0</v>
      </c>
      <c r="P60" s="24">
        <v>0.35975146345089098</v>
      </c>
      <c r="Q60" s="24">
        <v>0.26199364913581302</v>
      </c>
      <c r="R60" s="24">
        <v>0</v>
      </c>
      <c r="S60" s="24">
        <v>87.401205989776102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0.57115930004069304</v>
      </c>
      <c r="Z60" s="24">
        <v>0.33445628109588699</v>
      </c>
      <c r="AA60" s="24">
        <v>2.0180382662245702</v>
      </c>
      <c r="AB60" s="24">
        <v>0</v>
      </c>
      <c r="AC60" s="24">
        <v>0.79919740933769401</v>
      </c>
      <c r="AD60" s="24">
        <v>148.39115322749799</v>
      </c>
      <c r="AE60" s="24">
        <v>2.0838317045952501</v>
      </c>
      <c r="AF60" s="24">
        <v>242.77099019818399</v>
      </c>
      <c r="AG60" s="24">
        <v>7.1941174402765897</v>
      </c>
      <c r="AH60" s="24">
        <v>47.664844964186599</v>
      </c>
      <c r="AI60" s="24">
        <v>0</v>
      </c>
      <c r="AJ60" s="24">
        <v>1.3001909965643099</v>
      </c>
      <c r="AK60" s="24">
        <v>26.587830439307801</v>
      </c>
      <c r="AL60" s="24">
        <v>0</v>
      </c>
      <c r="AM60" s="24">
        <v>4.0662617921348501</v>
      </c>
      <c r="AN60" s="24">
        <v>0.32931334395669898</v>
      </c>
      <c r="AO60" s="24">
        <v>2.4717428279237201</v>
      </c>
      <c r="AP60" s="24">
        <v>0.46041209445350501</v>
      </c>
      <c r="AQ60" s="24">
        <v>3.2521950956100398</v>
      </c>
      <c r="AR60" s="24">
        <v>108.12812027267501</v>
      </c>
      <c r="AS60" s="24">
        <v>34.879506936736298</v>
      </c>
      <c r="AT60" s="24">
        <v>7.3770740327704601E-2</v>
      </c>
      <c r="AU60" s="117">
        <v>0.86459510304028797</v>
      </c>
      <c r="AV60" s="24">
        <v>3.1083497652534899</v>
      </c>
      <c r="AW60" s="24">
        <v>4.1840812094667301</v>
      </c>
      <c r="AX60" s="24">
        <v>5.7634579656041397E-3</v>
      </c>
      <c r="AY60" s="24">
        <v>7.4819812025498598</v>
      </c>
      <c r="AZ60" s="24">
        <v>0.10756541887160601</v>
      </c>
      <c r="BA60" s="24">
        <v>4.70033337017128E-3</v>
      </c>
      <c r="BB60" s="24">
        <v>0</v>
      </c>
      <c r="BC60" s="24">
        <v>76.794406999007407</v>
      </c>
      <c r="BD60" s="24">
        <v>0.33785173089530002</v>
      </c>
      <c r="BE60" s="24">
        <v>0</v>
      </c>
      <c r="BF60" s="24">
        <v>2.76865317878724E-2</v>
      </c>
      <c r="BG60" s="24">
        <v>2.32007114060243E-2</v>
      </c>
      <c r="BH60" s="24">
        <v>1.01469935589448E-4</v>
      </c>
      <c r="BI60" s="24">
        <v>3.4686290930066299</v>
      </c>
      <c r="BJ60" s="24">
        <v>0.96462536072620397</v>
      </c>
      <c r="BK60" s="24">
        <v>48.340184202886</v>
      </c>
      <c r="BL60" s="24">
        <v>0.16522193653046199</v>
      </c>
      <c r="BM60" s="24">
        <v>0.23434425692427999</v>
      </c>
      <c r="BN60" s="24">
        <v>0</v>
      </c>
      <c r="BO60" s="24">
        <v>0</v>
      </c>
      <c r="BP60" s="43">
        <v>1016.7142009207701</v>
      </c>
      <c r="BQ60" s="24">
        <v>4356.13536537251</v>
      </c>
      <c r="BR60" s="24">
        <v>0</v>
      </c>
      <c r="BS60" s="43">
        <v>4356.13536537251</v>
      </c>
      <c r="BT60" s="24">
        <v>0</v>
      </c>
      <c r="BU60" s="24">
        <v>0</v>
      </c>
      <c r="BV60" s="43">
        <v>0</v>
      </c>
      <c r="BW60" s="24">
        <v>2783.3489615624999</v>
      </c>
      <c r="BX60" s="43">
        <v>7139.4843269350104</v>
      </c>
      <c r="BY60" s="54">
        <v>8156.1985278557804</v>
      </c>
      <c r="BZ60" s="56"/>
      <c r="CB60" s="55"/>
    </row>
    <row r="61" spans="1:80" ht="14.25" customHeight="1">
      <c r="A61" s="27" t="s">
        <v>396</v>
      </c>
      <c r="B61" s="28" t="s">
        <v>397</v>
      </c>
      <c r="C61" s="30" t="s">
        <v>398</v>
      </c>
      <c r="D61" s="24">
        <v>0</v>
      </c>
      <c r="E61" s="24">
        <v>0</v>
      </c>
      <c r="F61" s="24">
        <v>0</v>
      </c>
      <c r="G61" s="24">
        <v>25.0032003042238</v>
      </c>
      <c r="H61" s="24">
        <v>0.19427414263256501</v>
      </c>
      <c r="I61" s="24">
        <v>17.248628530817498</v>
      </c>
      <c r="J61" s="24">
        <v>9.7357496125783898E-5</v>
      </c>
      <c r="K61" s="24">
        <v>9.4940874083701096E-2</v>
      </c>
      <c r="L61" s="24">
        <v>0.375430106225356</v>
      </c>
      <c r="M61" s="24">
        <v>0</v>
      </c>
      <c r="N61" s="24">
        <v>2.94905814766433E-3</v>
      </c>
      <c r="O61" s="24">
        <v>0</v>
      </c>
      <c r="P61" s="24">
        <v>7.9585715806362797E-3</v>
      </c>
      <c r="Q61" s="24">
        <v>5.84555196183267E-3</v>
      </c>
      <c r="R61" s="24">
        <v>0</v>
      </c>
      <c r="S61" s="24">
        <v>0.86540965327993702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5.3026688112280798E-2</v>
      </c>
      <c r="Z61" s="24">
        <v>0.26371095503896302</v>
      </c>
      <c r="AA61" s="24">
        <v>2.13907471969046</v>
      </c>
      <c r="AB61" s="24">
        <v>0</v>
      </c>
      <c r="AC61" s="24">
        <v>0.15792305908481699</v>
      </c>
      <c r="AD61" s="24">
        <v>57.943215216850902</v>
      </c>
      <c r="AE61" s="24">
        <v>1.01100258581255</v>
      </c>
      <c r="AF61" s="24">
        <v>18.873789603960901</v>
      </c>
      <c r="AG61" s="24">
        <v>2.9830119144261298</v>
      </c>
      <c r="AH61" s="24">
        <v>8.8967532973301999</v>
      </c>
      <c r="AI61" s="24">
        <v>0</v>
      </c>
      <c r="AJ61" s="24">
        <v>4.5307199959734703</v>
      </c>
      <c r="AK61" s="24">
        <v>49.429965026687597</v>
      </c>
      <c r="AL61" s="24">
        <v>0</v>
      </c>
      <c r="AM61" s="24">
        <v>1.3356824043823801</v>
      </c>
      <c r="AN61" s="24">
        <v>1.1147707429376099</v>
      </c>
      <c r="AO61" s="24">
        <v>27.438178719469601</v>
      </c>
      <c r="AP61" s="24">
        <v>3.0440628598331001</v>
      </c>
      <c r="AQ61" s="24">
        <v>1.95369320488439</v>
      </c>
      <c r="AR61" s="24">
        <v>25.1194270880275</v>
      </c>
      <c r="AS61" s="24">
        <v>195.36790649149199</v>
      </c>
      <c r="AT61" s="24">
        <v>0.41320573901512098</v>
      </c>
      <c r="AU61" s="117">
        <v>7.6626767834471403</v>
      </c>
      <c r="AV61" s="24">
        <v>13.8293885830657</v>
      </c>
      <c r="AW61" s="24">
        <v>18.615452575013599</v>
      </c>
      <c r="AX61" s="24">
        <v>2.5643841155230499E-2</v>
      </c>
      <c r="AY61" s="24">
        <v>33.288165960081201</v>
      </c>
      <c r="AZ61" s="24">
        <v>0.56336381969428795</v>
      </c>
      <c r="BA61" s="24">
        <v>0</v>
      </c>
      <c r="BB61" s="24">
        <v>0</v>
      </c>
      <c r="BC61" s="24">
        <v>142.770008732316</v>
      </c>
      <c r="BD61" s="24">
        <v>1.50314993325304</v>
      </c>
      <c r="BE61" s="24">
        <v>0</v>
      </c>
      <c r="BF61" s="24">
        <v>3.5253951172663202E-2</v>
      </c>
      <c r="BG61" s="24">
        <v>3.7403155162364099</v>
      </c>
      <c r="BH61" s="24">
        <v>1.7139305192109999E-2</v>
      </c>
      <c r="BI61" s="24">
        <v>6.62017375369593</v>
      </c>
      <c r="BJ61" s="24">
        <v>9.4442238365455804</v>
      </c>
      <c r="BK61" s="24">
        <v>144.00571971680401</v>
      </c>
      <c r="BL61" s="24">
        <v>9.4238952164107895E-2</v>
      </c>
      <c r="BM61" s="24">
        <v>0.23853267099491901</v>
      </c>
      <c r="BN61" s="24">
        <v>0</v>
      </c>
      <c r="BO61" s="24">
        <v>0</v>
      </c>
      <c r="BP61" s="43">
        <v>828.32130239429</v>
      </c>
      <c r="BQ61" s="24">
        <v>13.927024679697199</v>
      </c>
      <c r="BR61" s="24">
        <v>413.48658270076101</v>
      </c>
      <c r="BS61" s="43">
        <v>427.41360738045802</v>
      </c>
      <c r="BT61" s="24">
        <v>0</v>
      </c>
      <c r="BU61" s="24">
        <v>0</v>
      </c>
      <c r="BV61" s="43">
        <v>0</v>
      </c>
      <c r="BW61" s="24">
        <v>0</v>
      </c>
      <c r="BX61" s="43">
        <v>427.41360738045802</v>
      </c>
      <c r="BY61" s="54">
        <v>1255.7349097747499</v>
      </c>
      <c r="BZ61" s="56"/>
      <c r="CB61" s="55"/>
    </row>
    <row r="62" spans="1:80" ht="14.25" customHeight="1">
      <c r="A62" s="27" t="s">
        <v>399</v>
      </c>
      <c r="B62" s="28" t="s">
        <v>400</v>
      </c>
      <c r="C62" s="30" t="s">
        <v>401</v>
      </c>
      <c r="D62" s="24">
        <v>0</v>
      </c>
      <c r="E62" s="24">
        <v>0</v>
      </c>
      <c r="F62" s="24">
        <v>4.9381598528714698E-3</v>
      </c>
      <c r="G62" s="24">
        <v>51.758190203383997</v>
      </c>
      <c r="H62" s="24">
        <v>1.9945079642453201</v>
      </c>
      <c r="I62" s="24">
        <v>153.19740863491401</v>
      </c>
      <c r="J62" s="24">
        <v>3.8130021788175802E-2</v>
      </c>
      <c r="K62" s="24">
        <v>26.202401760506099</v>
      </c>
      <c r="L62" s="24">
        <v>5.2406472865465403E-2</v>
      </c>
      <c r="M62" s="24">
        <v>0</v>
      </c>
      <c r="N62" s="24">
        <v>5.25160091931995E-2</v>
      </c>
      <c r="O62" s="24">
        <v>0.124885092018525</v>
      </c>
      <c r="P62" s="24">
        <v>3.2183075514165602</v>
      </c>
      <c r="Q62" s="24">
        <v>6.7880272088181801</v>
      </c>
      <c r="R62" s="24">
        <v>1.3862355335677701</v>
      </c>
      <c r="S62" s="24">
        <v>9.7219149857742106</v>
      </c>
      <c r="T62" s="24">
        <v>0.76661682359675098</v>
      </c>
      <c r="U62" s="24">
        <v>186.817710428049</v>
      </c>
      <c r="V62" s="24">
        <v>19.801564945207701</v>
      </c>
      <c r="W62" s="24">
        <v>13.131456644382</v>
      </c>
      <c r="X62" s="24">
        <v>0.27319492314041499</v>
      </c>
      <c r="Y62" s="24">
        <v>4.86371110673094</v>
      </c>
      <c r="Z62" s="24">
        <v>3.2237215307292901</v>
      </c>
      <c r="AA62" s="24">
        <v>107.869020762706</v>
      </c>
      <c r="AB62" s="24">
        <v>0</v>
      </c>
      <c r="AC62" s="24">
        <v>0.69210899676170901</v>
      </c>
      <c r="AD62" s="24">
        <v>248.364319883089</v>
      </c>
      <c r="AE62" s="24">
        <v>22.223034479640901</v>
      </c>
      <c r="AF62" s="24">
        <v>54.986648597130099</v>
      </c>
      <c r="AG62" s="24">
        <v>5.7495723952355897</v>
      </c>
      <c r="AH62" s="24">
        <v>223.800107300783</v>
      </c>
      <c r="AI62" s="24">
        <v>0.42710307235186101</v>
      </c>
      <c r="AJ62" s="24">
        <v>15.5612814323471</v>
      </c>
      <c r="AK62" s="24">
        <v>142.212944032802</v>
      </c>
      <c r="AL62" s="24">
        <v>26.8070872943456</v>
      </c>
      <c r="AM62" s="24">
        <v>2.82109359578449</v>
      </c>
      <c r="AN62" s="24">
        <v>7.3361136162041901E-2</v>
      </c>
      <c r="AO62" s="24">
        <v>3.9633656554409402</v>
      </c>
      <c r="AP62" s="24">
        <v>261.18723000079098</v>
      </c>
      <c r="AQ62" s="24">
        <v>15.2673591504456</v>
      </c>
      <c r="AR62" s="24">
        <v>7.5642582295593703</v>
      </c>
      <c r="AS62" s="24">
        <v>4.1254014404441799</v>
      </c>
      <c r="AT62" s="24">
        <v>8.7278243419199007E-3</v>
      </c>
      <c r="AU62" s="117">
        <v>8.5852929479100908</v>
      </c>
      <c r="AV62" s="24">
        <v>22.9440963587809</v>
      </c>
      <c r="AW62" s="24">
        <v>43.216522661040898</v>
      </c>
      <c r="AX62" s="24">
        <v>2.1014290888149E-2</v>
      </c>
      <c r="AY62" s="24">
        <v>27.287195976632301</v>
      </c>
      <c r="AZ62" s="24">
        <v>0.781897158088525</v>
      </c>
      <c r="BA62" s="24">
        <v>0.137078813306692</v>
      </c>
      <c r="BB62" s="24">
        <v>2.4871088306936802</v>
      </c>
      <c r="BC62" s="24">
        <v>600.12989466144597</v>
      </c>
      <c r="BD62" s="24">
        <v>31.0348493148052</v>
      </c>
      <c r="BE62" s="24">
        <v>0</v>
      </c>
      <c r="BF62" s="24">
        <v>3.4744591101458597E-2</v>
      </c>
      <c r="BG62" s="24">
        <v>6.5681545841416904</v>
      </c>
      <c r="BH62" s="24">
        <v>3.0088180186578301E-2</v>
      </c>
      <c r="BI62" s="24">
        <v>3.9777383848580898</v>
      </c>
      <c r="BJ62" s="24">
        <v>1.46510919361481</v>
      </c>
      <c r="BK62" s="24">
        <v>124.544268870903</v>
      </c>
      <c r="BL62" s="24">
        <v>0.17199766374610201</v>
      </c>
      <c r="BM62" s="24">
        <v>0.21279717043141599</v>
      </c>
      <c r="BN62" s="24">
        <v>0</v>
      </c>
      <c r="BO62" s="24">
        <v>0</v>
      </c>
      <c r="BP62" s="43">
        <v>2500.7517209329199</v>
      </c>
      <c r="BQ62" s="24">
        <v>8769.03376832297</v>
      </c>
      <c r="BR62" s="24">
        <v>70.863763662011607</v>
      </c>
      <c r="BS62" s="43">
        <v>8839.8975319849797</v>
      </c>
      <c r="BT62" s="24">
        <v>0</v>
      </c>
      <c r="BU62" s="24">
        <v>0</v>
      </c>
      <c r="BV62" s="43">
        <v>0</v>
      </c>
      <c r="BW62" s="24">
        <v>18198.7928009731</v>
      </c>
      <c r="BX62" s="43">
        <v>27038.6903329581</v>
      </c>
      <c r="BY62" s="54">
        <v>29539.442053891002</v>
      </c>
      <c r="BZ62" s="56"/>
      <c r="CB62" s="55"/>
    </row>
    <row r="63" spans="1:80" ht="14.25" customHeight="1">
      <c r="A63" s="27" t="s">
        <v>402</v>
      </c>
      <c r="B63" s="28" t="s">
        <v>403</v>
      </c>
      <c r="C63" s="30" t="s">
        <v>404</v>
      </c>
      <c r="D63" s="24">
        <v>0.23281142598922899</v>
      </c>
      <c r="E63" s="24">
        <v>0</v>
      </c>
      <c r="F63" s="24">
        <v>0</v>
      </c>
      <c r="G63" s="24">
        <v>157.79840169121701</v>
      </c>
      <c r="H63" s="24">
        <v>20.889901233036799</v>
      </c>
      <c r="I63" s="24">
        <v>923.993087209799</v>
      </c>
      <c r="J63" s="24">
        <v>0.33368301426379798</v>
      </c>
      <c r="K63" s="24">
        <v>25.365533766978</v>
      </c>
      <c r="L63" s="24">
        <v>21.636536186531099</v>
      </c>
      <c r="M63" s="24">
        <v>0</v>
      </c>
      <c r="N63" s="24">
        <v>2.0437864402316901</v>
      </c>
      <c r="O63" s="24">
        <v>44.622240737452401</v>
      </c>
      <c r="P63" s="24">
        <v>21.743658046754899</v>
      </c>
      <c r="Q63" s="24">
        <v>21.332832087383299</v>
      </c>
      <c r="R63" s="24">
        <v>0.38458473188087</v>
      </c>
      <c r="S63" s="24">
        <v>828.87987579064304</v>
      </c>
      <c r="T63" s="24">
        <v>1.5577838041530701</v>
      </c>
      <c r="U63" s="24">
        <v>213.03728783231699</v>
      </c>
      <c r="V63" s="24">
        <v>4.1330242452226296</v>
      </c>
      <c r="W63" s="24">
        <v>2.7408326983172402</v>
      </c>
      <c r="X63" s="24">
        <v>5.7026218512360102E-2</v>
      </c>
      <c r="Y63" s="24">
        <v>26.3528821441685</v>
      </c>
      <c r="Z63" s="24">
        <v>22.259445010855298</v>
      </c>
      <c r="AA63" s="24">
        <v>1957.0022990406101</v>
      </c>
      <c r="AB63" s="24">
        <v>0</v>
      </c>
      <c r="AC63" s="24">
        <v>77.025421354733595</v>
      </c>
      <c r="AD63" s="24">
        <v>4712.2119863674097</v>
      </c>
      <c r="AE63" s="24">
        <v>75.704265975718997</v>
      </c>
      <c r="AF63" s="24">
        <v>735.44159397306703</v>
      </c>
      <c r="AG63" s="24">
        <v>284.81036747445597</v>
      </c>
      <c r="AH63" s="24">
        <v>5811.59415446408</v>
      </c>
      <c r="AI63" s="24">
        <v>2.16796562818352E-2</v>
      </c>
      <c r="AJ63" s="24">
        <v>3.0833402757344999</v>
      </c>
      <c r="AK63" s="24">
        <v>282.98178650530599</v>
      </c>
      <c r="AL63" s="24">
        <v>10.794347233582601</v>
      </c>
      <c r="AM63" s="24">
        <v>222.48949788729499</v>
      </c>
      <c r="AN63" s="24">
        <v>68.512809237948701</v>
      </c>
      <c r="AO63" s="24">
        <v>99.578784915494097</v>
      </c>
      <c r="AP63" s="24">
        <v>3989.0363619218801</v>
      </c>
      <c r="AQ63" s="24">
        <v>6.8448633727666897</v>
      </c>
      <c r="AR63" s="24">
        <v>1277.52077118944</v>
      </c>
      <c r="AS63" s="24">
        <v>232.031161415106</v>
      </c>
      <c r="AT63" s="24">
        <v>0.48702036008197203</v>
      </c>
      <c r="AU63" s="117">
        <v>113.45203708309801</v>
      </c>
      <c r="AV63" s="24">
        <v>113.718366292409</v>
      </c>
      <c r="AW63" s="24">
        <v>1021.2920380611</v>
      </c>
      <c r="AX63" s="24">
        <v>39.627694684779897</v>
      </c>
      <c r="AY63" s="24">
        <v>121.220998914551</v>
      </c>
      <c r="AZ63" s="24">
        <v>34.062558053606097</v>
      </c>
      <c r="BA63" s="24">
        <v>1.0074941707211201E-5</v>
      </c>
      <c r="BB63" s="24">
        <v>18.0339649439806</v>
      </c>
      <c r="BC63" s="24">
        <v>454.61832155277602</v>
      </c>
      <c r="BD63" s="24">
        <v>132.72684203902301</v>
      </c>
      <c r="BE63" s="24">
        <v>4383.2432090141101</v>
      </c>
      <c r="BF63" s="24">
        <v>129.13474464662201</v>
      </c>
      <c r="BG63" s="24">
        <v>2878.6734177569801</v>
      </c>
      <c r="BH63" s="24">
        <v>43.343534979134297</v>
      </c>
      <c r="BI63" s="24">
        <v>172.311381383211</v>
      </c>
      <c r="BJ63" s="24">
        <v>16.125364551231101</v>
      </c>
      <c r="BK63" s="24">
        <v>282.98118859388097</v>
      </c>
      <c r="BL63" s="24">
        <v>1.25065290611785</v>
      </c>
      <c r="BM63" s="24">
        <v>195.88613691432701</v>
      </c>
      <c r="BN63" s="24">
        <v>0</v>
      </c>
      <c r="BO63" s="24">
        <v>0</v>
      </c>
      <c r="BP63" s="43">
        <v>32338.270189382602</v>
      </c>
      <c r="BQ63" s="24">
        <v>2122.7538126966801</v>
      </c>
      <c r="BR63" s="24">
        <v>1123.3511853417799</v>
      </c>
      <c r="BS63" s="43">
        <v>3246.1049980384701</v>
      </c>
      <c r="BT63" s="24">
        <v>0</v>
      </c>
      <c r="BU63" s="24">
        <v>0</v>
      </c>
      <c r="BV63" s="43">
        <v>0</v>
      </c>
      <c r="BW63" s="24">
        <v>31435.7037566853</v>
      </c>
      <c r="BX63" s="43">
        <v>34681.808754723803</v>
      </c>
      <c r="BY63" s="54">
        <v>67020.078944106397</v>
      </c>
      <c r="BZ63" s="56"/>
      <c r="CB63" s="55"/>
    </row>
    <row r="64" spans="1:80" ht="14.25" customHeight="1">
      <c r="A64" s="27" t="s">
        <v>405</v>
      </c>
      <c r="B64" s="28" t="s">
        <v>406</v>
      </c>
      <c r="C64" s="30" t="s">
        <v>407</v>
      </c>
      <c r="D64" s="24">
        <v>0</v>
      </c>
      <c r="E64" s="24">
        <v>1.70609474060026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1.4838814493880601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0.41805537753706801</v>
      </c>
      <c r="AA64" s="24">
        <v>0</v>
      </c>
      <c r="AB64" s="24">
        <v>0</v>
      </c>
      <c r="AC64" s="24">
        <v>160.91747054276101</v>
      </c>
      <c r="AD64" s="24">
        <v>52.426020234569201</v>
      </c>
      <c r="AE64" s="24">
        <v>0</v>
      </c>
      <c r="AF64" s="24">
        <v>177.68041718247201</v>
      </c>
      <c r="AG64" s="24">
        <v>0</v>
      </c>
      <c r="AH64" s="24">
        <v>32.754106477878501</v>
      </c>
      <c r="AI64" s="24">
        <v>0</v>
      </c>
      <c r="AJ64" s="24">
        <v>0</v>
      </c>
      <c r="AK64" s="24">
        <v>10.1372000767467</v>
      </c>
      <c r="AL64" s="24">
        <v>0</v>
      </c>
      <c r="AM64" s="24">
        <v>6.2893187605021801</v>
      </c>
      <c r="AN64" s="24">
        <v>0</v>
      </c>
      <c r="AO64" s="24">
        <v>0.62188840180140004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117">
        <v>0</v>
      </c>
      <c r="AV64" s="24">
        <v>0</v>
      </c>
      <c r="AW64" s="24">
        <v>289.79910428587601</v>
      </c>
      <c r="AX64" s="24">
        <v>134.28366046476799</v>
      </c>
      <c r="AY64" s="24">
        <v>0</v>
      </c>
      <c r="AZ64" s="24">
        <v>10.695348386770601</v>
      </c>
      <c r="BA64" s="24">
        <v>0</v>
      </c>
      <c r="BB64" s="24">
        <v>0</v>
      </c>
      <c r="BC64" s="24">
        <v>0</v>
      </c>
      <c r="BD64" s="24">
        <v>36.277105171739798</v>
      </c>
      <c r="BE64" s="24">
        <v>8069.9331520695496</v>
      </c>
      <c r="BF64" s="24">
        <v>254.09299336313899</v>
      </c>
      <c r="BG64" s="24">
        <v>2270.0778379538701</v>
      </c>
      <c r="BH64" s="24">
        <v>44.732905517376999</v>
      </c>
      <c r="BI64" s="24">
        <v>214.559417259095</v>
      </c>
      <c r="BJ64" s="24">
        <v>157.196199748201</v>
      </c>
      <c r="BK64" s="24">
        <v>13.406007679316099</v>
      </c>
      <c r="BL64" s="24">
        <v>0</v>
      </c>
      <c r="BM64" s="24">
        <v>21.401799665856501</v>
      </c>
      <c r="BN64" s="24">
        <v>0</v>
      </c>
      <c r="BO64" s="24">
        <v>0</v>
      </c>
      <c r="BP64" s="43">
        <v>11960.889984809801</v>
      </c>
      <c r="BQ64" s="24">
        <v>68.989228023764696</v>
      </c>
      <c r="BR64" s="24">
        <v>110601.210667363</v>
      </c>
      <c r="BS64" s="43">
        <v>110670.199895386</v>
      </c>
      <c r="BT64" s="24">
        <v>0</v>
      </c>
      <c r="BU64" s="24">
        <v>0</v>
      </c>
      <c r="BV64" s="43">
        <v>0</v>
      </c>
      <c r="BW64" s="24">
        <v>5767.6762320754497</v>
      </c>
      <c r="BX64" s="43">
        <v>116437.876127462</v>
      </c>
      <c r="BY64" s="54">
        <v>128398.766112272</v>
      </c>
      <c r="BZ64" s="56"/>
      <c r="CB64" s="55"/>
    </row>
    <row r="65" spans="1:80" ht="14.25" customHeight="1">
      <c r="A65" s="27" t="s">
        <v>408</v>
      </c>
      <c r="B65" s="28" t="s">
        <v>409</v>
      </c>
      <c r="C65" s="30" t="s">
        <v>410</v>
      </c>
      <c r="D65" s="24">
        <v>0</v>
      </c>
      <c r="E65" s="24">
        <v>0</v>
      </c>
      <c r="F65" s="24">
        <v>0</v>
      </c>
      <c r="G65" s="24">
        <v>27.910597089309</v>
      </c>
      <c r="H65" s="24">
        <v>7.9110460224224396E-2</v>
      </c>
      <c r="I65" s="24">
        <v>15.0520284690633</v>
      </c>
      <c r="J65" s="24">
        <v>3.4213908996919202E-4</v>
      </c>
      <c r="K65" s="24">
        <v>2.4684964202060299E-2</v>
      </c>
      <c r="L65" s="24">
        <v>9.2942544664549893E-3</v>
      </c>
      <c r="M65" s="24">
        <v>0</v>
      </c>
      <c r="N65" s="24">
        <v>2.5876012173227099E-3</v>
      </c>
      <c r="O65" s="24">
        <v>0</v>
      </c>
      <c r="P65" s="24">
        <v>1.9916036241001299E-3</v>
      </c>
      <c r="Q65" s="24">
        <v>1.56525892542979E-2</v>
      </c>
      <c r="R65" s="24">
        <v>0</v>
      </c>
      <c r="S65" s="24">
        <v>0.78191791822953005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4.7386766354003497E-2</v>
      </c>
      <c r="Z65" s="24">
        <v>3.5468758188370599</v>
      </c>
      <c r="AA65" s="24">
        <v>0.46927422975605299</v>
      </c>
      <c r="AB65" s="24">
        <v>0</v>
      </c>
      <c r="AC65" s="24">
        <v>0.28565832487613002</v>
      </c>
      <c r="AD65" s="24">
        <v>50.212118374962799</v>
      </c>
      <c r="AE65" s="24">
        <v>0.27114631827608598</v>
      </c>
      <c r="AF65" s="24">
        <v>7.0546099729243101</v>
      </c>
      <c r="AG65" s="24">
        <v>1.48189777894401</v>
      </c>
      <c r="AH65" s="24">
        <v>27.967763164144401</v>
      </c>
      <c r="AI65" s="24">
        <v>0</v>
      </c>
      <c r="AJ65" s="24">
        <v>8.1150103635376503E-3</v>
      </c>
      <c r="AK65" s="24">
        <v>13.677482507168699</v>
      </c>
      <c r="AL65" s="24">
        <v>0</v>
      </c>
      <c r="AM65" s="24">
        <v>1.8207043279170401</v>
      </c>
      <c r="AN65" s="24">
        <v>2.7929011066803199E-2</v>
      </c>
      <c r="AO65" s="24">
        <v>8.8713585768542202</v>
      </c>
      <c r="AP65" s="24">
        <v>0.456640662640867</v>
      </c>
      <c r="AQ65" s="24">
        <v>0.33747718014184203</v>
      </c>
      <c r="AR65" s="24">
        <v>215.44080934473601</v>
      </c>
      <c r="AS65" s="24">
        <v>0.359021320676502</v>
      </c>
      <c r="AT65" s="24">
        <v>7.5584044600472201E-4</v>
      </c>
      <c r="AU65" s="117">
        <v>0.498079698734468</v>
      </c>
      <c r="AV65" s="24">
        <v>17.465988799655101</v>
      </c>
      <c r="AW65" s="24">
        <v>23.668027512332099</v>
      </c>
      <c r="AX65" s="24">
        <v>0.213944507266044</v>
      </c>
      <c r="AY65" s="24">
        <v>42.041678122381697</v>
      </c>
      <c r="AZ65" s="24">
        <v>0.57928992633974696</v>
      </c>
      <c r="BA65" s="24">
        <v>3.6039073439406199E-3</v>
      </c>
      <c r="BB65" s="24">
        <v>0</v>
      </c>
      <c r="BC65" s="24">
        <v>39.352386994034902</v>
      </c>
      <c r="BD65" s="24">
        <v>1.89842633192016</v>
      </c>
      <c r="BE65" s="24">
        <v>5.5281524279953498</v>
      </c>
      <c r="BF65" s="24">
        <v>3271.6843291670398</v>
      </c>
      <c r="BG65" s="24">
        <v>6.1325317101679104</v>
      </c>
      <c r="BH65" s="24">
        <v>0.118975707674292</v>
      </c>
      <c r="BI65" s="24">
        <v>12.580398911240801</v>
      </c>
      <c r="BJ65" s="24">
        <v>3.0607453806459799</v>
      </c>
      <c r="BK65" s="24">
        <v>6.5880982941950696</v>
      </c>
      <c r="BL65" s="24">
        <v>1.95639660986715E-2</v>
      </c>
      <c r="BM65" s="24">
        <v>6.5475960835822605E-2</v>
      </c>
      <c r="BN65" s="24">
        <v>0</v>
      </c>
      <c r="BO65" s="24">
        <v>0</v>
      </c>
      <c r="BP65" s="43">
        <v>3807.7149289456702</v>
      </c>
      <c r="BQ65" s="24">
        <v>24446.6260645045</v>
      </c>
      <c r="BR65" s="24">
        <v>43771.917140163401</v>
      </c>
      <c r="BS65" s="43">
        <v>68218.543204667803</v>
      </c>
      <c r="BT65" s="24">
        <v>0</v>
      </c>
      <c r="BU65" s="24">
        <v>0</v>
      </c>
      <c r="BV65" s="43">
        <v>0</v>
      </c>
      <c r="BW65" s="24">
        <v>157.54092785731299</v>
      </c>
      <c r="BX65" s="43">
        <v>68376.084132525197</v>
      </c>
      <c r="BY65" s="54">
        <v>72183.799061470796</v>
      </c>
      <c r="BZ65" s="56"/>
      <c r="CB65" s="55"/>
    </row>
    <row r="66" spans="1:80" ht="14.25" customHeight="1">
      <c r="A66" s="27" t="s">
        <v>411</v>
      </c>
      <c r="B66" s="28" t="s">
        <v>412</v>
      </c>
      <c r="C66" s="30" t="s">
        <v>413</v>
      </c>
      <c r="D66" s="24">
        <v>0</v>
      </c>
      <c r="E66" s="24">
        <v>0</v>
      </c>
      <c r="F66" s="24">
        <v>0</v>
      </c>
      <c r="G66" s="24">
        <v>1.3328344329868</v>
      </c>
      <c r="H66" s="24">
        <v>3.7828300719350101E-3</v>
      </c>
      <c r="I66" s="24">
        <v>0.72173856542106096</v>
      </c>
      <c r="J66" s="24">
        <v>1.8638547289888901E-5</v>
      </c>
      <c r="K66" s="24">
        <v>1.1782493263375301E-3</v>
      </c>
      <c r="L66" s="24">
        <v>4.2320308665119699E-4</v>
      </c>
      <c r="M66" s="24">
        <v>0</v>
      </c>
      <c r="N66" s="24">
        <v>1.25462369635807E-4</v>
      </c>
      <c r="O66" s="24">
        <v>0</v>
      </c>
      <c r="P66" s="24">
        <v>1.00358463742943E-4</v>
      </c>
      <c r="Q66" s="24">
        <v>7.5866136325296199E-4</v>
      </c>
      <c r="R66" s="24">
        <v>0</v>
      </c>
      <c r="S66" s="24">
        <v>3.8639252369169097E-2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2.3006679545611699E-3</v>
      </c>
      <c r="Z66" s="24">
        <v>0.169510965147774</v>
      </c>
      <c r="AA66" s="24">
        <v>2.2303090928375801E-2</v>
      </c>
      <c r="AB66" s="24">
        <v>0</v>
      </c>
      <c r="AC66" s="24">
        <v>1.02804982607315E-2</v>
      </c>
      <c r="AD66" s="24">
        <v>2.3900880915640599</v>
      </c>
      <c r="AE66" s="24">
        <v>1.2929794358427799E-2</v>
      </c>
      <c r="AF66" s="24">
        <v>0.33808210658791199</v>
      </c>
      <c r="AG66" s="24">
        <v>7.0759980640838896E-2</v>
      </c>
      <c r="AH66" s="24">
        <v>1.34038972996612</v>
      </c>
      <c r="AI66" s="24">
        <v>0</v>
      </c>
      <c r="AJ66" s="24">
        <v>3.7411986864924603E-4</v>
      </c>
      <c r="AK66" s="24">
        <v>0.67432059846550696</v>
      </c>
      <c r="AL66" s="24">
        <v>0</v>
      </c>
      <c r="AM66" s="24">
        <v>8.6968905619655604E-2</v>
      </c>
      <c r="AN66" s="24">
        <v>1.26959061151595E-3</v>
      </c>
      <c r="AO66" s="24">
        <v>0.77866379485554904</v>
      </c>
      <c r="AP66" s="24">
        <v>2.1556424931081699E-2</v>
      </c>
      <c r="AQ66" s="24">
        <v>1.89955248402837E-2</v>
      </c>
      <c r="AR66" s="24">
        <v>1.5227466463576299E-2</v>
      </c>
      <c r="AS66" s="24">
        <v>9.1174755355078792E-3</v>
      </c>
      <c r="AT66" s="24">
        <v>1.9043695511974301E-5</v>
      </c>
      <c r="AU66" s="117">
        <v>2.3155380281800701E-2</v>
      </c>
      <c r="AV66" s="24">
        <v>0.83395679975152104</v>
      </c>
      <c r="AW66" s="24">
        <v>1.1225703418569</v>
      </c>
      <c r="AX66" s="24">
        <v>1.54937353424078E-3</v>
      </c>
      <c r="AY66" s="24">
        <v>2.0073824887936</v>
      </c>
      <c r="AZ66" s="24">
        <v>2.95054977310025E-2</v>
      </c>
      <c r="BA66" s="24">
        <v>1.72955913101581E-4</v>
      </c>
      <c r="BB66" s="24">
        <v>0</v>
      </c>
      <c r="BC66" s="24">
        <v>1.9476543675349101</v>
      </c>
      <c r="BD66" s="24">
        <v>9.0644877921621597E-2</v>
      </c>
      <c r="BE66" s="24">
        <v>0</v>
      </c>
      <c r="BF66" s="24">
        <v>1.186165142503E-2</v>
      </c>
      <c r="BG66" s="24">
        <v>15.1436022889574</v>
      </c>
      <c r="BH66" s="24">
        <v>2.8761068922516101E-3</v>
      </c>
      <c r="BI66" s="24">
        <v>1.10616937328027</v>
      </c>
      <c r="BJ66" s="24">
        <v>0.26764141759576798</v>
      </c>
      <c r="BK66" s="24">
        <v>0.46833722062244898</v>
      </c>
      <c r="BL66" s="24">
        <v>1.05811669709294E-3</v>
      </c>
      <c r="BM66" s="24">
        <v>3.1101148709821599E-3</v>
      </c>
      <c r="BN66" s="24">
        <v>0</v>
      </c>
      <c r="BO66" s="24">
        <v>0</v>
      </c>
      <c r="BP66" s="43">
        <v>31.124005897961499</v>
      </c>
      <c r="BQ66" s="24">
        <v>30815.8704981966</v>
      </c>
      <c r="BR66" s="24">
        <v>54342.1022349263</v>
      </c>
      <c r="BS66" s="43">
        <v>85157.972733122893</v>
      </c>
      <c r="BT66" s="24">
        <v>0</v>
      </c>
      <c r="BU66" s="24">
        <v>0</v>
      </c>
      <c r="BV66" s="43">
        <v>0</v>
      </c>
      <c r="BW66" s="24">
        <v>8654.88312245017</v>
      </c>
      <c r="BX66" s="43">
        <v>93812.8558555731</v>
      </c>
      <c r="BY66" s="54">
        <v>93843.979861471104</v>
      </c>
      <c r="BZ66" s="56"/>
      <c r="CB66" s="55"/>
    </row>
    <row r="67" spans="1:80" ht="14.25" customHeight="1">
      <c r="A67" s="27" t="s">
        <v>414</v>
      </c>
      <c r="B67" s="28" t="s">
        <v>415</v>
      </c>
      <c r="C67" s="30" t="s">
        <v>416</v>
      </c>
      <c r="D67" s="24">
        <v>0</v>
      </c>
      <c r="E67" s="24">
        <v>0</v>
      </c>
      <c r="F67" s="24">
        <v>0</v>
      </c>
      <c r="G67" s="24">
        <v>7.2526701354301499E-3</v>
      </c>
      <c r="H67" s="24">
        <v>1.1178710167117501E-5</v>
      </c>
      <c r="I67" s="24">
        <v>3.90490329489684E-3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2.08691898734777E-4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1.0566734032331899E-5</v>
      </c>
      <c r="Z67" s="24">
        <v>9.2000756099352803E-4</v>
      </c>
      <c r="AA67" s="24">
        <v>1.26441787737164E-4</v>
      </c>
      <c r="AB67" s="24">
        <v>0</v>
      </c>
      <c r="AC67" s="24">
        <v>6.9440695465552998E-5</v>
      </c>
      <c r="AD67" s="24">
        <v>1.30074197832558E-2</v>
      </c>
      <c r="AE67" s="24">
        <v>6.9704485486936496E-5</v>
      </c>
      <c r="AF67" s="24">
        <v>1.8278642513782401E-3</v>
      </c>
      <c r="AG67" s="24">
        <v>3.7766314000987103E-4</v>
      </c>
      <c r="AH67" s="24">
        <v>7.2825090310369702E-3</v>
      </c>
      <c r="AI67" s="24">
        <v>0</v>
      </c>
      <c r="AJ67" s="24">
        <v>0</v>
      </c>
      <c r="AK67" s="24">
        <v>3.5246757457499801E-3</v>
      </c>
      <c r="AL67" s="24">
        <v>0</v>
      </c>
      <c r="AM67" s="24">
        <v>4.7694002474967098E-4</v>
      </c>
      <c r="AN67" s="24">
        <v>9.5682755659247107E-6</v>
      </c>
      <c r="AO67" s="24">
        <v>4.2324120674201897E-3</v>
      </c>
      <c r="AP67" s="24">
        <v>1.1691981318101001E-4</v>
      </c>
      <c r="AQ67" s="24">
        <v>8.7132086238315404E-5</v>
      </c>
      <c r="AR67" s="24">
        <v>0</v>
      </c>
      <c r="AS67" s="24">
        <v>0</v>
      </c>
      <c r="AT67" s="24">
        <v>0</v>
      </c>
      <c r="AU67" s="117">
        <v>1.19093555700091E-4</v>
      </c>
      <c r="AV67" s="24">
        <v>4.5453003798118603E-3</v>
      </c>
      <c r="AW67" s="24">
        <v>6.1170315041705198E-3</v>
      </c>
      <c r="AX67" s="24">
        <v>9.2185743695829507E-6</v>
      </c>
      <c r="AY67" s="24">
        <v>1.09397973893883E-2</v>
      </c>
      <c r="AZ67" s="24">
        <v>1.6588810008944001E-4</v>
      </c>
      <c r="BA67" s="24">
        <v>0</v>
      </c>
      <c r="BB67" s="24">
        <v>0</v>
      </c>
      <c r="BC67" s="24">
        <v>1.0179669966244E-2</v>
      </c>
      <c r="BD67" s="24">
        <v>5.0007028150774499E-4</v>
      </c>
      <c r="BE67" s="24">
        <v>0</v>
      </c>
      <c r="BF67" s="24">
        <v>5.4356518153967499E-5</v>
      </c>
      <c r="BG67" s="24">
        <v>3.2751062155752801E-3</v>
      </c>
      <c r="BH67" s="24">
        <v>2.4951772059630999E-2</v>
      </c>
      <c r="BI67" s="24">
        <v>14.504969216728</v>
      </c>
      <c r="BJ67" s="24">
        <v>1.4569777154785899E-3</v>
      </c>
      <c r="BK67" s="24">
        <v>81.351259799102706</v>
      </c>
      <c r="BL67" s="24">
        <v>0</v>
      </c>
      <c r="BM67" s="24">
        <v>1.9353629091343799E-5</v>
      </c>
      <c r="BN67" s="24">
        <v>0</v>
      </c>
      <c r="BO67" s="24">
        <v>0</v>
      </c>
      <c r="BP67" s="43">
        <v>95.962079361241393</v>
      </c>
      <c r="BQ67" s="24">
        <v>1479.4141123489401</v>
      </c>
      <c r="BR67" s="24">
        <v>1389.92849928942</v>
      </c>
      <c r="BS67" s="43">
        <v>2869.3426116383698</v>
      </c>
      <c r="BT67" s="24">
        <v>0</v>
      </c>
      <c r="BU67" s="24">
        <v>0</v>
      </c>
      <c r="BV67" s="43">
        <v>0</v>
      </c>
      <c r="BW67" s="24">
        <v>0</v>
      </c>
      <c r="BX67" s="43">
        <v>2869.3426116383698</v>
      </c>
      <c r="BY67" s="54">
        <v>2965.3046909996101</v>
      </c>
      <c r="BZ67" s="56"/>
      <c r="CB67" s="55"/>
    </row>
    <row r="68" spans="1:80" ht="14.25" customHeight="1">
      <c r="A68" s="27" t="s">
        <v>417</v>
      </c>
      <c r="B68" s="57" t="s">
        <v>418</v>
      </c>
      <c r="C68" s="58" t="s">
        <v>419</v>
      </c>
      <c r="D68" s="24">
        <v>0.13530355932709501</v>
      </c>
      <c r="E68" s="24">
        <v>1.69880251222696E-3</v>
      </c>
      <c r="F68" s="24">
        <v>0</v>
      </c>
      <c r="G68" s="24">
        <v>2.6478682664044999E-2</v>
      </c>
      <c r="H68" s="24">
        <v>1.5822890326518801E-2</v>
      </c>
      <c r="I68" s="24">
        <v>2.8848351977841999</v>
      </c>
      <c r="J68" s="24">
        <v>0.15126747903741999</v>
      </c>
      <c r="K68" s="24">
        <v>2.14535470612121E-3</v>
      </c>
      <c r="L68" s="24">
        <v>1.3884100564390701E-3</v>
      </c>
      <c r="M68" s="24">
        <v>0</v>
      </c>
      <c r="N68" s="24">
        <v>2.9106472078143302E-4</v>
      </c>
      <c r="O68" s="24">
        <v>0</v>
      </c>
      <c r="P68" s="24">
        <v>0</v>
      </c>
      <c r="Q68" s="24">
        <v>7.2093843479624498E-4</v>
      </c>
      <c r="R68" s="24">
        <v>0.20671541814555</v>
      </c>
      <c r="S68" s="24">
        <v>1.6382739629846901E-2</v>
      </c>
      <c r="T68" s="24">
        <v>0</v>
      </c>
      <c r="U68" s="24">
        <v>0</v>
      </c>
      <c r="V68" s="24">
        <v>1.37614321368203E-3</v>
      </c>
      <c r="W68" s="24">
        <v>9.2303984086686503E-4</v>
      </c>
      <c r="X68" s="24">
        <v>1.7128988576607401E-5</v>
      </c>
      <c r="Y68" s="24">
        <v>0.79075051821375497</v>
      </c>
      <c r="Z68" s="24">
        <v>2.6209230882826798E-4</v>
      </c>
      <c r="AA68" s="24">
        <v>1.75659661124908E-2</v>
      </c>
      <c r="AB68" s="24">
        <v>0</v>
      </c>
      <c r="AC68" s="24">
        <v>7.8013978979043597E-4</v>
      </c>
      <c r="AD68" s="24">
        <v>8.0997737380752804E-2</v>
      </c>
      <c r="AE68" s="24">
        <v>1.0012134284822999E-3</v>
      </c>
      <c r="AF68" s="24">
        <v>1.9028537760086402E-2</v>
      </c>
      <c r="AG68" s="24">
        <v>3.02994338956184E-3</v>
      </c>
      <c r="AH68" s="24">
        <v>1.08758768556587E-2</v>
      </c>
      <c r="AI68" s="24">
        <v>0</v>
      </c>
      <c r="AJ68" s="24">
        <v>5.0950618708632397E-3</v>
      </c>
      <c r="AK68" s="24">
        <v>3.2346466744234799</v>
      </c>
      <c r="AL68" s="24">
        <v>0.25579855323518702</v>
      </c>
      <c r="AM68" s="24">
        <v>0.47560447318532001</v>
      </c>
      <c r="AN68" s="24">
        <v>0.165329441071983</v>
      </c>
      <c r="AO68" s="24">
        <v>2.3567945194802098</v>
      </c>
      <c r="AP68" s="24">
        <v>0.33908193680159099</v>
      </c>
      <c r="AQ68" s="24">
        <v>6.9307720929447604E-3</v>
      </c>
      <c r="AR68" s="24">
        <v>1.9487017573875101</v>
      </c>
      <c r="AS68" s="24">
        <v>7.4257163380467297</v>
      </c>
      <c r="AT68" s="24">
        <v>1.5706733411692202E-2</v>
      </c>
      <c r="AU68" s="117">
        <v>1.0828704186574899E-2</v>
      </c>
      <c r="AV68" s="24">
        <v>2.9028766064342899</v>
      </c>
      <c r="AW68" s="24">
        <v>1.37088264120129</v>
      </c>
      <c r="AX68" s="24">
        <v>1.5159997268262001E-4</v>
      </c>
      <c r="AY68" s="24">
        <v>3.44629522663105E-2</v>
      </c>
      <c r="AZ68" s="24">
        <v>1.7866162984114701E-2</v>
      </c>
      <c r="BA68" s="24">
        <v>0</v>
      </c>
      <c r="BB68" s="24">
        <v>0</v>
      </c>
      <c r="BC68" s="24">
        <v>0.39285354611072798</v>
      </c>
      <c r="BD68" s="24">
        <v>1.75976536071438E-3</v>
      </c>
      <c r="BE68" s="24">
        <v>0</v>
      </c>
      <c r="BF68" s="24">
        <v>2.8103463405599299E-2</v>
      </c>
      <c r="BG68" s="24">
        <v>1.6616566929069601</v>
      </c>
      <c r="BH68" s="24">
        <v>7.0603555166694996E-3</v>
      </c>
      <c r="BI68" s="24">
        <v>28.599051374701698</v>
      </c>
      <c r="BJ68" s="24">
        <v>0.77361331403296096</v>
      </c>
      <c r="BK68" s="24">
        <v>1.5396901626885999</v>
      </c>
      <c r="BL68" s="24">
        <v>4.37022283228389E-4</v>
      </c>
      <c r="BM68" s="24">
        <v>0</v>
      </c>
      <c r="BN68" s="24">
        <v>0</v>
      </c>
      <c r="BO68" s="24">
        <v>0</v>
      </c>
      <c r="BP68" s="43">
        <v>57.940359499687503</v>
      </c>
      <c r="BQ68" s="24">
        <v>9438.5769140912198</v>
      </c>
      <c r="BR68" s="24">
        <v>2752.7513415364101</v>
      </c>
      <c r="BS68" s="43">
        <v>12191.328255627601</v>
      </c>
      <c r="BT68" s="24">
        <v>0</v>
      </c>
      <c r="BU68" s="24">
        <v>0</v>
      </c>
      <c r="BV68" s="43">
        <v>0</v>
      </c>
      <c r="BW68" s="24">
        <v>1529.9137196812601</v>
      </c>
      <c r="BX68" s="43">
        <v>13721.2419753089</v>
      </c>
      <c r="BY68" s="54">
        <v>13779.1823348086</v>
      </c>
      <c r="BZ68" s="56"/>
      <c r="CB68" s="55"/>
    </row>
    <row r="69" spans="1:80" ht="14.25" customHeight="1">
      <c r="A69" s="27" t="s">
        <v>420</v>
      </c>
      <c r="B69" s="28" t="s">
        <v>421</v>
      </c>
      <c r="C69" s="30" t="s">
        <v>422</v>
      </c>
      <c r="D69" s="24">
        <v>0</v>
      </c>
      <c r="E69" s="24">
        <v>0</v>
      </c>
      <c r="F69" s="24">
        <v>0</v>
      </c>
      <c r="G69" s="24">
        <v>0.44388105476557199</v>
      </c>
      <c r="H69" s="24">
        <v>5.8255315200503796E-3</v>
      </c>
      <c r="I69" s="24">
        <v>0.95843418372864997</v>
      </c>
      <c r="J69" s="24">
        <v>2.71233015390166E-5</v>
      </c>
      <c r="K69" s="24">
        <v>2.9638418270564E-3</v>
      </c>
      <c r="L69" s="24">
        <v>1.14959824240479E-3</v>
      </c>
      <c r="M69" s="24">
        <v>0</v>
      </c>
      <c r="N69" s="24">
        <v>1.30411515696274E-4</v>
      </c>
      <c r="O69" s="24">
        <v>0</v>
      </c>
      <c r="P69" s="24">
        <v>3.39884826727131E-3</v>
      </c>
      <c r="Q69" s="24">
        <v>2.5126060259304198E-3</v>
      </c>
      <c r="R69" s="24">
        <v>0</v>
      </c>
      <c r="S69" s="24">
        <v>0.82101798664417802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5.2609635747312301E-3</v>
      </c>
      <c r="Z69" s="24">
        <v>3.42086989839274E-3</v>
      </c>
      <c r="AA69" s="24">
        <v>1.92191667164626E-2</v>
      </c>
      <c r="AB69" s="24">
        <v>0</v>
      </c>
      <c r="AC69" s="24">
        <v>7.3352206660026297E-3</v>
      </c>
      <c r="AD69" s="24">
        <v>1.3708826643032599</v>
      </c>
      <c r="AE69" s="24">
        <v>2.03929796160679E-2</v>
      </c>
      <c r="AF69" s="24">
        <v>0.43109064267157399</v>
      </c>
      <c r="AG69" s="24">
        <v>6.67856947706503E-2</v>
      </c>
      <c r="AH69" s="24">
        <v>0.45804714872644198</v>
      </c>
      <c r="AI69" s="24">
        <v>0</v>
      </c>
      <c r="AJ69" s="24">
        <v>1.3108500246222799E-2</v>
      </c>
      <c r="AK69" s="24">
        <v>0.35452135391879902</v>
      </c>
      <c r="AL69" s="24">
        <v>0</v>
      </c>
      <c r="AM69" s="24">
        <v>3.7300133824384699E-2</v>
      </c>
      <c r="AN69" s="24">
        <v>3.44874407018512E-3</v>
      </c>
      <c r="AO69" s="24">
        <v>5.5466104777870404</v>
      </c>
      <c r="AP69" s="24">
        <v>4.1210077664364901E-3</v>
      </c>
      <c r="AQ69" s="24">
        <v>3.6920219337288403E-2</v>
      </c>
      <c r="AR69" s="24">
        <v>3.4613039689011398</v>
      </c>
      <c r="AS69" s="24">
        <v>17.5293671632238</v>
      </c>
      <c r="AT69" s="24">
        <v>3.7070600935437001E-2</v>
      </c>
      <c r="AU69" s="117">
        <v>7.61107732231814E-3</v>
      </c>
      <c r="AV69" s="24">
        <v>2.8814987332341498E-2</v>
      </c>
      <c r="AW69" s="24">
        <v>3.8780295005356701E-2</v>
      </c>
      <c r="AX69" s="24">
        <v>5.2741260667039801E-5</v>
      </c>
      <c r="AY69" s="24">
        <v>6.9350015318298097E-2</v>
      </c>
      <c r="AZ69" s="24">
        <v>2.9605890988667699E-2</v>
      </c>
      <c r="BA69" s="24">
        <v>6.4320769778950903E-4</v>
      </c>
      <c r="BB69" s="24">
        <v>0</v>
      </c>
      <c r="BC69" s="24">
        <v>1.0239656189367701</v>
      </c>
      <c r="BD69" s="24">
        <v>3.1296934022213099E-3</v>
      </c>
      <c r="BE69" s="24">
        <v>0</v>
      </c>
      <c r="BF69" s="24">
        <v>7.6327926681888397E-2</v>
      </c>
      <c r="BG69" s="24">
        <v>4.0869663385269002</v>
      </c>
      <c r="BH69" s="24">
        <v>1.8716555339431399E-2</v>
      </c>
      <c r="BI69" s="24">
        <v>7.8952989926461203</v>
      </c>
      <c r="BJ69" s="24">
        <v>1559.3845826066499</v>
      </c>
      <c r="BK69" s="24">
        <v>3.46927464303019</v>
      </c>
      <c r="BL69" s="24">
        <v>1.82392868925196E-3</v>
      </c>
      <c r="BM69" s="24">
        <v>2.12224611097294E-3</v>
      </c>
      <c r="BN69" s="24">
        <v>0</v>
      </c>
      <c r="BO69" s="24">
        <v>0</v>
      </c>
      <c r="BP69" s="43">
        <v>1607.78261547174</v>
      </c>
      <c r="BQ69" s="24">
        <v>6878.8609849021204</v>
      </c>
      <c r="BR69" s="24">
        <v>1426.7881655701999</v>
      </c>
      <c r="BS69" s="43">
        <v>8305.6491504723199</v>
      </c>
      <c r="BT69" s="24">
        <v>0</v>
      </c>
      <c r="BU69" s="24">
        <v>0</v>
      </c>
      <c r="BV69" s="43">
        <v>0</v>
      </c>
      <c r="BW69" s="24">
        <v>4020.7706899999998</v>
      </c>
      <c r="BX69" s="43">
        <v>12326.419840472299</v>
      </c>
      <c r="BY69" s="54">
        <v>13934.2024559441</v>
      </c>
      <c r="BZ69" s="56"/>
      <c r="CB69" s="55"/>
    </row>
    <row r="70" spans="1:80" ht="14.25" customHeight="1">
      <c r="A70" s="27" t="s">
        <v>423</v>
      </c>
      <c r="B70" s="28" t="s">
        <v>424</v>
      </c>
      <c r="C70" s="30" t="s">
        <v>425</v>
      </c>
      <c r="D70" s="24">
        <v>0</v>
      </c>
      <c r="E70" s="24">
        <v>0</v>
      </c>
      <c r="F70" s="24">
        <v>0</v>
      </c>
      <c r="G70" s="24">
        <v>1.5915865034854398E-2</v>
      </c>
      <c r="H70" s="24">
        <v>23.455406370939802</v>
      </c>
      <c r="I70" s="24">
        <v>86.398149806740406</v>
      </c>
      <c r="J70" s="24">
        <v>8.0238703327962005E-4</v>
      </c>
      <c r="K70" s="24">
        <v>2.90700952831334E-3</v>
      </c>
      <c r="L70" s="24">
        <v>3.81047587155499E-4</v>
      </c>
      <c r="M70" s="24">
        <v>0</v>
      </c>
      <c r="N70" s="24">
        <v>4.4207639215832302E-3</v>
      </c>
      <c r="O70" s="24">
        <v>0</v>
      </c>
      <c r="P70" s="24">
        <v>9.2415375253339207E-6</v>
      </c>
      <c r="Q70" s="24">
        <v>2.7462011731049701E-2</v>
      </c>
      <c r="R70" s="24">
        <v>0</v>
      </c>
      <c r="S70" s="24">
        <v>0.21699884510169201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7.5830250634338896E-4</v>
      </c>
      <c r="Z70" s="24">
        <v>2.13932540123433E-4</v>
      </c>
      <c r="AA70" s="24">
        <v>1.3547952591491999E-3</v>
      </c>
      <c r="AB70" s="24">
        <v>0</v>
      </c>
      <c r="AC70" s="24">
        <v>4.36018020923633E-2</v>
      </c>
      <c r="AD70" s="24">
        <v>17.183565190412601</v>
      </c>
      <c r="AE70" s="24">
        <v>6.4522386727089095E-4</v>
      </c>
      <c r="AF70" s="24">
        <v>558.78739000734004</v>
      </c>
      <c r="AG70" s="24">
        <v>3.0669140963172299</v>
      </c>
      <c r="AH70" s="24">
        <v>5.6470555876184398E-3</v>
      </c>
      <c r="AI70" s="24">
        <v>0</v>
      </c>
      <c r="AJ70" s="24">
        <v>2.8730476539989198E-3</v>
      </c>
      <c r="AK70" s="24">
        <v>3.1376694518377997E-2</v>
      </c>
      <c r="AL70" s="24">
        <v>0</v>
      </c>
      <c r="AM70" s="24">
        <v>40.198142597649401</v>
      </c>
      <c r="AN70" s="24">
        <v>1.1240738711001299E-3</v>
      </c>
      <c r="AO70" s="24">
        <v>0.22618656060928899</v>
      </c>
      <c r="AP70" s="24">
        <v>1.9291494895417201E-3</v>
      </c>
      <c r="AQ70" s="24">
        <v>1.24380529911359E-3</v>
      </c>
      <c r="AR70" s="24">
        <v>0.59696987238860499</v>
      </c>
      <c r="AS70" s="24">
        <v>0.123996801535205</v>
      </c>
      <c r="AT70" s="24">
        <v>2.6041614717360498E-4</v>
      </c>
      <c r="AU70" s="117">
        <v>1.2396744831889901</v>
      </c>
      <c r="AV70" s="24">
        <v>5.87358921488116E-2</v>
      </c>
      <c r="AW70" s="24">
        <v>7.9066208696281504E-2</v>
      </c>
      <c r="AX70" s="24">
        <v>1.1013470192478E-4</v>
      </c>
      <c r="AY70" s="24">
        <v>0.14139686685243699</v>
      </c>
      <c r="AZ70" s="24">
        <v>2.96880581084133E-3</v>
      </c>
      <c r="BA70" s="24">
        <v>0</v>
      </c>
      <c r="BB70" s="24">
        <v>0</v>
      </c>
      <c r="BC70" s="24">
        <v>9.0615139169879594E-2</v>
      </c>
      <c r="BD70" s="24">
        <v>6.3861507848098796E-3</v>
      </c>
      <c r="BE70" s="24">
        <v>0</v>
      </c>
      <c r="BF70" s="24">
        <v>2.1336645210027101E-2</v>
      </c>
      <c r="BG70" s="24">
        <v>1.8767244668379099</v>
      </c>
      <c r="BH70" s="24">
        <v>9.2221585246790305E-3</v>
      </c>
      <c r="BI70" s="24">
        <v>0.321762271051038</v>
      </c>
      <c r="BJ70" s="24">
        <v>0.12212819627474999</v>
      </c>
      <c r="BK70" s="24">
        <v>1.0402013223869899</v>
      </c>
      <c r="BL70" s="24">
        <v>1.08424734316395E-2</v>
      </c>
      <c r="BM70" s="24">
        <v>8.0213597702314093E-2</v>
      </c>
      <c r="BN70" s="24">
        <v>0</v>
      </c>
      <c r="BO70" s="24">
        <v>0</v>
      </c>
      <c r="BP70" s="43">
        <v>735.498031587014</v>
      </c>
      <c r="BQ70" s="24">
        <v>4511.3346407969302</v>
      </c>
      <c r="BR70" s="24">
        <v>9192.6125304392099</v>
      </c>
      <c r="BS70" s="43">
        <v>13703.947171236099</v>
      </c>
      <c r="BT70" s="24">
        <v>0</v>
      </c>
      <c r="BU70" s="24">
        <v>0</v>
      </c>
      <c r="BV70" s="43">
        <v>0</v>
      </c>
      <c r="BW70" s="24">
        <v>0</v>
      </c>
      <c r="BX70" s="43">
        <v>13703.947171236099</v>
      </c>
      <c r="BY70" s="54">
        <v>14439.445202823201</v>
      </c>
      <c r="BZ70" s="56"/>
      <c r="CB70" s="55"/>
    </row>
    <row r="71" spans="1:80" ht="14.25" customHeight="1">
      <c r="A71" s="27" t="s">
        <v>426</v>
      </c>
      <c r="B71" s="28" t="s">
        <v>427</v>
      </c>
      <c r="C71" s="30" t="s">
        <v>428</v>
      </c>
      <c r="D71" s="24">
        <v>0</v>
      </c>
      <c r="E71" s="24">
        <v>0</v>
      </c>
      <c r="F71" s="24">
        <v>0</v>
      </c>
      <c r="G71" s="24">
        <v>0.12609743985181801</v>
      </c>
      <c r="H71" s="24">
        <v>13.662772380043799</v>
      </c>
      <c r="I71" s="24">
        <v>1.33822395807209</v>
      </c>
      <c r="J71" s="24">
        <v>8.9226360529208297E-6</v>
      </c>
      <c r="K71" s="24">
        <v>3.9483565046662399E-4</v>
      </c>
      <c r="L71" s="24">
        <v>1.2867069779018501E-2</v>
      </c>
      <c r="M71" s="24">
        <v>0</v>
      </c>
      <c r="N71" s="24">
        <v>1.9734421541460899E-4</v>
      </c>
      <c r="O71" s="24">
        <v>0</v>
      </c>
      <c r="P71" s="24">
        <v>1.9217421462761801E-4</v>
      </c>
      <c r="Q71" s="24">
        <v>2.8386950867376102E-3</v>
      </c>
      <c r="R71" s="24">
        <v>0</v>
      </c>
      <c r="S71" s="24">
        <v>0.49136445963984499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4.6348120792367902E-3</v>
      </c>
      <c r="Z71" s="24">
        <v>1.9561728628700901E-2</v>
      </c>
      <c r="AA71" s="24">
        <v>0.122136034149689</v>
      </c>
      <c r="AB71" s="24">
        <v>0</v>
      </c>
      <c r="AC71" s="24">
        <v>2.99181116206307E-3</v>
      </c>
      <c r="AD71" s="24">
        <v>2.1439322498190498</v>
      </c>
      <c r="AE71" s="24">
        <v>5.8156292480813297E-2</v>
      </c>
      <c r="AF71" s="24">
        <v>273.57250765307202</v>
      </c>
      <c r="AG71" s="24">
        <v>309.99385354112798</v>
      </c>
      <c r="AH71" s="24">
        <v>0.21613158586072401</v>
      </c>
      <c r="AI71" s="24">
        <v>0</v>
      </c>
      <c r="AJ71" s="24">
        <v>0</v>
      </c>
      <c r="AK71" s="24">
        <v>1.3668756792185099</v>
      </c>
      <c r="AL71" s="24">
        <v>0</v>
      </c>
      <c r="AM71" s="24">
        <v>0.14795347398659001</v>
      </c>
      <c r="AN71" s="24">
        <v>4.0095325491892903E-2</v>
      </c>
      <c r="AO71" s="24">
        <v>0.18735352202519601</v>
      </c>
      <c r="AP71" s="24">
        <v>0.51537517052719495</v>
      </c>
      <c r="AQ71" s="24">
        <v>38.111947358093701</v>
      </c>
      <c r="AR71" s="24">
        <v>51.938003474796801</v>
      </c>
      <c r="AS71" s="24">
        <v>19.018362697824202</v>
      </c>
      <c r="AT71" s="24">
        <v>4.0222388053971998E-2</v>
      </c>
      <c r="AU71" s="117">
        <v>5.4163664057187803E-2</v>
      </c>
      <c r="AV71" s="24">
        <v>0.39757064534344599</v>
      </c>
      <c r="AW71" s="24">
        <v>0.53516377083619204</v>
      </c>
      <c r="AX71" s="24">
        <v>7.3737780823472405E-4</v>
      </c>
      <c r="AY71" s="24">
        <v>0.95698287241392499</v>
      </c>
      <c r="AZ71" s="24">
        <v>1.2919021988187399E-2</v>
      </c>
      <c r="BA71" s="24">
        <v>3.1279005827925102E-4</v>
      </c>
      <c r="BB71" s="24">
        <v>0</v>
      </c>
      <c r="BC71" s="24">
        <v>3.9479940249044501</v>
      </c>
      <c r="BD71" s="24">
        <v>4.3208220687205597E-2</v>
      </c>
      <c r="BE71" s="24">
        <v>0</v>
      </c>
      <c r="BF71" s="24">
        <v>4.1247364226912497E-2</v>
      </c>
      <c r="BG71" s="24">
        <v>2.74949770124765</v>
      </c>
      <c r="BH71" s="24">
        <v>1.2643874246838801E-2</v>
      </c>
      <c r="BI71" s="24">
        <v>0.21222968185195901</v>
      </c>
      <c r="BJ71" s="24">
        <v>5.3703730078777497E-2</v>
      </c>
      <c r="BK71" s="24">
        <v>8.3093082612793498</v>
      </c>
      <c r="BL71" s="24">
        <v>8.0476716777114904E-2</v>
      </c>
      <c r="BM71" s="24">
        <v>4.8172087194592698E-3</v>
      </c>
      <c r="BN71" s="24">
        <v>0</v>
      </c>
      <c r="BO71" s="24">
        <v>0</v>
      </c>
      <c r="BP71" s="43">
        <v>730.54802900411403</v>
      </c>
      <c r="BQ71" s="24">
        <v>6027.7655673757099</v>
      </c>
      <c r="BR71" s="24">
        <v>0</v>
      </c>
      <c r="BS71" s="43">
        <v>6027.7655673757099</v>
      </c>
      <c r="BT71" s="24">
        <v>0</v>
      </c>
      <c r="BU71" s="24">
        <v>0</v>
      </c>
      <c r="BV71" s="43">
        <v>0</v>
      </c>
      <c r="BW71" s="24">
        <v>0</v>
      </c>
      <c r="BX71" s="43">
        <v>6027.7655673757099</v>
      </c>
      <c r="BY71" s="54">
        <v>6758.3135963798304</v>
      </c>
      <c r="BZ71" s="56"/>
      <c r="CB71" s="55"/>
    </row>
    <row r="72" spans="1:80" ht="14.25" customHeight="1">
      <c r="A72" s="27" t="s">
        <v>429</v>
      </c>
      <c r="B72" s="28" t="s">
        <v>430</v>
      </c>
      <c r="C72" s="30" t="s">
        <v>431</v>
      </c>
      <c r="D72" s="24">
        <v>0</v>
      </c>
      <c r="E72" s="24">
        <v>0</v>
      </c>
      <c r="F72" s="24">
        <v>0</v>
      </c>
      <c r="G72" s="24">
        <v>3.4016204921508003E-2</v>
      </c>
      <c r="H72" s="24">
        <v>1.06015214778903E-4</v>
      </c>
      <c r="I72" s="24">
        <v>1.42756295124038E-2</v>
      </c>
      <c r="J72" s="24">
        <v>0</v>
      </c>
      <c r="K72" s="24">
        <v>1.6015306233361001E-5</v>
      </c>
      <c r="L72" s="24">
        <v>0</v>
      </c>
      <c r="M72" s="24">
        <v>0</v>
      </c>
      <c r="N72" s="24">
        <v>0</v>
      </c>
      <c r="O72" s="24">
        <v>0</v>
      </c>
      <c r="P72" s="24">
        <v>3.4723012610713397E-5</v>
      </c>
      <c r="Q72" s="24">
        <v>4.1485354545099002E-5</v>
      </c>
      <c r="R72" s="24">
        <v>0</v>
      </c>
      <c r="S72" s="24">
        <v>4.24515988070529E-3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374.32266025283798</v>
      </c>
      <c r="Z72" s="24">
        <v>4.1063885956378501E-4</v>
      </c>
      <c r="AA72" s="24">
        <v>7.85036280426566E-4</v>
      </c>
      <c r="AB72" s="24">
        <v>0</v>
      </c>
      <c r="AC72" s="24">
        <v>4.4861432381257903E-5</v>
      </c>
      <c r="AD72" s="24">
        <v>1.82170922609966E-2</v>
      </c>
      <c r="AE72" s="24">
        <v>2.4423762082023502E-4</v>
      </c>
      <c r="AF72" s="24">
        <v>8.4432237031706499E-3</v>
      </c>
      <c r="AG72" s="24">
        <v>2.32919723549555E-3</v>
      </c>
      <c r="AH72" s="24">
        <v>3.0999666869726401E-2</v>
      </c>
      <c r="AI72" s="24">
        <v>0</v>
      </c>
      <c r="AJ72" s="24">
        <v>2.9222213555340302E-3</v>
      </c>
      <c r="AK72" s="24">
        <v>0.113457445828829</v>
      </c>
      <c r="AL72" s="24">
        <v>0</v>
      </c>
      <c r="AM72" s="24">
        <v>3.6699267828456199E-4</v>
      </c>
      <c r="AN72" s="24">
        <v>1.7896001875736501E-5</v>
      </c>
      <c r="AO72" s="24">
        <v>2.2713550720688799E-2</v>
      </c>
      <c r="AP72" s="24">
        <v>7.1062237431345396E-5</v>
      </c>
      <c r="AQ72" s="24">
        <v>1.4214683292074801E-2</v>
      </c>
      <c r="AR72" s="24">
        <v>6.5309065540444702E-2</v>
      </c>
      <c r="AS72" s="24">
        <v>5.6676223453445501E-2</v>
      </c>
      <c r="AT72" s="24">
        <v>1.17777050173386E-4</v>
      </c>
      <c r="AU72" s="117">
        <v>9.0479259903119397E-5</v>
      </c>
      <c r="AV72" s="24">
        <v>1.7923638946185001E-3</v>
      </c>
      <c r="AW72" s="24">
        <v>2.4070843667916399E-3</v>
      </c>
      <c r="AX72" s="24">
        <v>0</v>
      </c>
      <c r="AY72" s="24">
        <v>4.3130906217858202E-3</v>
      </c>
      <c r="AZ72" s="24">
        <v>1.6927944645483099E-4</v>
      </c>
      <c r="BA72" s="24">
        <v>4.62055595791468E-2</v>
      </c>
      <c r="BB72" s="24">
        <v>0</v>
      </c>
      <c r="BC72" s="24">
        <v>0.32770226144690701</v>
      </c>
      <c r="BD72" s="24">
        <v>1.92765831124793E-4</v>
      </c>
      <c r="BE72" s="24">
        <v>0</v>
      </c>
      <c r="BF72" s="24">
        <v>8.5666255866054697E-4</v>
      </c>
      <c r="BG72" s="24">
        <v>0.1104595083434</v>
      </c>
      <c r="BH72" s="24">
        <v>5.0109291912155303E-4</v>
      </c>
      <c r="BI72" s="24">
        <v>3.2319407022084502E-2</v>
      </c>
      <c r="BJ72" s="24">
        <v>7.78002064865426E-3</v>
      </c>
      <c r="BK72" s="24">
        <v>0.31385114132074898</v>
      </c>
      <c r="BL72" s="24">
        <v>6.2923036475839899E-4</v>
      </c>
      <c r="BM72" s="24">
        <v>0.25982030221239999</v>
      </c>
      <c r="BN72" s="24">
        <v>0</v>
      </c>
      <c r="BO72" s="24">
        <v>0</v>
      </c>
      <c r="BP72" s="43">
        <v>375.82182660829898</v>
      </c>
      <c r="BQ72" s="24">
        <v>12151.979718545401</v>
      </c>
      <c r="BR72" s="24">
        <v>38.223921518609302</v>
      </c>
      <c r="BS72" s="43">
        <v>12190.203640064001</v>
      </c>
      <c r="BT72" s="24">
        <v>0</v>
      </c>
      <c r="BU72" s="24">
        <v>0</v>
      </c>
      <c r="BV72" s="43">
        <v>0</v>
      </c>
      <c r="BW72" s="24">
        <v>16331.703631591599</v>
      </c>
      <c r="BX72" s="43">
        <v>28521.9072716556</v>
      </c>
      <c r="BY72" s="54">
        <v>28897.729098263899</v>
      </c>
      <c r="BZ72" s="56"/>
      <c r="CB72" s="55"/>
    </row>
    <row r="73" spans="1:80" ht="14.25" customHeight="1">
      <c r="A73" s="27" t="s">
        <v>432</v>
      </c>
      <c r="B73" s="28" t="s">
        <v>433</v>
      </c>
      <c r="C73" s="30" t="s">
        <v>434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117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43">
        <v>0</v>
      </c>
      <c r="BQ73" s="24">
        <v>104.65689944506801</v>
      </c>
      <c r="BR73" s="24">
        <v>0</v>
      </c>
      <c r="BS73" s="43">
        <v>104.65689944506801</v>
      </c>
      <c r="BT73" s="24">
        <v>0</v>
      </c>
      <c r="BU73" s="24">
        <v>0</v>
      </c>
      <c r="BV73" s="43">
        <v>0</v>
      </c>
      <c r="BW73" s="24">
        <v>153.88684499999999</v>
      </c>
      <c r="BX73" s="43">
        <v>258.543744445068</v>
      </c>
      <c r="BY73" s="54">
        <v>258.543744445068</v>
      </c>
      <c r="BZ73" s="56"/>
      <c r="CB73" s="55"/>
    </row>
    <row r="74" spans="1:80" ht="14.25" customHeight="1">
      <c r="A74" s="27" t="s">
        <v>435</v>
      </c>
      <c r="B74" s="28" t="s">
        <v>436</v>
      </c>
      <c r="C74" s="30" t="s">
        <v>437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117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24">
        <v>0</v>
      </c>
      <c r="BS74" s="43">
        <v>0</v>
      </c>
      <c r="BT74" s="24">
        <v>0</v>
      </c>
      <c r="BU74" s="24">
        <v>0</v>
      </c>
      <c r="BV74" s="43">
        <v>0</v>
      </c>
      <c r="BW74" s="24">
        <v>0</v>
      </c>
      <c r="BX74" s="43">
        <v>0</v>
      </c>
      <c r="BY74" s="54">
        <v>0</v>
      </c>
      <c r="BZ74" s="56"/>
      <c r="CB74" s="55"/>
    </row>
    <row r="75" spans="1:80" s="1" customFormat="1" ht="14.25" customHeight="1">
      <c r="A75" s="59" t="s">
        <v>482</v>
      </c>
      <c r="B75" s="60" t="s">
        <v>483</v>
      </c>
      <c r="C75" s="61" t="s">
        <v>484</v>
      </c>
      <c r="D75" s="62">
        <v>121285.041464034</v>
      </c>
      <c r="E75" s="62">
        <v>1755.5653428887999</v>
      </c>
      <c r="F75" s="62">
        <v>5872.9835259432002</v>
      </c>
      <c r="G75" s="62">
        <v>40643.793881017198</v>
      </c>
      <c r="H75" s="62">
        <v>62709.025632734898</v>
      </c>
      <c r="I75" s="62">
        <v>19604.431596938899</v>
      </c>
      <c r="J75" s="62">
        <v>5982.7824745902599</v>
      </c>
      <c r="K75" s="62">
        <v>5034.45870094768</v>
      </c>
      <c r="L75" s="62">
        <v>5250.5283551183202</v>
      </c>
      <c r="M75" s="62">
        <v>824.51247009046699</v>
      </c>
      <c r="N75" s="62">
        <v>2627.23933611539</v>
      </c>
      <c r="O75" s="62">
        <v>3564.9149986996199</v>
      </c>
      <c r="P75" s="62">
        <v>5378.1703839761103</v>
      </c>
      <c r="Q75" s="62">
        <v>33139.9638477056</v>
      </c>
      <c r="R75" s="62">
        <v>24783.374057504399</v>
      </c>
      <c r="S75" s="62">
        <v>22572.852257729999</v>
      </c>
      <c r="T75" s="62">
        <v>108.04369161938899</v>
      </c>
      <c r="U75" s="62">
        <v>1830.95950557741</v>
      </c>
      <c r="V75" s="62">
        <v>615.25857685520396</v>
      </c>
      <c r="W75" s="62">
        <v>2665.0681250716002</v>
      </c>
      <c r="X75" s="62">
        <v>64.421193802518999</v>
      </c>
      <c r="Y75" s="62">
        <v>9187.4730759378799</v>
      </c>
      <c r="Z75" s="62">
        <v>1261.10530916891</v>
      </c>
      <c r="AA75" s="62">
        <v>16129.2714983062</v>
      </c>
      <c r="AB75" s="62">
        <v>5340.27655380344</v>
      </c>
      <c r="AC75" s="62">
        <v>14809.993158925199</v>
      </c>
      <c r="AD75" s="62">
        <v>226011.96532968999</v>
      </c>
      <c r="AE75" s="62">
        <v>15941.6251939794</v>
      </c>
      <c r="AF75" s="62">
        <v>49829.440745537097</v>
      </c>
      <c r="AG75" s="62">
        <v>37955.036614348202</v>
      </c>
      <c r="AH75" s="62">
        <v>26704.929686461801</v>
      </c>
      <c r="AI75" s="62">
        <v>1574.0815152095399</v>
      </c>
      <c r="AJ75" s="62">
        <v>4345.7084683692601</v>
      </c>
      <c r="AK75" s="62">
        <v>15144.497078111401</v>
      </c>
      <c r="AL75" s="62">
        <v>2780.6136168821999</v>
      </c>
      <c r="AM75" s="62">
        <v>43887.768801221398</v>
      </c>
      <c r="AN75" s="62">
        <v>1725.50065858998</v>
      </c>
      <c r="AO75" s="62">
        <v>10311.8181943198</v>
      </c>
      <c r="AP75" s="62">
        <v>60472.388512885598</v>
      </c>
      <c r="AQ75" s="62">
        <v>12399.117390704099</v>
      </c>
      <c r="AR75" s="62">
        <v>26798.165939348299</v>
      </c>
      <c r="AS75" s="62">
        <v>8884.4619144751596</v>
      </c>
      <c r="AT75" s="62">
        <v>31.665025402703002</v>
      </c>
      <c r="AU75" s="62">
        <v>25456.367702361898</v>
      </c>
      <c r="AV75" s="62">
        <v>11681.880698839301</v>
      </c>
      <c r="AW75" s="62">
        <v>17070.331040963199</v>
      </c>
      <c r="AX75" s="62">
        <v>1149.6203148966599</v>
      </c>
      <c r="AY75" s="62">
        <v>6061.5596408684896</v>
      </c>
      <c r="AZ75" s="62">
        <v>2506.46291787977</v>
      </c>
      <c r="BA75" s="62">
        <v>1300.9081162792199</v>
      </c>
      <c r="BB75" s="62">
        <v>402.11964292955298</v>
      </c>
      <c r="BC75" s="62">
        <v>17674.748377522901</v>
      </c>
      <c r="BD75" s="62">
        <v>12368.618402832401</v>
      </c>
      <c r="BE75" s="62">
        <v>33241.208035957701</v>
      </c>
      <c r="BF75" s="62">
        <v>8873.1408413134504</v>
      </c>
      <c r="BG75" s="62">
        <v>24133.752132970501</v>
      </c>
      <c r="BH75" s="62">
        <v>606.72178575209796</v>
      </c>
      <c r="BI75" s="62">
        <v>2550.95915175665</v>
      </c>
      <c r="BJ75" s="62">
        <v>3217.74056793005</v>
      </c>
      <c r="BK75" s="62">
        <v>10594.0599765507</v>
      </c>
      <c r="BL75" s="62">
        <v>3007.6138182469099</v>
      </c>
      <c r="BM75" s="62">
        <v>4419.87266096859</v>
      </c>
      <c r="BN75" s="62">
        <v>35.269156374751397</v>
      </c>
      <c r="BO75" s="62">
        <v>0</v>
      </c>
      <c r="BP75" s="62">
        <v>1144193.24868383</v>
      </c>
      <c r="BQ75" s="73">
        <v>1274428.2662921201</v>
      </c>
      <c r="BR75" s="73">
        <v>245877.09884486999</v>
      </c>
      <c r="BS75" s="73">
        <v>1520305.3651369901</v>
      </c>
      <c r="BT75" s="73">
        <v>498876.091889765</v>
      </c>
      <c r="BU75" s="73">
        <v>28755.5217692603</v>
      </c>
      <c r="BV75" s="73">
        <v>527631.61365902505</v>
      </c>
      <c r="BW75" s="73">
        <v>567736.27874001802</v>
      </c>
      <c r="BX75" s="73">
        <v>2615673.2575360299</v>
      </c>
      <c r="BY75" s="78">
        <v>3759866.5062198699</v>
      </c>
      <c r="BZ75" s="56"/>
      <c r="CA75" s="4"/>
      <c r="CB75" s="55"/>
    </row>
    <row r="76" spans="1:80" s="1" customFormat="1" ht="14.25" customHeight="1">
      <c r="A76" s="59" t="s">
        <v>485</v>
      </c>
      <c r="B76" s="60" t="s">
        <v>486</v>
      </c>
      <c r="C76" s="61" t="s">
        <v>487</v>
      </c>
      <c r="D76" s="62">
        <v>328334.49351596599</v>
      </c>
      <c r="E76" s="62">
        <v>3836.4959371112</v>
      </c>
      <c r="F76" s="62">
        <v>4486.0823840568</v>
      </c>
      <c r="G76" s="62">
        <v>29307.6389489828</v>
      </c>
      <c r="H76" s="62">
        <v>30086.088877265101</v>
      </c>
      <c r="I76" s="62">
        <v>36807.861903061101</v>
      </c>
      <c r="J76" s="62">
        <v>2794.3447154097398</v>
      </c>
      <c r="K76" s="62">
        <v>3583.4099790523201</v>
      </c>
      <c r="L76" s="62">
        <v>5908.16572488168</v>
      </c>
      <c r="M76" s="62">
        <v>618.21963990953304</v>
      </c>
      <c r="N76" s="62">
        <v>1526.3108838846099</v>
      </c>
      <c r="O76" s="62">
        <v>1995.6910013003801</v>
      </c>
      <c r="P76" s="62">
        <v>3589.9815960238898</v>
      </c>
      <c r="Q76" s="62">
        <v>17124.2592422944</v>
      </c>
      <c r="R76" s="62">
        <v>6490.4245924955703</v>
      </c>
      <c r="S76" s="62">
        <v>12891.249762269999</v>
      </c>
      <c r="T76" s="62">
        <v>361.77048838061103</v>
      </c>
      <c r="U76" s="62">
        <v>1909.0655744225901</v>
      </c>
      <c r="V76" s="62">
        <v>783.38384314479595</v>
      </c>
      <c r="W76" s="62">
        <v>1107.0837049284</v>
      </c>
      <c r="X76" s="62">
        <v>47.711226197480997</v>
      </c>
      <c r="Y76" s="62">
        <v>6942.1724040621202</v>
      </c>
      <c r="Z76" s="62">
        <v>2068.3081808310899</v>
      </c>
      <c r="AA76" s="62">
        <v>36554.612621693799</v>
      </c>
      <c r="AB76" s="62">
        <v>8191.8299661965602</v>
      </c>
      <c r="AC76" s="62">
        <v>4646.0416210748099</v>
      </c>
      <c r="AD76" s="62">
        <v>229425.99524031</v>
      </c>
      <c r="AE76" s="62">
        <v>18550.980936020602</v>
      </c>
      <c r="AF76" s="62">
        <v>110428.91586446299</v>
      </c>
      <c r="AG76" s="62">
        <v>88368.0289656518</v>
      </c>
      <c r="AH76" s="62">
        <v>25981.133753538201</v>
      </c>
      <c r="AI76" s="62">
        <v>1133.94653479046</v>
      </c>
      <c r="AJ76" s="62">
        <v>2077.3996116307399</v>
      </c>
      <c r="AK76" s="62">
        <v>16844.943751888601</v>
      </c>
      <c r="AL76" s="62">
        <v>7606.2481731178004</v>
      </c>
      <c r="AM76" s="62">
        <v>40381.911078778598</v>
      </c>
      <c r="AN76" s="62">
        <v>1992.2351314100199</v>
      </c>
      <c r="AO76" s="62">
        <v>9189.7860856801799</v>
      </c>
      <c r="AP76" s="62">
        <v>17196.874707114399</v>
      </c>
      <c r="AQ76" s="62">
        <v>18866.963139295902</v>
      </c>
      <c r="AR76" s="62">
        <v>28183.201570651701</v>
      </c>
      <c r="AS76" s="62">
        <v>3239.22646552484</v>
      </c>
      <c r="AT76" s="62">
        <v>1623.4692445973001</v>
      </c>
      <c r="AU76" s="62">
        <v>104137.052597638</v>
      </c>
      <c r="AV76" s="62">
        <v>24636.950841160698</v>
      </c>
      <c r="AW76" s="62">
        <v>19537.1963590368</v>
      </c>
      <c r="AX76" s="62">
        <v>654.87672510333698</v>
      </c>
      <c r="AY76" s="62">
        <v>5837.1783591315098</v>
      </c>
      <c r="AZ76" s="62">
        <v>4820.7218921202302</v>
      </c>
      <c r="BA76" s="62">
        <v>2475.1896737207799</v>
      </c>
      <c r="BB76" s="62">
        <v>1026.95552707045</v>
      </c>
      <c r="BC76" s="62">
        <v>7611.3159724771303</v>
      </c>
      <c r="BD76" s="62">
        <v>50956.6637471676</v>
      </c>
      <c r="BE76" s="62">
        <v>100458.077394042</v>
      </c>
      <c r="BF76" s="62">
        <v>61310.638488686498</v>
      </c>
      <c r="BG76" s="62">
        <v>60800.5368470295</v>
      </c>
      <c r="BH76" s="62">
        <v>1688.5371442479</v>
      </c>
      <c r="BI76" s="62">
        <v>6880.2415482433498</v>
      </c>
      <c r="BJ76" s="62">
        <v>2858.1866220699499</v>
      </c>
      <c r="BK76" s="62">
        <v>7583.7312734493298</v>
      </c>
      <c r="BL76" s="62">
        <v>3876.89569175309</v>
      </c>
      <c r="BM76" s="62">
        <v>7233.9317490314097</v>
      </c>
      <c r="BN76" s="62">
        <v>145.916893625249</v>
      </c>
      <c r="BO76" s="62">
        <v>0</v>
      </c>
      <c r="BP76" s="74">
        <v>1647614.7539361699</v>
      </c>
      <c r="BQ76" s="296"/>
      <c r="BR76" s="296"/>
      <c r="BS76" s="296"/>
      <c r="BT76" s="296"/>
      <c r="BU76" s="296"/>
      <c r="BV76" s="296"/>
      <c r="BW76" s="296"/>
      <c r="BX76" s="296"/>
      <c r="BY76" s="297"/>
      <c r="BZ76" s="56"/>
      <c r="CA76" s="4"/>
      <c r="CB76" s="55"/>
    </row>
    <row r="77" spans="1:80" s="1" customFormat="1" ht="14.25" customHeight="1">
      <c r="A77" s="27" t="s">
        <v>488</v>
      </c>
      <c r="B77" s="57" t="s">
        <v>489</v>
      </c>
      <c r="C77" s="58" t="s">
        <v>490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74">
        <v>0</v>
      </c>
      <c r="BQ77" s="296"/>
      <c r="BR77" s="296"/>
      <c r="BS77" s="296"/>
      <c r="BT77" s="296"/>
      <c r="BU77" s="296"/>
      <c r="BV77" s="296"/>
      <c r="BW77" s="296"/>
      <c r="BX77" s="296"/>
      <c r="BY77" s="297"/>
      <c r="CA77" s="79"/>
    </row>
    <row r="78" spans="1:80" s="1" customFormat="1" ht="14.25" customHeight="1">
      <c r="A78" s="27" t="s">
        <v>491</v>
      </c>
      <c r="B78" s="28" t="s">
        <v>492</v>
      </c>
      <c r="C78" s="30" t="s">
        <v>493</v>
      </c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74">
        <v>0</v>
      </c>
      <c r="BQ78" s="296"/>
      <c r="BR78" s="296"/>
      <c r="BS78" s="296"/>
      <c r="BT78" s="296"/>
      <c r="BU78" s="296"/>
      <c r="BV78" s="296"/>
      <c r="BW78" s="296"/>
      <c r="BX78" s="296"/>
      <c r="BY78" s="297"/>
      <c r="CA78" s="79"/>
    </row>
    <row r="79" spans="1:80" s="1" customFormat="1" ht="14.25" customHeight="1">
      <c r="A79" s="27" t="s">
        <v>494</v>
      </c>
      <c r="B79" s="28" t="s">
        <v>495</v>
      </c>
      <c r="C79" s="30" t="s">
        <v>496</v>
      </c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74">
        <v>0</v>
      </c>
      <c r="BQ79" s="296"/>
      <c r="BR79" s="296"/>
      <c r="BS79" s="296"/>
      <c r="BT79" s="296"/>
      <c r="BU79" s="296"/>
      <c r="BV79" s="296"/>
      <c r="BW79" s="296"/>
      <c r="BX79" s="296"/>
      <c r="BY79" s="297"/>
      <c r="CA79" s="79"/>
    </row>
    <row r="80" spans="1:80" s="1" customFormat="1" ht="14.25" customHeight="1">
      <c r="A80" s="63" t="s">
        <v>239</v>
      </c>
      <c r="B80" s="64"/>
      <c r="C80" s="65"/>
      <c r="D80" s="62">
        <v>0</v>
      </c>
      <c r="E80" s="62">
        <v>0</v>
      </c>
      <c r="F80" s="62">
        <v>0</v>
      </c>
      <c r="G80" s="62">
        <v>0</v>
      </c>
      <c r="H80" s="62">
        <v>0</v>
      </c>
      <c r="I80" s="62">
        <v>0</v>
      </c>
      <c r="J80" s="62">
        <v>0</v>
      </c>
      <c r="K80" s="62">
        <v>0</v>
      </c>
      <c r="L80" s="62">
        <v>0</v>
      </c>
      <c r="M80" s="62">
        <v>0</v>
      </c>
      <c r="N80" s="62">
        <v>0</v>
      </c>
      <c r="O80" s="62">
        <v>0</v>
      </c>
      <c r="P80" s="62">
        <v>0</v>
      </c>
      <c r="Q80" s="62">
        <v>0</v>
      </c>
      <c r="R80" s="62">
        <v>0</v>
      </c>
      <c r="S80" s="62">
        <v>0</v>
      </c>
      <c r="T80" s="62">
        <v>0</v>
      </c>
      <c r="U80" s="62">
        <v>0</v>
      </c>
      <c r="V80" s="62">
        <v>0</v>
      </c>
      <c r="W80" s="62">
        <v>0</v>
      </c>
      <c r="X80" s="62">
        <v>0</v>
      </c>
      <c r="Y80" s="62">
        <v>0</v>
      </c>
      <c r="Z80" s="62">
        <v>0</v>
      </c>
      <c r="AA80" s="62">
        <v>0</v>
      </c>
      <c r="AB80" s="62">
        <v>0</v>
      </c>
      <c r="AC80" s="62">
        <v>0</v>
      </c>
      <c r="AD80" s="62">
        <v>0</v>
      </c>
      <c r="AE80" s="62">
        <v>0</v>
      </c>
      <c r="AF80" s="62">
        <v>0</v>
      </c>
      <c r="AG80" s="62">
        <v>0</v>
      </c>
      <c r="AH80" s="62">
        <v>0</v>
      </c>
      <c r="AI80" s="62">
        <v>0</v>
      </c>
      <c r="AJ80" s="62">
        <v>0</v>
      </c>
      <c r="AK80" s="62">
        <v>0</v>
      </c>
      <c r="AL80" s="62">
        <v>0</v>
      </c>
      <c r="AM80" s="62">
        <v>0</v>
      </c>
      <c r="AN80" s="62">
        <v>0</v>
      </c>
      <c r="AO80" s="62">
        <v>0</v>
      </c>
      <c r="AP80" s="62">
        <v>0</v>
      </c>
      <c r="AQ80" s="62">
        <v>0</v>
      </c>
      <c r="AR80" s="62">
        <v>0</v>
      </c>
      <c r="AS80" s="62">
        <v>0</v>
      </c>
      <c r="AT80" s="62">
        <v>0</v>
      </c>
      <c r="AU80" s="62">
        <v>0</v>
      </c>
      <c r="AV80" s="62">
        <v>0</v>
      </c>
      <c r="AW80" s="62">
        <v>0</v>
      </c>
      <c r="AX80" s="62">
        <v>0</v>
      </c>
      <c r="AY80" s="62">
        <v>0</v>
      </c>
      <c r="AZ80" s="62">
        <v>0</v>
      </c>
      <c r="BA80" s="62">
        <v>0</v>
      </c>
      <c r="BB80" s="62">
        <v>0</v>
      </c>
      <c r="BC80" s="62">
        <v>0</v>
      </c>
      <c r="BD80" s="62">
        <v>0</v>
      </c>
      <c r="BE80" s="62">
        <v>0</v>
      </c>
      <c r="BF80" s="62">
        <v>0</v>
      </c>
      <c r="BG80" s="62">
        <v>0</v>
      </c>
      <c r="BH80" s="62">
        <v>0</v>
      </c>
      <c r="BI80" s="62">
        <v>0</v>
      </c>
      <c r="BJ80" s="62">
        <v>0</v>
      </c>
      <c r="BK80" s="62">
        <v>0</v>
      </c>
      <c r="BL80" s="62">
        <v>0</v>
      </c>
      <c r="BM80" s="62">
        <v>0</v>
      </c>
      <c r="BN80" s="62">
        <v>0</v>
      </c>
      <c r="BO80" s="62">
        <v>0</v>
      </c>
      <c r="BP80" s="74">
        <v>0</v>
      </c>
      <c r="BQ80" s="296"/>
      <c r="BR80" s="296"/>
      <c r="BS80" s="296"/>
      <c r="BT80" s="296"/>
      <c r="BU80" s="296"/>
      <c r="BV80" s="296"/>
      <c r="BW80" s="296"/>
      <c r="BX80" s="296"/>
      <c r="BY80" s="297"/>
      <c r="CA80" s="79"/>
    </row>
    <row r="81" spans="1:79" s="1" customFormat="1" ht="14.25" customHeight="1">
      <c r="A81" s="66" t="s">
        <v>497</v>
      </c>
      <c r="B81" s="67"/>
      <c r="C81" s="68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75"/>
      <c r="BQ81" s="298"/>
      <c r="BR81" s="298"/>
      <c r="BS81" s="298"/>
      <c r="BT81" s="298"/>
      <c r="BU81" s="298"/>
      <c r="BV81" s="298"/>
      <c r="BW81" s="298"/>
      <c r="BX81" s="298"/>
      <c r="BY81" s="299"/>
      <c r="CA81" s="79"/>
    </row>
    <row r="82" spans="1:79" s="1" customFormat="1">
      <c r="A82" s="70"/>
      <c r="B82" s="70"/>
      <c r="C82" s="70"/>
      <c r="BJ82" s="72"/>
      <c r="BP82" s="71"/>
      <c r="BQ82" s="76"/>
      <c r="BR82" s="71"/>
      <c r="BS82" s="76"/>
      <c r="BT82" s="76"/>
      <c r="BU82" s="76"/>
      <c r="BV82" s="76"/>
      <c r="BW82" s="76"/>
      <c r="BX82" s="76"/>
      <c r="BY82" s="76"/>
      <c r="CA82" s="79"/>
    </row>
    <row r="83" spans="1:79" s="1" customFormat="1">
      <c r="A83" s="70"/>
      <c r="B83" s="70"/>
      <c r="C83" s="70"/>
      <c r="D83" s="77">
        <v>0</v>
      </c>
      <c r="E83" s="77">
        <v>0</v>
      </c>
      <c r="F83" s="77">
        <v>0</v>
      </c>
      <c r="G83" s="77">
        <v>0</v>
      </c>
      <c r="H83" s="77">
        <v>0</v>
      </c>
      <c r="I83" s="77">
        <v>0</v>
      </c>
      <c r="J83" s="77">
        <v>0</v>
      </c>
      <c r="K83" s="77">
        <v>0</v>
      </c>
      <c r="L83" s="77">
        <v>0</v>
      </c>
      <c r="M83" s="77">
        <v>0</v>
      </c>
      <c r="N83" s="77">
        <v>0</v>
      </c>
      <c r="O83" s="77">
        <v>0</v>
      </c>
      <c r="P83" s="77">
        <v>0</v>
      </c>
      <c r="Q83" s="77">
        <v>0</v>
      </c>
      <c r="R83" s="77">
        <v>0</v>
      </c>
      <c r="S83" s="77">
        <v>0</v>
      </c>
      <c r="T83" s="77">
        <v>0</v>
      </c>
      <c r="U83" s="77">
        <v>0</v>
      </c>
      <c r="V83" s="77">
        <v>0</v>
      </c>
      <c r="W83" s="77">
        <v>0</v>
      </c>
      <c r="X83" s="77">
        <v>0</v>
      </c>
      <c r="Y83" s="77">
        <v>0</v>
      </c>
      <c r="Z83" s="77">
        <v>0</v>
      </c>
      <c r="AA83" s="77">
        <v>0</v>
      </c>
      <c r="AB83" s="77">
        <v>0</v>
      </c>
      <c r="AC83" s="77">
        <v>0</v>
      </c>
      <c r="AD83" s="77">
        <v>0</v>
      </c>
      <c r="AE83" s="77">
        <v>0</v>
      </c>
      <c r="AF83" s="77">
        <v>0</v>
      </c>
      <c r="AG83" s="77">
        <v>0</v>
      </c>
      <c r="AH83" s="77">
        <v>0</v>
      </c>
      <c r="AI83" s="77">
        <v>0</v>
      </c>
      <c r="AJ83" s="77">
        <v>0</v>
      </c>
      <c r="AK83" s="77">
        <v>0</v>
      </c>
      <c r="AL83" s="77">
        <v>0</v>
      </c>
      <c r="AM83" s="77">
        <v>0</v>
      </c>
      <c r="AN83" s="77">
        <v>0</v>
      </c>
      <c r="AO83" s="77">
        <v>0</v>
      </c>
      <c r="AP83" s="77">
        <v>0</v>
      </c>
      <c r="AQ83" s="77">
        <v>0</v>
      </c>
      <c r="AR83" s="77">
        <v>0</v>
      </c>
      <c r="AS83" s="77">
        <v>0</v>
      </c>
      <c r="AT83" s="77">
        <v>0</v>
      </c>
      <c r="AU83" s="77">
        <v>0</v>
      </c>
      <c r="AV83" s="77">
        <v>0</v>
      </c>
      <c r="AW83" s="77">
        <v>0</v>
      </c>
      <c r="AX83" s="77">
        <v>0</v>
      </c>
      <c r="AY83" s="77">
        <v>0</v>
      </c>
      <c r="AZ83" s="77">
        <v>0</v>
      </c>
      <c r="BA83" s="77">
        <v>0</v>
      </c>
      <c r="BB83" s="77">
        <v>0</v>
      </c>
      <c r="BC83" s="77">
        <v>0</v>
      </c>
      <c r="BD83" s="77">
        <v>0</v>
      </c>
      <c r="BE83" s="77">
        <v>0</v>
      </c>
      <c r="BF83" s="77">
        <v>0</v>
      </c>
      <c r="BG83" s="77">
        <v>0</v>
      </c>
      <c r="BH83" s="77">
        <v>0</v>
      </c>
      <c r="BI83" s="77">
        <v>0</v>
      </c>
      <c r="BJ83" s="77">
        <v>0</v>
      </c>
      <c r="BK83" s="77">
        <v>0</v>
      </c>
      <c r="BL83" s="77">
        <v>0</v>
      </c>
      <c r="BM83" s="77">
        <v>0</v>
      </c>
      <c r="BN83" s="77">
        <v>0</v>
      </c>
      <c r="BO83" s="77">
        <v>0</v>
      </c>
      <c r="BP83" s="77">
        <v>0</v>
      </c>
      <c r="BQ83" s="77">
        <v>0</v>
      </c>
      <c r="BR83" s="77">
        <v>0</v>
      </c>
      <c r="BS83" s="77">
        <v>0</v>
      </c>
      <c r="BT83" s="77">
        <v>0</v>
      </c>
      <c r="BU83" s="77">
        <v>0</v>
      </c>
      <c r="BV83" s="77">
        <v>0</v>
      </c>
      <c r="BW83" s="77">
        <v>0</v>
      </c>
      <c r="BX83" s="77">
        <v>0</v>
      </c>
      <c r="BY83" s="77">
        <v>0</v>
      </c>
      <c r="BZ83" s="77">
        <v>0</v>
      </c>
      <c r="CA83" s="79"/>
    </row>
    <row r="84" spans="1:79" s="1" customFormat="1">
      <c r="A84" s="70"/>
      <c r="B84" s="70"/>
      <c r="C84" s="70"/>
      <c r="BJ84" s="72"/>
      <c r="BQ84" s="72"/>
      <c r="BR84" s="72"/>
      <c r="BT84" s="72"/>
      <c r="BU84" s="72"/>
      <c r="BW84" s="72"/>
      <c r="CA84" s="79"/>
    </row>
    <row r="85" spans="1:79" s="1" customFormat="1">
      <c r="A85" s="70"/>
      <c r="B85" s="70"/>
      <c r="C85" s="70"/>
      <c r="BJ85" s="72"/>
      <c r="BP85" s="77"/>
      <c r="BQ85" s="71"/>
      <c r="BR85" s="71"/>
      <c r="BS85" s="71"/>
      <c r="BT85" s="71"/>
      <c r="BU85" s="71"/>
      <c r="BV85" s="71"/>
      <c r="BW85" s="71"/>
      <c r="CA85" s="79"/>
    </row>
    <row r="86" spans="1:79" s="1" customFormat="1">
      <c r="A86" s="70"/>
      <c r="B86" s="70"/>
      <c r="C86" s="70"/>
      <c r="BJ86" s="72"/>
      <c r="BP86" s="77"/>
      <c r="CA86" s="79"/>
    </row>
    <row r="87" spans="1:79" s="1" customFormat="1">
      <c r="A87" s="70"/>
      <c r="B87" s="70"/>
      <c r="C87" s="70"/>
      <c r="BJ87" s="72"/>
      <c r="BP87" s="77"/>
      <c r="CA87" s="79"/>
    </row>
    <row r="88" spans="1:79" s="1" customFormat="1">
      <c r="A88" s="70"/>
      <c r="B88" s="70"/>
      <c r="C88" s="70"/>
      <c r="BJ88" s="72"/>
      <c r="CA88" s="79"/>
    </row>
    <row r="89" spans="1:79" s="1" customFormat="1">
      <c r="A89" s="70"/>
      <c r="B89" s="70"/>
      <c r="C89" s="70"/>
      <c r="BJ89" s="72"/>
      <c r="CA89" s="79"/>
    </row>
    <row r="90" spans="1:79" s="1" customFormat="1">
      <c r="A90" s="70"/>
      <c r="B90" s="70"/>
      <c r="C90" s="70"/>
      <c r="BJ90" s="72"/>
      <c r="CA90" s="79"/>
    </row>
    <row r="91" spans="1:79" s="1" customFormat="1">
      <c r="A91" s="70"/>
      <c r="B91" s="70"/>
      <c r="C91" s="70"/>
      <c r="BJ91" s="72"/>
      <c r="CA91" s="79"/>
    </row>
    <row r="92" spans="1:79" s="1" customFormat="1">
      <c r="A92" s="70"/>
      <c r="B92" s="70"/>
      <c r="C92" s="70"/>
      <c r="BJ92" s="72"/>
      <c r="CA92" s="79"/>
    </row>
    <row r="93" spans="1:79" s="1" customFormat="1">
      <c r="A93" s="70"/>
      <c r="B93" s="70"/>
      <c r="C93" s="70"/>
      <c r="BJ93" s="72"/>
      <c r="CA93" s="79"/>
    </row>
    <row r="94" spans="1:79" s="1" customFormat="1">
      <c r="A94" s="70"/>
      <c r="B94" s="70"/>
      <c r="C94" s="70"/>
      <c r="BJ94" s="72"/>
      <c r="CA94" s="79"/>
    </row>
    <row r="95" spans="1:79" s="1" customFormat="1">
      <c r="A95" s="70"/>
      <c r="B95" s="70"/>
      <c r="C95" s="70"/>
      <c r="BJ95" s="72"/>
      <c r="CA95" s="79"/>
    </row>
    <row r="96" spans="1:79" s="1" customFormat="1">
      <c r="A96" s="70"/>
      <c r="B96" s="70"/>
      <c r="C96" s="70"/>
      <c r="BJ96" s="72"/>
      <c r="CA96" s="79"/>
    </row>
    <row r="97" spans="1:79" s="1" customFormat="1">
      <c r="A97" s="70"/>
      <c r="B97" s="70"/>
      <c r="C97" s="70"/>
      <c r="BJ97" s="72"/>
      <c r="CA97" s="79"/>
    </row>
    <row r="98" spans="1:79" s="1" customFormat="1">
      <c r="A98" s="70"/>
      <c r="B98" s="70"/>
      <c r="C98" s="70"/>
      <c r="BJ98" s="72"/>
      <c r="CA98" s="79"/>
    </row>
    <row r="99" spans="1:79" s="1" customFormat="1">
      <c r="A99" s="70"/>
      <c r="B99" s="70"/>
      <c r="C99" s="70"/>
      <c r="BJ99" s="72"/>
      <c r="CA99" s="79"/>
    </row>
    <row r="100" spans="1:79" s="1" customFormat="1">
      <c r="A100" s="70"/>
      <c r="B100" s="70"/>
      <c r="C100" s="70"/>
      <c r="BJ100" s="72"/>
      <c r="CA100" s="79"/>
    </row>
    <row r="101" spans="1:79" s="1" customFormat="1">
      <c r="A101" s="70"/>
      <c r="B101" s="70"/>
      <c r="C101" s="70"/>
      <c r="BJ101" s="72"/>
      <c r="CA101" s="79"/>
    </row>
    <row r="102" spans="1:79" s="1" customFormat="1">
      <c r="A102" s="70"/>
      <c r="B102" s="70"/>
      <c r="C102" s="70"/>
      <c r="BJ102" s="72"/>
      <c r="CA102" s="79"/>
    </row>
    <row r="103" spans="1:79" s="1" customFormat="1">
      <c r="A103" s="70"/>
      <c r="B103" s="70"/>
      <c r="C103" s="70"/>
      <c r="BJ103" s="72"/>
      <c r="CA103" s="79"/>
    </row>
    <row r="104" spans="1:79" s="1" customFormat="1">
      <c r="A104" s="70"/>
      <c r="B104" s="70"/>
      <c r="C104" s="70"/>
      <c r="BJ104" s="72"/>
      <c r="CA104" s="79"/>
    </row>
    <row r="105" spans="1:79" s="1" customFormat="1">
      <c r="A105" s="70"/>
      <c r="B105" s="70"/>
      <c r="C105" s="70"/>
      <c r="BJ105" s="72"/>
      <c r="CA105" s="79"/>
    </row>
    <row r="106" spans="1:79" s="1" customFormat="1">
      <c r="A106" s="70"/>
      <c r="B106" s="70"/>
      <c r="C106" s="70"/>
      <c r="BJ106" s="72"/>
      <c r="CA106" s="79"/>
    </row>
    <row r="107" spans="1:79" s="1" customFormat="1">
      <c r="A107" s="70"/>
      <c r="B107" s="70"/>
      <c r="C107" s="70"/>
      <c r="BJ107" s="72"/>
      <c r="CA107" s="79"/>
    </row>
    <row r="108" spans="1:79" s="1" customFormat="1">
      <c r="A108" s="70"/>
      <c r="B108" s="70"/>
      <c r="C108" s="70"/>
      <c r="BJ108" s="72"/>
      <c r="CA108" s="79"/>
    </row>
    <row r="109" spans="1:79" s="1" customFormat="1">
      <c r="A109" s="70"/>
      <c r="B109" s="70"/>
      <c r="C109" s="70"/>
      <c r="BJ109" s="72"/>
      <c r="CA109" s="79"/>
    </row>
    <row r="110" spans="1:79" s="1" customFormat="1">
      <c r="A110" s="70"/>
      <c r="B110" s="70"/>
      <c r="C110" s="70"/>
      <c r="BJ110" s="72"/>
      <c r="CA110" s="79"/>
    </row>
    <row r="111" spans="1:79" s="1" customFormat="1">
      <c r="A111" s="70"/>
      <c r="B111" s="70"/>
      <c r="C111" s="70"/>
      <c r="BJ111" s="72"/>
      <c r="CA111" s="79"/>
    </row>
    <row r="112" spans="1:79" s="1" customFormat="1">
      <c r="A112" s="70"/>
      <c r="B112" s="70"/>
      <c r="C112" s="70"/>
      <c r="CA112" s="79"/>
    </row>
    <row r="113" spans="1:79" s="1" customFormat="1">
      <c r="A113" s="70"/>
      <c r="B113" s="70"/>
      <c r="C113" s="70"/>
      <c r="CA113" s="79"/>
    </row>
    <row r="114" spans="1:79" s="1" customFormat="1">
      <c r="A114" s="70"/>
      <c r="B114" s="70"/>
      <c r="C114" s="70"/>
      <c r="CA114" s="79"/>
    </row>
    <row r="115" spans="1:79" s="1" customFormat="1">
      <c r="A115" s="70"/>
      <c r="B115" s="70"/>
      <c r="C115" s="70"/>
      <c r="CA115" s="79"/>
    </row>
    <row r="116" spans="1:79" s="1" customFormat="1">
      <c r="A116" s="70"/>
      <c r="B116" s="70"/>
      <c r="C116" s="70"/>
      <c r="CA116" s="79"/>
    </row>
    <row r="117" spans="1:79" s="1" customFormat="1">
      <c r="A117" s="70"/>
      <c r="B117" s="70"/>
      <c r="C117" s="70"/>
      <c r="CA117" s="79"/>
    </row>
    <row r="118" spans="1:79" s="1" customFormat="1">
      <c r="A118" s="70"/>
      <c r="B118" s="70"/>
      <c r="C118" s="70"/>
      <c r="CA118" s="79"/>
    </row>
    <row r="119" spans="1:79" s="1" customFormat="1">
      <c r="A119" s="70"/>
      <c r="B119" s="70"/>
      <c r="C119" s="70"/>
      <c r="CA119" s="79"/>
    </row>
    <row r="120" spans="1:79" s="1" customFormat="1">
      <c r="A120" s="70"/>
      <c r="B120" s="70"/>
      <c r="C120" s="70"/>
      <c r="CA120" s="79"/>
    </row>
    <row r="121" spans="1:79" s="1" customFormat="1">
      <c r="A121" s="70"/>
      <c r="B121" s="70"/>
      <c r="C121" s="70"/>
      <c r="CA121" s="79"/>
    </row>
    <row r="122" spans="1:79" s="1" customFormat="1">
      <c r="A122" s="70"/>
      <c r="B122" s="70"/>
      <c r="C122" s="70"/>
      <c r="CA122" s="79"/>
    </row>
    <row r="123" spans="1:79" s="1" customFormat="1">
      <c r="A123" s="70"/>
      <c r="B123" s="70"/>
      <c r="C123" s="70"/>
      <c r="CA123" s="79"/>
    </row>
    <row r="124" spans="1:79" s="1" customFormat="1">
      <c r="A124" s="70"/>
      <c r="B124" s="70"/>
      <c r="C124" s="70"/>
      <c r="CA124" s="79"/>
    </row>
    <row r="125" spans="1:79" s="1" customFormat="1">
      <c r="A125" s="70"/>
      <c r="B125" s="70"/>
      <c r="C125" s="70"/>
      <c r="CA125" s="79"/>
    </row>
    <row r="126" spans="1:79" s="1" customFormat="1">
      <c r="A126" s="70"/>
      <c r="B126" s="70"/>
      <c r="C126" s="70"/>
      <c r="CA126" s="79"/>
    </row>
    <row r="127" spans="1:79" s="1" customFormat="1">
      <c r="A127" s="70"/>
      <c r="B127" s="70"/>
      <c r="C127" s="70"/>
      <c r="CA127" s="79"/>
    </row>
    <row r="128" spans="1:79" s="1" customFormat="1">
      <c r="A128" s="70"/>
      <c r="B128" s="70"/>
      <c r="C128" s="70"/>
      <c r="CA128" s="79"/>
    </row>
    <row r="129" spans="1:79" s="1" customFormat="1">
      <c r="A129" s="70"/>
      <c r="B129" s="70"/>
      <c r="C129" s="70"/>
      <c r="CA129" s="79"/>
    </row>
    <row r="130" spans="1:79" s="1" customFormat="1">
      <c r="A130" s="70"/>
      <c r="B130" s="70"/>
      <c r="C130" s="70"/>
      <c r="CA130" s="79"/>
    </row>
    <row r="131" spans="1:79" s="1" customFormat="1">
      <c r="A131" s="70"/>
      <c r="B131" s="70"/>
      <c r="C131" s="70"/>
      <c r="CA131" s="79"/>
    </row>
    <row r="132" spans="1:79" s="1" customFormat="1">
      <c r="A132" s="70"/>
      <c r="B132" s="70"/>
      <c r="C132" s="70"/>
      <c r="CA132" s="79"/>
    </row>
    <row r="133" spans="1:79" s="1" customFormat="1">
      <c r="A133" s="70"/>
      <c r="B133" s="70"/>
      <c r="C133" s="70"/>
      <c r="CA133" s="79"/>
    </row>
    <row r="134" spans="1:79" s="1" customFormat="1">
      <c r="A134" s="70"/>
      <c r="B134" s="70"/>
      <c r="C134" s="70"/>
      <c r="CA134" s="79"/>
    </row>
    <row r="135" spans="1:79" s="1" customFormat="1">
      <c r="A135" s="70"/>
      <c r="B135" s="70"/>
      <c r="C135" s="70"/>
      <c r="CA135" s="79"/>
    </row>
    <row r="136" spans="1:79" s="1" customFormat="1">
      <c r="A136" s="70"/>
      <c r="B136" s="70"/>
      <c r="C136" s="70"/>
      <c r="CA136" s="79"/>
    </row>
    <row r="137" spans="1:79" s="1" customFormat="1">
      <c r="A137" s="70"/>
      <c r="B137" s="70"/>
      <c r="C137" s="70"/>
      <c r="CA137" s="79"/>
    </row>
    <row r="138" spans="1:79" s="1" customFormat="1">
      <c r="A138" s="70"/>
      <c r="B138" s="70"/>
      <c r="C138" s="70"/>
      <c r="CA138" s="79"/>
    </row>
    <row r="139" spans="1:79" s="1" customFormat="1">
      <c r="A139" s="70"/>
      <c r="B139" s="70"/>
      <c r="C139" s="70"/>
      <c r="CA139" s="79"/>
    </row>
    <row r="140" spans="1:79" s="1" customFormat="1">
      <c r="A140" s="70"/>
      <c r="B140" s="70"/>
      <c r="C140" s="70"/>
      <c r="CA140" s="79"/>
    </row>
    <row r="141" spans="1:79" s="1" customFormat="1">
      <c r="A141" s="70"/>
      <c r="B141" s="70"/>
      <c r="C141" s="70"/>
      <c r="CA141" s="79"/>
    </row>
    <row r="142" spans="1:79" s="1" customFormat="1">
      <c r="A142" s="70"/>
      <c r="B142" s="70"/>
      <c r="C142" s="70"/>
      <c r="CA142" s="79"/>
    </row>
    <row r="143" spans="1:79" s="1" customFormat="1">
      <c r="A143" s="70"/>
      <c r="B143" s="70"/>
      <c r="C143" s="70"/>
      <c r="CA143" s="79"/>
    </row>
    <row r="144" spans="1:79" s="1" customFormat="1">
      <c r="A144" s="70"/>
      <c r="B144" s="70"/>
      <c r="C144" s="70"/>
      <c r="CA144" s="79"/>
    </row>
    <row r="145" spans="1:79" s="1" customFormat="1">
      <c r="A145" s="70"/>
      <c r="B145" s="70"/>
      <c r="C145" s="70"/>
      <c r="CA145" s="79"/>
    </row>
    <row r="146" spans="1:79" s="1" customFormat="1">
      <c r="A146" s="70"/>
      <c r="B146" s="70"/>
      <c r="C146" s="70"/>
      <c r="CA146" s="79"/>
    </row>
    <row r="147" spans="1:79" s="1" customFormat="1">
      <c r="A147" s="70"/>
      <c r="B147" s="70"/>
      <c r="C147" s="70"/>
      <c r="CA147" s="79"/>
    </row>
    <row r="148" spans="1:79" s="1" customFormat="1">
      <c r="A148" s="70"/>
      <c r="B148" s="70"/>
      <c r="C148" s="70"/>
      <c r="CA148" s="79"/>
    </row>
    <row r="149" spans="1:79" s="1" customFormat="1">
      <c r="A149" s="70"/>
      <c r="B149" s="70"/>
      <c r="C149" s="70"/>
      <c r="CA149" s="79"/>
    </row>
    <row r="150" spans="1:79" s="1" customFormat="1">
      <c r="A150" s="70"/>
      <c r="B150" s="70"/>
      <c r="C150" s="70"/>
      <c r="CA150" s="79"/>
    </row>
    <row r="151" spans="1:79" s="1" customFormat="1">
      <c r="A151" s="70"/>
      <c r="B151" s="70"/>
      <c r="C151" s="70"/>
      <c r="CA151" s="79"/>
    </row>
    <row r="152" spans="1:79" s="1" customFormat="1">
      <c r="A152" s="70"/>
      <c r="B152" s="70"/>
      <c r="C152" s="70"/>
      <c r="CA152" s="79"/>
    </row>
    <row r="153" spans="1:79" s="1" customFormat="1">
      <c r="A153" s="70"/>
      <c r="B153" s="70"/>
      <c r="C153" s="70"/>
      <c r="CA153" s="79"/>
    </row>
    <row r="154" spans="1:79" s="1" customFormat="1">
      <c r="A154" s="70"/>
      <c r="B154" s="70"/>
      <c r="C154" s="70"/>
      <c r="CA154" s="79"/>
    </row>
    <row r="155" spans="1:79" s="1" customFormat="1">
      <c r="A155" s="70"/>
      <c r="B155" s="70"/>
      <c r="C155" s="70"/>
      <c r="CA155" s="79"/>
    </row>
    <row r="156" spans="1:79" s="1" customFormat="1">
      <c r="A156" s="70"/>
      <c r="B156" s="70"/>
      <c r="C156" s="70"/>
      <c r="CA156" s="79"/>
    </row>
    <row r="157" spans="1:79" s="1" customFormat="1">
      <c r="A157" s="70"/>
      <c r="B157" s="70"/>
      <c r="C157" s="70"/>
      <c r="CA157" s="79"/>
    </row>
    <row r="158" spans="1:79" s="1" customFormat="1">
      <c r="A158" s="70"/>
      <c r="B158" s="70"/>
      <c r="C158" s="70"/>
      <c r="CA158" s="79"/>
    </row>
    <row r="159" spans="1:79" s="1" customFormat="1">
      <c r="A159" s="70"/>
      <c r="B159" s="70"/>
      <c r="C159" s="70"/>
      <c r="CA159" s="79"/>
    </row>
    <row r="160" spans="1:79" s="1" customFormat="1">
      <c r="A160" s="70"/>
      <c r="B160" s="70"/>
      <c r="C160" s="70"/>
      <c r="CA160" s="79"/>
    </row>
    <row r="161" spans="1:79" s="1" customFormat="1">
      <c r="A161" s="70"/>
      <c r="B161" s="70"/>
      <c r="C161" s="70"/>
      <c r="CA161" s="79"/>
    </row>
    <row r="162" spans="1:79" s="1" customFormat="1">
      <c r="A162" s="70"/>
      <c r="B162" s="70"/>
      <c r="C162" s="70"/>
      <c r="CA162" s="79"/>
    </row>
    <row r="163" spans="1:79" s="1" customFormat="1">
      <c r="A163" s="70"/>
      <c r="B163" s="70"/>
      <c r="C163" s="70"/>
      <c r="CA163" s="79"/>
    </row>
    <row r="164" spans="1:79" s="1" customFormat="1">
      <c r="A164" s="70"/>
      <c r="B164" s="70"/>
      <c r="C164" s="70"/>
      <c r="CA164" s="79"/>
    </row>
    <row r="165" spans="1:79" s="1" customFormat="1">
      <c r="A165" s="70"/>
      <c r="B165" s="70"/>
      <c r="C165" s="70"/>
      <c r="CA165" s="79"/>
    </row>
    <row r="166" spans="1:79" s="1" customFormat="1">
      <c r="A166" s="70"/>
      <c r="B166" s="70"/>
      <c r="C166" s="70"/>
      <c r="CA166" s="79"/>
    </row>
    <row r="167" spans="1:79" s="1" customFormat="1">
      <c r="A167" s="70"/>
      <c r="B167" s="70"/>
      <c r="C167" s="70"/>
      <c r="CA167" s="79"/>
    </row>
    <row r="168" spans="1:79" s="1" customFormat="1">
      <c r="A168" s="70"/>
      <c r="B168" s="70"/>
      <c r="C168" s="70"/>
      <c r="CA168" s="79"/>
    </row>
    <row r="169" spans="1:79" s="1" customFormat="1">
      <c r="A169" s="70"/>
      <c r="B169" s="70"/>
      <c r="C169" s="70"/>
      <c r="CA169" s="79"/>
    </row>
    <row r="170" spans="1:79" s="1" customFormat="1">
      <c r="A170" s="70"/>
      <c r="B170" s="70"/>
      <c r="C170" s="70"/>
      <c r="CA170" s="79"/>
    </row>
    <row r="171" spans="1:79" s="1" customFormat="1">
      <c r="A171" s="70"/>
      <c r="B171" s="70"/>
      <c r="C171" s="70"/>
      <c r="CA171" s="79"/>
    </row>
    <row r="172" spans="1:79" s="1" customFormat="1">
      <c r="A172" s="70"/>
      <c r="B172" s="70"/>
      <c r="C172" s="70"/>
      <c r="CA172" s="79"/>
    </row>
    <row r="173" spans="1:79" s="1" customFormat="1">
      <c r="A173" s="70"/>
      <c r="B173" s="70"/>
      <c r="C173" s="70"/>
      <c r="CA173" s="79"/>
    </row>
    <row r="174" spans="1:79" s="1" customFormat="1">
      <c r="A174" s="70"/>
      <c r="B174" s="70"/>
      <c r="C174" s="70"/>
      <c r="CA174" s="79"/>
    </row>
    <row r="175" spans="1:79" s="1" customFormat="1">
      <c r="A175" s="70"/>
      <c r="B175" s="70"/>
      <c r="C175" s="70"/>
      <c r="CA175" s="79"/>
    </row>
    <row r="176" spans="1:79" s="1" customFormat="1">
      <c r="A176" s="70"/>
      <c r="B176" s="70"/>
      <c r="C176" s="70"/>
      <c r="CA176" s="79"/>
    </row>
    <row r="177" spans="1:79" s="1" customFormat="1">
      <c r="A177" s="70"/>
      <c r="B177" s="70"/>
      <c r="C177" s="70"/>
      <c r="CA177" s="79"/>
    </row>
    <row r="178" spans="1:79" s="1" customFormat="1">
      <c r="A178" s="70"/>
      <c r="B178" s="70"/>
      <c r="C178" s="70"/>
      <c r="CA178" s="79"/>
    </row>
    <row r="179" spans="1:79" s="1" customFormat="1">
      <c r="A179" s="70"/>
      <c r="B179" s="70"/>
      <c r="C179" s="70"/>
      <c r="CA179" s="79"/>
    </row>
    <row r="180" spans="1:79" s="1" customFormat="1">
      <c r="A180" s="70"/>
      <c r="B180" s="70"/>
      <c r="C180" s="70"/>
      <c r="CA180" s="79"/>
    </row>
    <row r="181" spans="1:79" s="1" customFormat="1">
      <c r="A181" s="70"/>
      <c r="B181" s="70"/>
      <c r="C181" s="70"/>
      <c r="CA181" s="79"/>
    </row>
    <row r="182" spans="1:79" s="1" customFormat="1">
      <c r="A182" s="70"/>
      <c r="B182" s="70"/>
      <c r="C182" s="70"/>
      <c r="CA182" s="79"/>
    </row>
    <row r="183" spans="1:79" s="1" customFormat="1">
      <c r="A183" s="70"/>
      <c r="B183" s="70"/>
      <c r="C183" s="70"/>
      <c r="CA183" s="79"/>
    </row>
    <row r="184" spans="1:79" s="1" customFormat="1">
      <c r="A184" s="70"/>
      <c r="B184" s="70"/>
      <c r="C184" s="70"/>
      <c r="CA184" s="79"/>
    </row>
    <row r="185" spans="1:79" s="1" customFormat="1">
      <c r="A185" s="70"/>
      <c r="B185" s="70"/>
      <c r="C185" s="70"/>
      <c r="CA185" s="79"/>
    </row>
    <row r="186" spans="1:79" s="1" customFormat="1">
      <c r="A186" s="70"/>
      <c r="B186" s="70"/>
      <c r="C186" s="70"/>
      <c r="CA186" s="79"/>
    </row>
    <row r="187" spans="1:79" s="1" customFormat="1">
      <c r="A187" s="70"/>
      <c r="B187" s="70"/>
      <c r="C187" s="70"/>
      <c r="CA187" s="79"/>
    </row>
    <row r="188" spans="1:79" s="1" customFormat="1">
      <c r="A188" s="70"/>
      <c r="B188" s="70"/>
      <c r="C188" s="70"/>
      <c r="CA188" s="79"/>
    </row>
    <row r="189" spans="1:79" s="1" customFormat="1">
      <c r="A189" s="70"/>
      <c r="B189" s="70"/>
      <c r="C189" s="70"/>
      <c r="CA189" s="79"/>
    </row>
    <row r="190" spans="1:79" s="1" customFormat="1">
      <c r="A190" s="70"/>
      <c r="B190" s="70"/>
      <c r="C190" s="70"/>
      <c r="CA190" s="79"/>
    </row>
    <row r="191" spans="1:79" s="1" customFormat="1">
      <c r="A191" s="70"/>
      <c r="B191" s="70"/>
      <c r="C191" s="70"/>
      <c r="CA191" s="79"/>
    </row>
    <row r="192" spans="1:79" s="1" customFormat="1">
      <c r="A192" s="70"/>
      <c r="B192" s="70"/>
      <c r="C192" s="70"/>
      <c r="CA192" s="79"/>
    </row>
    <row r="193" spans="1:79" s="1" customFormat="1">
      <c r="A193" s="70"/>
      <c r="B193" s="70"/>
      <c r="C193" s="70"/>
      <c r="CA193" s="79"/>
    </row>
  </sheetData>
  <sheetProtection selectLockedCells="1" selectUnlockedCells="1"/>
  <mergeCells count="10">
    <mergeCell ref="AK5:AU5"/>
    <mergeCell ref="BD5:BL5"/>
    <mergeCell ref="BQ5:BY5"/>
    <mergeCell ref="A6:B9"/>
    <mergeCell ref="BQ76:BY81"/>
    <mergeCell ref="A2:B2"/>
    <mergeCell ref="A4:B4"/>
    <mergeCell ref="D5:N5"/>
    <mergeCell ref="O5:Y5"/>
    <mergeCell ref="Z5:AJ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Y198"/>
  <sheetViews>
    <sheetView showGridLines="0" zoomScale="80" zoomScaleNormal="80" workbookViewId="0">
      <pane xSplit="2" ySplit="10" topLeftCell="AY64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0" t="s">
        <v>23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</row>
    <row r="2" spans="1:77" ht="15" customHeight="1">
      <c r="A2" s="274" t="s">
        <v>510</v>
      </c>
      <c r="B2" s="274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0" t="s">
        <v>25</v>
      </c>
      <c r="B3" s="80"/>
      <c r="C3" s="80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</row>
    <row r="4" spans="1:77">
      <c r="A4" s="274" t="s">
        <v>511</v>
      </c>
      <c r="B4" s="274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27</v>
      </c>
      <c r="BT4" s="45"/>
      <c r="BU4" s="45"/>
    </row>
    <row r="5" spans="1:77" ht="15" customHeight="1">
      <c r="A5" s="10"/>
      <c r="B5" s="11"/>
      <c r="C5" s="11"/>
      <c r="D5" s="268" t="s">
        <v>28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86"/>
      <c r="Q5" s="268" t="s">
        <v>28</v>
      </c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8" t="s">
        <v>28</v>
      </c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86"/>
      <c r="AP5" s="86"/>
      <c r="AQ5" s="281" t="s">
        <v>29</v>
      </c>
      <c r="AR5" s="282"/>
      <c r="AS5" s="282"/>
      <c r="AT5" s="282"/>
      <c r="AU5" s="282"/>
      <c r="AV5" s="282"/>
      <c r="AW5" s="283"/>
      <c r="AX5" s="284"/>
      <c r="AY5" s="285"/>
      <c r="AZ5" s="285"/>
      <c r="BA5" s="285"/>
      <c r="BB5" s="285"/>
      <c r="BC5" s="285"/>
      <c r="BD5" s="284" t="s">
        <v>30</v>
      </c>
      <c r="BE5" s="285"/>
      <c r="BF5" s="285"/>
      <c r="BG5" s="285"/>
      <c r="BH5" s="285"/>
      <c r="BI5" s="285"/>
      <c r="BJ5" s="285"/>
      <c r="BK5" s="285"/>
      <c r="BL5" s="286"/>
      <c r="BM5" s="87"/>
      <c r="BN5" s="88"/>
      <c r="BO5" s="88"/>
      <c r="BP5" s="89"/>
      <c r="BQ5" s="88"/>
      <c r="BR5" s="88"/>
      <c r="BS5" s="287" t="s">
        <v>31</v>
      </c>
      <c r="BT5" s="288"/>
      <c r="BU5" s="98"/>
    </row>
    <row r="6" spans="1:77" ht="52.5" customHeight="1">
      <c r="A6" s="270" t="s">
        <v>32</v>
      </c>
      <c r="B6" s="271"/>
      <c r="C6" s="12" t="s">
        <v>33</v>
      </c>
      <c r="D6" s="13" t="s">
        <v>34</v>
      </c>
      <c r="E6" s="13" t="s">
        <v>35</v>
      </c>
      <c r="F6" s="13" t="s">
        <v>36</v>
      </c>
      <c r="G6" s="13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3" t="s">
        <v>42</v>
      </c>
      <c r="M6" s="13" t="s">
        <v>43</v>
      </c>
      <c r="N6" s="13" t="s">
        <v>44</v>
      </c>
      <c r="O6" s="13" t="s">
        <v>45</v>
      </c>
      <c r="P6" s="13" t="s">
        <v>46</v>
      </c>
      <c r="Q6" s="13" t="s">
        <v>47</v>
      </c>
      <c r="R6" s="13" t="s">
        <v>48</v>
      </c>
      <c r="S6" s="13" t="s">
        <v>49</v>
      </c>
      <c r="T6" s="13" t="s">
        <v>50</v>
      </c>
      <c r="U6" s="13" t="s">
        <v>51</v>
      </c>
      <c r="V6" s="13" t="s">
        <v>52</v>
      </c>
      <c r="W6" s="13" t="s">
        <v>53</v>
      </c>
      <c r="X6" s="13" t="s">
        <v>54</v>
      </c>
      <c r="Y6" s="13" t="s">
        <v>55</v>
      </c>
      <c r="Z6" s="13" t="s">
        <v>56</v>
      </c>
      <c r="AA6" s="13" t="s">
        <v>57</v>
      </c>
      <c r="AB6" s="13" t="s">
        <v>58</v>
      </c>
      <c r="AC6" s="13" t="s">
        <v>59</v>
      </c>
      <c r="AD6" s="13" t="s">
        <v>60</v>
      </c>
      <c r="AE6" s="13" t="s">
        <v>61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13" t="s">
        <v>68</v>
      </c>
      <c r="AM6" s="13" t="s">
        <v>69</v>
      </c>
      <c r="AN6" s="13" t="s">
        <v>70</v>
      </c>
      <c r="AO6" s="13" t="s">
        <v>71</v>
      </c>
      <c r="AP6" s="13" t="s">
        <v>72</v>
      </c>
      <c r="AQ6" s="13" t="s">
        <v>73</v>
      </c>
      <c r="AR6" s="13" t="s">
        <v>74</v>
      </c>
      <c r="AS6" s="13" t="s">
        <v>75</v>
      </c>
      <c r="AT6" s="13" t="s">
        <v>76</v>
      </c>
      <c r="AU6" s="13" t="s">
        <v>77</v>
      </c>
      <c r="AV6" s="13" t="s">
        <v>78</v>
      </c>
      <c r="AW6" s="13" t="s">
        <v>79</v>
      </c>
      <c r="AX6" s="13" t="s">
        <v>80</v>
      </c>
      <c r="AY6" s="13" t="s">
        <v>81</v>
      </c>
      <c r="AZ6" s="13" t="s">
        <v>82</v>
      </c>
      <c r="BA6" s="13" t="s">
        <v>83</v>
      </c>
      <c r="BB6" s="13" t="s">
        <v>84</v>
      </c>
      <c r="BC6" s="13" t="s">
        <v>85</v>
      </c>
      <c r="BD6" s="13" t="s">
        <v>86</v>
      </c>
      <c r="BE6" s="13" t="s">
        <v>87</v>
      </c>
      <c r="BF6" s="13" t="s">
        <v>88</v>
      </c>
      <c r="BG6" s="13" t="s">
        <v>89</v>
      </c>
      <c r="BH6" s="13" t="s">
        <v>90</v>
      </c>
      <c r="BI6" s="13" t="s">
        <v>91</v>
      </c>
      <c r="BJ6" s="13" t="s">
        <v>92</v>
      </c>
      <c r="BK6" s="13" t="s">
        <v>93</v>
      </c>
      <c r="BL6" s="13" t="s">
        <v>94</v>
      </c>
      <c r="BM6" s="13" t="s">
        <v>95</v>
      </c>
      <c r="BN6" s="13" t="s">
        <v>96</v>
      </c>
      <c r="BO6" s="13" t="s">
        <v>97</v>
      </c>
      <c r="BP6" s="90" t="s">
        <v>98</v>
      </c>
      <c r="BQ6" s="32" t="s">
        <v>99</v>
      </c>
      <c r="BR6" s="36" t="s">
        <v>100</v>
      </c>
      <c r="BS6" s="13" t="s">
        <v>101</v>
      </c>
      <c r="BT6" s="32" t="s">
        <v>102</v>
      </c>
      <c r="BU6" s="47" t="s">
        <v>103</v>
      </c>
    </row>
    <row r="7" spans="1:77" ht="15.75" customHeight="1">
      <c r="A7" s="270"/>
      <c r="B7" s="271"/>
      <c r="C7" s="14" t="s">
        <v>104</v>
      </c>
      <c r="D7" s="15" t="s">
        <v>105</v>
      </c>
      <c r="E7" s="15" t="s">
        <v>106</v>
      </c>
      <c r="F7" s="15" t="s">
        <v>107</v>
      </c>
      <c r="G7" s="15" t="s">
        <v>108</v>
      </c>
      <c r="H7" s="15" t="s">
        <v>109</v>
      </c>
      <c r="I7" s="15" t="s">
        <v>110</v>
      </c>
      <c r="J7" s="15" t="s">
        <v>111</v>
      </c>
      <c r="K7" s="15" t="s">
        <v>112</v>
      </c>
      <c r="L7" s="15" t="s">
        <v>113</v>
      </c>
      <c r="M7" s="15" t="s">
        <v>114</v>
      </c>
      <c r="N7" s="15" t="s">
        <v>115</v>
      </c>
      <c r="O7" s="15" t="s">
        <v>116</v>
      </c>
      <c r="P7" s="15" t="s">
        <v>117</v>
      </c>
      <c r="Q7" s="15" t="s">
        <v>118</v>
      </c>
      <c r="R7" s="15" t="s">
        <v>119</v>
      </c>
      <c r="S7" s="15" t="s">
        <v>120</v>
      </c>
      <c r="T7" s="15" t="s">
        <v>121</v>
      </c>
      <c r="U7" s="15" t="s">
        <v>122</v>
      </c>
      <c r="V7" s="15" t="s">
        <v>123</v>
      </c>
      <c r="W7" s="15" t="s">
        <v>124</v>
      </c>
      <c r="X7" s="15" t="s">
        <v>125</v>
      </c>
      <c r="Y7" s="15" t="s">
        <v>126</v>
      </c>
      <c r="Z7" s="15" t="s">
        <v>127</v>
      </c>
      <c r="AA7" s="15" t="s">
        <v>128</v>
      </c>
      <c r="AB7" s="15" t="s">
        <v>129</v>
      </c>
      <c r="AC7" s="15" t="s">
        <v>130</v>
      </c>
      <c r="AD7" s="15" t="s">
        <v>131</v>
      </c>
      <c r="AE7" s="15" t="s">
        <v>132</v>
      </c>
      <c r="AF7" s="15" t="s">
        <v>133</v>
      </c>
      <c r="AG7" s="15" t="s">
        <v>134</v>
      </c>
      <c r="AH7" s="15" t="s">
        <v>135</v>
      </c>
      <c r="AI7" s="15" t="s">
        <v>136</v>
      </c>
      <c r="AJ7" s="15" t="s">
        <v>137</v>
      </c>
      <c r="AK7" s="15" t="s">
        <v>138</v>
      </c>
      <c r="AL7" s="15" t="s">
        <v>139</v>
      </c>
      <c r="AM7" s="15" t="s">
        <v>140</v>
      </c>
      <c r="AN7" s="15" t="s">
        <v>141</v>
      </c>
      <c r="AO7" s="15" t="s">
        <v>142</v>
      </c>
      <c r="AP7" s="15" t="s">
        <v>143</v>
      </c>
      <c r="AQ7" s="15" t="s">
        <v>144</v>
      </c>
      <c r="AR7" s="15" t="s">
        <v>145</v>
      </c>
      <c r="AS7" s="15" t="s">
        <v>146</v>
      </c>
      <c r="AT7" s="15" t="s">
        <v>147</v>
      </c>
      <c r="AU7" s="15" t="s">
        <v>148</v>
      </c>
      <c r="AV7" s="15" t="s">
        <v>149</v>
      </c>
      <c r="AW7" s="15" t="s">
        <v>150</v>
      </c>
      <c r="AX7" s="15" t="s">
        <v>151</v>
      </c>
      <c r="AY7" s="15" t="s">
        <v>152</v>
      </c>
      <c r="AZ7" s="15" t="s">
        <v>153</v>
      </c>
      <c r="BA7" s="15" t="s">
        <v>154</v>
      </c>
      <c r="BB7" s="15" t="s">
        <v>155</v>
      </c>
      <c r="BC7" s="15" t="s">
        <v>156</v>
      </c>
      <c r="BD7" s="15" t="s">
        <v>157</v>
      </c>
      <c r="BE7" s="15" t="s">
        <v>158</v>
      </c>
      <c r="BF7" s="15" t="s">
        <v>159</v>
      </c>
      <c r="BG7" s="15" t="s">
        <v>160</v>
      </c>
      <c r="BH7" s="15" t="s">
        <v>161</v>
      </c>
      <c r="BI7" s="15" t="s">
        <v>162</v>
      </c>
      <c r="BJ7" s="15" t="s">
        <v>163</v>
      </c>
      <c r="BK7" s="15" t="s">
        <v>164</v>
      </c>
      <c r="BL7" s="15" t="s">
        <v>165</v>
      </c>
      <c r="BM7" s="15" t="s">
        <v>166</v>
      </c>
      <c r="BN7" s="15" t="s">
        <v>167</v>
      </c>
      <c r="BO7" s="15" t="s">
        <v>168</v>
      </c>
      <c r="BP7" s="91"/>
      <c r="BQ7" s="48" t="s">
        <v>169</v>
      </c>
      <c r="BR7" s="92" t="s">
        <v>170</v>
      </c>
      <c r="BS7" s="93" t="s">
        <v>171</v>
      </c>
      <c r="BT7" s="94" t="s">
        <v>172</v>
      </c>
      <c r="BU7" s="99" t="s">
        <v>173</v>
      </c>
    </row>
    <row r="8" spans="1:77" ht="52.5" customHeight="1">
      <c r="A8" s="270"/>
      <c r="B8" s="271"/>
      <c r="C8" s="16" t="s">
        <v>174</v>
      </c>
      <c r="D8" s="13" t="s">
        <v>175</v>
      </c>
      <c r="E8" s="13" t="s">
        <v>176</v>
      </c>
      <c r="F8" s="13" t="s">
        <v>177</v>
      </c>
      <c r="G8" s="13" t="s">
        <v>178</v>
      </c>
      <c r="H8" s="13" t="s">
        <v>179</v>
      </c>
      <c r="I8" s="13" t="s">
        <v>180</v>
      </c>
      <c r="J8" s="13" t="s">
        <v>181</v>
      </c>
      <c r="K8" s="13" t="s">
        <v>182</v>
      </c>
      <c r="L8" s="13" t="s">
        <v>183</v>
      </c>
      <c r="M8" s="13" t="s">
        <v>184</v>
      </c>
      <c r="N8" s="13" t="s">
        <v>185</v>
      </c>
      <c r="O8" s="13" t="s">
        <v>186</v>
      </c>
      <c r="P8" s="13" t="s">
        <v>187</v>
      </c>
      <c r="Q8" s="13" t="s">
        <v>188</v>
      </c>
      <c r="R8" s="13" t="s">
        <v>189</v>
      </c>
      <c r="S8" s="13" t="s">
        <v>190</v>
      </c>
      <c r="T8" s="13" t="s">
        <v>191</v>
      </c>
      <c r="U8" s="13" t="s">
        <v>192</v>
      </c>
      <c r="V8" s="13" t="s">
        <v>193</v>
      </c>
      <c r="W8" s="13" t="s">
        <v>194</v>
      </c>
      <c r="X8" s="13" t="s">
        <v>195</v>
      </c>
      <c r="Y8" s="13" t="s">
        <v>196</v>
      </c>
      <c r="Z8" s="13" t="s">
        <v>197</v>
      </c>
      <c r="AA8" s="13" t="s">
        <v>198</v>
      </c>
      <c r="AB8" s="13" t="s">
        <v>199</v>
      </c>
      <c r="AC8" s="13" t="s">
        <v>200</v>
      </c>
      <c r="AD8" s="13" t="s">
        <v>201</v>
      </c>
      <c r="AE8" s="13" t="s">
        <v>202</v>
      </c>
      <c r="AF8" s="13" t="s">
        <v>203</v>
      </c>
      <c r="AG8" s="13" t="s">
        <v>204</v>
      </c>
      <c r="AH8" s="13" t="s">
        <v>205</v>
      </c>
      <c r="AI8" s="13" t="s">
        <v>206</v>
      </c>
      <c r="AJ8" s="13" t="s">
        <v>207</v>
      </c>
      <c r="AK8" s="13" t="s">
        <v>208</v>
      </c>
      <c r="AL8" s="13" t="s">
        <v>209</v>
      </c>
      <c r="AM8" s="13" t="s">
        <v>210</v>
      </c>
      <c r="AN8" s="13" t="s">
        <v>211</v>
      </c>
      <c r="AO8" s="13" t="s">
        <v>212</v>
      </c>
      <c r="AP8" s="13" t="s">
        <v>213</v>
      </c>
      <c r="AQ8" s="13" t="s">
        <v>214</v>
      </c>
      <c r="AR8" s="13" t="s">
        <v>215</v>
      </c>
      <c r="AS8" s="13" t="s">
        <v>216</v>
      </c>
      <c r="AT8" s="13" t="s">
        <v>217</v>
      </c>
      <c r="AU8" s="13" t="s">
        <v>218</v>
      </c>
      <c r="AV8" s="13" t="s">
        <v>219</v>
      </c>
      <c r="AW8" s="13" t="s">
        <v>220</v>
      </c>
      <c r="AX8" s="13" t="s">
        <v>221</v>
      </c>
      <c r="AY8" s="13" t="s">
        <v>222</v>
      </c>
      <c r="AZ8" s="13" t="s">
        <v>223</v>
      </c>
      <c r="BA8" s="13" t="s">
        <v>224</v>
      </c>
      <c r="BB8" s="13" t="s">
        <v>225</v>
      </c>
      <c r="BC8" s="13" t="s">
        <v>226</v>
      </c>
      <c r="BD8" s="13" t="s">
        <v>227</v>
      </c>
      <c r="BE8" s="13" t="s">
        <v>228</v>
      </c>
      <c r="BF8" s="13" t="s">
        <v>229</v>
      </c>
      <c r="BG8" s="13" t="s">
        <v>230</v>
      </c>
      <c r="BH8" s="13" t="s">
        <v>231</v>
      </c>
      <c r="BI8" s="13" t="s">
        <v>232</v>
      </c>
      <c r="BJ8" s="13" t="s">
        <v>233</v>
      </c>
      <c r="BK8" s="13" t="s">
        <v>234</v>
      </c>
      <c r="BL8" s="13" t="s">
        <v>235</v>
      </c>
      <c r="BM8" s="13" t="s">
        <v>236</v>
      </c>
      <c r="BN8" s="13" t="s">
        <v>237</v>
      </c>
      <c r="BO8" s="13" t="s">
        <v>238</v>
      </c>
      <c r="BP8" s="91" t="s">
        <v>239</v>
      </c>
      <c r="BQ8" s="40" t="s">
        <v>240</v>
      </c>
      <c r="BR8" s="91" t="s">
        <v>241</v>
      </c>
      <c r="BS8" s="32" t="s">
        <v>242</v>
      </c>
      <c r="BT8" s="32" t="s">
        <v>243</v>
      </c>
      <c r="BU8" s="99" t="s">
        <v>244</v>
      </c>
    </row>
    <row r="9" spans="1:77" ht="17.25" customHeight="1">
      <c r="A9" s="272"/>
      <c r="B9" s="273"/>
      <c r="C9" s="82" t="s">
        <v>245</v>
      </c>
      <c r="D9" s="15" t="s">
        <v>105</v>
      </c>
      <c r="E9" s="15" t="s">
        <v>106</v>
      </c>
      <c r="F9" s="15" t="s">
        <v>107</v>
      </c>
      <c r="G9" s="15" t="s">
        <v>108</v>
      </c>
      <c r="H9" s="15" t="s">
        <v>109</v>
      </c>
      <c r="I9" s="15" t="s">
        <v>110</v>
      </c>
      <c r="J9" s="15" t="s">
        <v>111</v>
      </c>
      <c r="K9" s="15" t="s">
        <v>112</v>
      </c>
      <c r="L9" s="15" t="s">
        <v>113</v>
      </c>
      <c r="M9" s="15" t="s">
        <v>114</v>
      </c>
      <c r="N9" s="15" t="s">
        <v>115</v>
      </c>
      <c r="O9" s="15" t="s">
        <v>116</v>
      </c>
      <c r="P9" s="15" t="s">
        <v>117</v>
      </c>
      <c r="Q9" s="15" t="s">
        <v>118</v>
      </c>
      <c r="R9" s="15" t="s">
        <v>119</v>
      </c>
      <c r="S9" s="15" t="s">
        <v>120</v>
      </c>
      <c r="T9" s="15" t="s">
        <v>121</v>
      </c>
      <c r="U9" s="15" t="s">
        <v>122</v>
      </c>
      <c r="V9" s="15" t="s">
        <v>123</v>
      </c>
      <c r="W9" s="15" t="s">
        <v>124</v>
      </c>
      <c r="X9" s="15" t="s">
        <v>125</v>
      </c>
      <c r="Y9" s="15" t="s">
        <v>126</v>
      </c>
      <c r="Z9" s="15" t="s">
        <v>127</v>
      </c>
      <c r="AA9" s="15" t="s">
        <v>128</v>
      </c>
      <c r="AB9" s="15" t="s">
        <v>129</v>
      </c>
      <c r="AC9" s="15" t="s">
        <v>130</v>
      </c>
      <c r="AD9" s="15" t="s">
        <v>131</v>
      </c>
      <c r="AE9" s="15" t="s">
        <v>132</v>
      </c>
      <c r="AF9" s="15" t="s">
        <v>133</v>
      </c>
      <c r="AG9" s="15" t="s">
        <v>134</v>
      </c>
      <c r="AH9" s="15" t="s">
        <v>135</v>
      </c>
      <c r="AI9" s="15" t="s">
        <v>136</v>
      </c>
      <c r="AJ9" s="15" t="s">
        <v>137</v>
      </c>
      <c r="AK9" s="15" t="s">
        <v>138</v>
      </c>
      <c r="AL9" s="15" t="s">
        <v>139</v>
      </c>
      <c r="AM9" s="15" t="s">
        <v>140</v>
      </c>
      <c r="AN9" s="15" t="s">
        <v>141</v>
      </c>
      <c r="AO9" s="15" t="s">
        <v>142</v>
      </c>
      <c r="AP9" s="15" t="s">
        <v>143</v>
      </c>
      <c r="AQ9" s="15" t="s">
        <v>144</v>
      </c>
      <c r="AR9" s="15" t="s">
        <v>145</v>
      </c>
      <c r="AS9" s="15" t="s">
        <v>146</v>
      </c>
      <c r="AT9" s="15" t="s">
        <v>147</v>
      </c>
      <c r="AU9" s="15" t="s">
        <v>148</v>
      </c>
      <c r="AV9" s="15" t="s">
        <v>149</v>
      </c>
      <c r="AW9" s="15" t="s">
        <v>150</v>
      </c>
      <c r="AX9" s="15" t="s">
        <v>151</v>
      </c>
      <c r="AY9" s="15" t="s">
        <v>152</v>
      </c>
      <c r="AZ9" s="15" t="s">
        <v>153</v>
      </c>
      <c r="BA9" s="15" t="s">
        <v>154</v>
      </c>
      <c r="BB9" s="15" t="s">
        <v>155</v>
      </c>
      <c r="BC9" s="15" t="s">
        <v>156</v>
      </c>
      <c r="BD9" s="15" t="s">
        <v>157</v>
      </c>
      <c r="BE9" s="15" t="s">
        <v>158</v>
      </c>
      <c r="BF9" s="15" t="s">
        <v>159</v>
      </c>
      <c r="BG9" s="15" t="s">
        <v>160</v>
      </c>
      <c r="BH9" s="15" t="s">
        <v>161</v>
      </c>
      <c r="BI9" s="15" t="s">
        <v>162</v>
      </c>
      <c r="BJ9" s="15" t="s">
        <v>163</v>
      </c>
      <c r="BK9" s="15" t="s">
        <v>164</v>
      </c>
      <c r="BL9" s="15" t="s">
        <v>165</v>
      </c>
      <c r="BM9" s="15" t="s">
        <v>166</v>
      </c>
      <c r="BN9" s="15" t="s">
        <v>167</v>
      </c>
      <c r="BO9" s="15" t="s">
        <v>168</v>
      </c>
      <c r="BP9" s="38" t="s">
        <v>246</v>
      </c>
      <c r="BQ9" s="95" t="s">
        <v>169</v>
      </c>
      <c r="BR9" s="38" t="s">
        <v>170</v>
      </c>
      <c r="BS9" s="96" t="s">
        <v>171</v>
      </c>
      <c r="BT9" s="95" t="s">
        <v>172</v>
      </c>
      <c r="BU9" s="50" t="s">
        <v>173</v>
      </c>
    </row>
    <row r="10" spans="1:77">
      <c r="A10" s="18" t="s">
        <v>247</v>
      </c>
      <c r="B10" s="19" t="s">
        <v>33</v>
      </c>
      <c r="C10" s="19" t="s">
        <v>174</v>
      </c>
      <c r="D10" s="83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7"/>
      <c r="BS10" s="20"/>
      <c r="BT10" s="20"/>
      <c r="BU10" s="100"/>
    </row>
    <row r="11" spans="1:77">
      <c r="A11" s="25" t="s">
        <v>248</v>
      </c>
      <c r="B11" s="84" t="s">
        <v>249</v>
      </c>
      <c r="C11" s="23" t="s">
        <v>250</v>
      </c>
      <c r="D11" s="24">
        <v>366834.80307999998</v>
      </c>
      <c r="E11" s="24">
        <v>0</v>
      </c>
      <c r="F11" s="24">
        <v>0</v>
      </c>
      <c r="G11" s="24">
        <v>0</v>
      </c>
      <c r="H11" s="24">
        <v>632.70469000000003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34.215170000000001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367501.72294000001</v>
      </c>
      <c r="BQ11" s="24">
        <v>22740.042259999998</v>
      </c>
      <c r="BR11" s="43">
        <v>390241.76520000002</v>
      </c>
      <c r="BS11" s="24">
        <v>59550.377090000002</v>
      </c>
      <c r="BT11" s="24">
        <v>5855.3127999999997</v>
      </c>
      <c r="BU11" s="54">
        <v>455647.45509</v>
      </c>
      <c r="BX11" s="55"/>
      <c r="BY11" s="3" t="s">
        <v>0</v>
      </c>
    </row>
    <row r="12" spans="1:77">
      <c r="A12" s="25" t="s">
        <v>251</v>
      </c>
      <c r="B12" s="84" t="s">
        <v>252</v>
      </c>
      <c r="C12" s="26" t="s">
        <v>253</v>
      </c>
      <c r="D12" s="24">
        <v>0</v>
      </c>
      <c r="E12" s="24">
        <v>5598.7726400000001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41.233220000000003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5640.0058600000002</v>
      </c>
      <c r="BQ12" s="24">
        <v>287.30525999999998</v>
      </c>
      <c r="BR12" s="43">
        <v>5927.3111200000003</v>
      </c>
      <c r="BS12" s="24">
        <v>1032.44955</v>
      </c>
      <c r="BT12" s="24">
        <v>1999.10499</v>
      </c>
      <c r="BU12" s="54">
        <v>8958.8656599999995</v>
      </c>
      <c r="BX12" s="55"/>
    </row>
    <row r="13" spans="1:77">
      <c r="A13" s="25" t="s">
        <v>254</v>
      </c>
      <c r="B13" s="84" t="s">
        <v>255</v>
      </c>
      <c r="C13" s="26" t="s">
        <v>256</v>
      </c>
      <c r="D13" s="24">
        <v>0</v>
      </c>
      <c r="E13" s="24">
        <v>0</v>
      </c>
      <c r="F13" s="24">
        <v>8846.7591100000009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8846.7591100000009</v>
      </c>
      <c r="BQ13" s="24">
        <v>1719.4861699999999</v>
      </c>
      <c r="BR13" s="43">
        <v>10566.245279999999</v>
      </c>
      <c r="BS13" s="24">
        <v>2795.34283</v>
      </c>
      <c r="BT13" s="24">
        <v>438.43114000000003</v>
      </c>
      <c r="BU13" s="54">
        <v>13800.019249999999</v>
      </c>
      <c r="BX13" s="55"/>
    </row>
    <row r="14" spans="1:77">
      <c r="A14" s="25" t="s">
        <v>257</v>
      </c>
      <c r="B14" s="84" t="s">
        <v>258</v>
      </c>
      <c r="C14" s="26" t="s">
        <v>178</v>
      </c>
      <c r="D14" s="24">
        <v>0</v>
      </c>
      <c r="E14" s="24">
        <v>0</v>
      </c>
      <c r="F14" s="24">
        <v>0</v>
      </c>
      <c r="G14" s="24">
        <v>83836.786890000003</v>
      </c>
      <c r="H14" s="24">
        <v>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1438.7601099999999</v>
      </c>
      <c r="R14" s="24">
        <v>2774.2984200000001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43">
        <v>88049.845419999998</v>
      </c>
      <c r="BQ14" s="24">
        <v>7841.2662600000003</v>
      </c>
      <c r="BR14" s="43">
        <v>95891.111680000002</v>
      </c>
      <c r="BS14" s="24">
        <v>2353.8950799999998</v>
      </c>
      <c r="BT14" s="24">
        <v>8663.2107599999999</v>
      </c>
      <c r="BU14" s="54">
        <v>106908.21752000001</v>
      </c>
      <c r="BX14" s="55"/>
    </row>
    <row r="15" spans="1:77">
      <c r="A15" s="25" t="s">
        <v>259</v>
      </c>
      <c r="B15" s="84" t="s">
        <v>260</v>
      </c>
      <c r="C15" s="26" t="s">
        <v>261</v>
      </c>
      <c r="D15" s="24">
        <v>124048.63275</v>
      </c>
      <c r="E15" s="24">
        <v>0</v>
      </c>
      <c r="F15" s="24">
        <v>747.55876000000001</v>
      </c>
      <c r="G15" s="24">
        <v>0</v>
      </c>
      <c r="H15" s="24">
        <v>95997.018320000003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14.57898</v>
      </c>
      <c r="Z15" s="24">
        <v>0</v>
      </c>
      <c r="AA15" s="24">
        <v>4.5282799999999996</v>
      </c>
      <c r="AB15" s="24">
        <v>11.559340000000001</v>
      </c>
      <c r="AC15" s="24">
        <v>0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0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43">
        <v>220823.87643</v>
      </c>
      <c r="BQ15" s="24">
        <v>91403.913830000005</v>
      </c>
      <c r="BR15" s="43">
        <v>312227.79025999998</v>
      </c>
      <c r="BS15" s="24">
        <v>95152.182750000007</v>
      </c>
      <c r="BT15" s="24">
        <v>52251.605750000002</v>
      </c>
      <c r="BU15" s="54">
        <v>459631.57876</v>
      </c>
      <c r="BX15" s="55"/>
    </row>
    <row r="16" spans="1:77">
      <c r="A16" s="25" t="s">
        <v>262</v>
      </c>
      <c r="B16" s="84" t="s">
        <v>263</v>
      </c>
      <c r="C16" s="26" t="s">
        <v>264</v>
      </c>
      <c r="D16" s="24">
        <v>85.440380000000005</v>
      </c>
      <c r="E16" s="24">
        <v>0</v>
      </c>
      <c r="F16" s="24">
        <v>0</v>
      </c>
      <c r="G16" s="24">
        <v>0</v>
      </c>
      <c r="H16" s="24">
        <v>0</v>
      </c>
      <c r="I16" s="24">
        <v>65679.350789999997</v>
      </c>
      <c r="J16" s="24">
        <v>44.873519999999999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134.18770000000001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0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0</v>
      </c>
      <c r="BN16" s="24">
        <v>0</v>
      </c>
      <c r="BO16" s="24">
        <v>0</v>
      </c>
      <c r="BP16" s="43">
        <v>65943.85239</v>
      </c>
      <c r="BQ16" s="24">
        <v>88198.001969999998</v>
      </c>
      <c r="BR16" s="43">
        <v>154141.85436</v>
      </c>
      <c r="BS16" s="24">
        <v>25681.854329999998</v>
      </c>
      <c r="BT16" s="24">
        <v>17903.23573</v>
      </c>
      <c r="BU16" s="54">
        <v>197726.94442000001</v>
      </c>
      <c r="BX16" s="55"/>
    </row>
    <row r="17" spans="1:76">
      <c r="A17" s="25" t="s">
        <v>265</v>
      </c>
      <c r="B17" s="84" t="s">
        <v>266</v>
      </c>
      <c r="C17" s="26" t="s">
        <v>267</v>
      </c>
      <c r="D17" s="24">
        <v>0</v>
      </c>
      <c r="E17" s="24">
        <v>0</v>
      </c>
      <c r="F17" s="24">
        <v>0</v>
      </c>
      <c r="G17" s="24">
        <v>30.623729999999998</v>
      </c>
      <c r="H17" s="24">
        <v>0</v>
      </c>
      <c r="I17" s="24">
        <v>0</v>
      </c>
      <c r="J17" s="24">
        <v>9593.6537499999995</v>
      </c>
      <c r="K17" s="24">
        <v>14.77933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526.86409000000003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10165.920899999999</v>
      </c>
      <c r="BQ17" s="24">
        <v>10317.699790000001</v>
      </c>
      <c r="BR17" s="43">
        <v>20483.62069</v>
      </c>
      <c r="BS17" s="24">
        <v>7621.6621699999996</v>
      </c>
      <c r="BT17" s="24">
        <v>2079.8817199999999</v>
      </c>
      <c r="BU17" s="54">
        <v>30185.164580000001</v>
      </c>
      <c r="BX17" s="55"/>
    </row>
    <row r="18" spans="1:76">
      <c r="A18" s="25" t="s">
        <v>268</v>
      </c>
      <c r="B18" s="84" t="s">
        <v>269</v>
      </c>
      <c r="C18" s="26" t="s">
        <v>270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127.08533</v>
      </c>
      <c r="J18" s="24">
        <v>0</v>
      </c>
      <c r="K18" s="24">
        <v>10656.437889999999</v>
      </c>
      <c r="L18" s="24">
        <v>1313.63364</v>
      </c>
      <c r="M18" s="24">
        <v>0</v>
      </c>
      <c r="N18" s="24">
        <v>0</v>
      </c>
      <c r="O18" s="24">
        <v>0</v>
      </c>
      <c r="P18" s="24">
        <v>75.803669999999997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43">
        <v>12172.96053</v>
      </c>
      <c r="BQ18" s="24">
        <v>16390.598040000001</v>
      </c>
      <c r="BR18" s="43">
        <v>28563.558570000001</v>
      </c>
      <c r="BS18" s="24">
        <v>6462.5318699999998</v>
      </c>
      <c r="BT18" s="24">
        <v>3157.1804499999998</v>
      </c>
      <c r="BU18" s="54">
        <v>38183.27089</v>
      </c>
      <c r="BX18" s="55"/>
    </row>
    <row r="19" spans="1:76">
      <c r="A19" s="25" t="s">
        <v>271</v>
      </c>
      <c r="B19" s="84" t="s">
        <v>272</v>
      </c>
      <c r="C19" s="26" t="s">
        <v>273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7848.9123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1.6000000000000001E-3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2.0117600000000002</v>
      </c>
      <c r="AY19" s="24">
        <v>0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17.207630000000002</v>
      </c>
      <c r="BF19" s="24">
        <v>0.16161</v>
      </c>
      <c r="BG19" s="24">
        <v>0.23927000000000001</v>
      </c>
      <c r="BH19" s="24">
        <v>0</v>
      </c>
      <c r="BI19" s="24">
        <v>7.4400000000000004E-3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7868.5416100000002</v>
      </c>
      <c r="BQ19" s="24">
        <v>42.510689999999997</v>
      </c>
      <c r="BR19" s="43">
        <v>7911.0523000000003</v>
      </c>
      <c r="BS19" s="24">
        <v>973.38882000000001</v>
      </c>
      <c r="BT19" s="24">
        <v>323.81657999999999</v>
      </c>
      <c r="BU19" s="54">
        <v>9208.2577000000001</v>
      </c>
      <c r="BX19" s="55"/>
    </row>
    <row r="20" spans="1:76">
      <c r="A20" s="25" t="s">
        <v>274</v>
      </c>
      <c r="B20" s="84" t="s">
        <v>275</v>
      </c>
      <c r="C20" s="26" t="s">
        <v>276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2105.2689799999998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2105.2689799999998</v>
      </c>
      <c r="BQ20" s="24">
        <v>72072.167870000005</v>
      </c>
      <c r="BR20" s="43">
        <v>74177.436849999998</v>
      </c>
      <c r="BS20" s="24">
        <v>25423.041850000001</v>
      </c>
      <c r="BT20" s="24">
        <v>66999.725460000001</v>
      </c>
      <c r="BU20" s="54">
        <v>166600.20415999999</v>
      </c>
      <c r="BX20" s="55"/>
    </row>
    <row r="21" spans="1:76">
      <c r="A21" s="25" t="s">
        <v>277</v>
      </c>
      <c r="B21" s="84" t="s">
        <v>278</v>
      </c>
      <c r="C21" s="26" t="s">
        <v>279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120.88395</v>
      </c>
      <c r="K21" s="24">
        <v>0</v>
      </c>
      <c r="L21" s="24">
        <v>0</v>
      </c>
      <c r="M21" s="24">
        <v>0</v>
      </c>
      <c r="N21" s="24">
        <v>3656.42463</v>
      </c>
      <c r="O21" s="24">
        <v>0</v>
      </c>
      <c r="P21" s="24">
        <v>0</v>
      </c>
      <c r="Q21" s="24">
        <v>270.85431999999997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4048.1628999999998</v>
      </c>
      <c r="BQ21" s="24">
        <v>46360.277900000001</v>
      </c>
      <c r="BR21" s="43">
        <v>50408.440799999997</v>
      </c>
      <c r="BS21" s="24">
        <v>18295.369480000001</v>
      </c>
      <c r="BT21" s="24">
        <v>10709.43742</v>
      </c>
      <c r="BU21" s="54">
        <v>79413.247700000007</v>
      </c>
      <c r="BX21" s="55"/>
    </row>
    <row r="22" spans="1:76">
      <c r="A22" s="25" t="s">
        <v>280</v>
      </c>
      <c r="B22" s="84" t="s">
        <v>281</v>
      </c>
      <c r="C22" s="26" t="s">
        <v>282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6209.6598899999999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6209.6598899999999</v>
      </c>
      <c r="BQ22" s="24">
        <v>21888.895329999999</v>
      </c>
      <c r="BR22" s="43">
        <v>28098.555219999998</v>
      </c>
      <c r="BS22" s="24">
        <v>14185.13802</v>
      </c>
      <c r="BT22" s="24">
        <v>3995.2498300000002</v>
      </c>
      <c r="BU22" s="54">
        <v>46278.943070000001</v>
      </c>
      <c r="BX22" s="55"/>
    </row>
    <row r="23" spans="1:76">
      <c r="A23" s="25" t="s">
        <v>283</v>
      </c>
      <c r="B23" s="84" t="s">
        <v>284</v>
      </c>
      <c r="C23" s="26" t="s">
        <v>285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824.84352999999999</v>
      </c>
      <c r="O23" s="24">
        <v>0</v>
      </c>
      <c r="P23" s="24">
        <v>9118.4263100000007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916.44536000000005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10859.715200000001</v>
      </c>
      <c r="BQ23" s="24">
        <v>25161.447759999999</v>
      </c>
      <c r="BR23" s="43">
        <v>36021.162960000001</v>
      </c>
      <c r="BS23" s="24">
        <v>10248.72025</v>
      </c>
      <c r="BT23" s="24">
        <v>5818.4095299999999</v>
      </c>
      <c r="BU23" s="54">
        <v>52088.292739999997</v>
      </c>
      <c r="BX23" s="55"/>
    </row>
    <row r="24" spans="1:76">
      <c r="A24" s="25" t="s">
        <v>286</v>
      </c>
      <c r="B24" s="84" t="s">
        <v>287</v>
      </c>
      <c r="C24" s="26" t="s">
        <v>288</v>
      </c>
      <c r="D24" s="24">
        <v>0</v>
      </c>
      <c r="E24" s="24">
        <v>0</v>
      </c>
      <c r="F24" s="24">
        <v>0</v>
      </c>
      <c r="G24" s="24">
        <v>2273.69391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60500.47148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43">
        <v>62774.165390000002</v>
      </c>
      <c r="BQ24" s="24">
        <v>21888.186040000001</v>
      </c>
      <c r="BR24" s="43">
        <v>84662.351429999995</v>
      </c>
      <c r="BS24" s="24">
        <v>24048.483219999998</v>
      </c>
      <c r="BT24" s="24">
        <v>6590.7711399999998</v>
      </c>
      <c r="BU24" s="54">
        <v>115301.60579</v>
      </c>
      <c r="BX24" s="55"/>
    </row>
    <row r="25" spans="1:76">
      <c r="A25" s="25" t="s">
        <v>289</v>
      </c>
      <c r="B25" s="84" t="s">
        <v>290</v>
      </c>
      <c r="C25" s="26" t="s">
        <v>291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0.14663999999999999</v>
      </c>
      <c r="R25" s="24">
        <v>23443.48401</v>
      </c>
      <c r="S25" s="24">
        <v>5354.0829599999997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43">
        <v>28797.713609999999</v>
      </c>
      <c r="BQ25" s="24">
        <v>58467.47163</v>
      </c>
      <c r="BR25" s="43">
        <v>87265.185240000006</v>
      </c>
      <c r="BS25" s="24">
        <v>17513.495610000002</v>
      </c>
      <c r="BT25" s="24">
        <v>12576.62725</v>
      </c>
      <c r="BU25" s="54">
        <v>117355.30809999999</v>
      </c>
      <c r="BX25" s="55"/>
    </row>
    <row r="26" spans="1:76">
      <c r="A26" s="25" t="s">
        <v>292</v>
      </c>
      <c r="B26" s="84" t="s">
        <v>293</v>
      </c>
      <c r="C26" s="26" t="s">
        <v>294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24">
        <v>0</v>
      </c>
      <c r="S26" s="24">
        <v>39537.51341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147.07136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  <c r="AE26" s="24">
        <v>0</v>
      </c>
      <c r="AF26" s="24">
        <v>0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43">
        <v>39684.584770000001</v>
      </c>
      <c r="BQ26" s="24">
        <v>22983.799510000001</v>
      </c>
      <c r="BR26" s="43">
        <v>62668.384279999998</v>
      </c>
      <c r="BS26" s="24">
        <v>9746.5349900000001</v>
      </c>
      <c r="BT26" s="24">
        <v>7056.1853600000004</v>
      </c>
      <c r="BU26" s="54">
        <v>79471.104630000002</v>
      </c>
      <c r="BX26" s="55"/>
    </row>
    <row r="27" spans="1:76">
      <c r="A27" s="25" t="s">
        <v>295</v>
      </c>
      <c r="B27" s="84" t="s">
        <v>296</v>
      </c>
      <c r="C27" s="26" t="s">
        <v>297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211.35853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211.35853</v>
      </c>
      <c r="BQ27" s="24">
        <v>24383.4293</v>
      </c>
      <c r="BR27" s="43">
        <v>24594.787830000001</v>
      </c>
      <c r="BS27" s="24">
        <v>7845.8349500000004</v>
      </c>
      <c r="BT27" s="24">
        <v>5391.3832899999998</v>
      </c>
      <c r="BU27" s="54">
        <v>37832.006070000003</v>
      </c>
      <c r="BX27" s="55"/>
    </row>
    <row r="28" spans="1:76">
      <c r="A28" s="25" t="s">
        <v>298</v>
      </c>
      <c r="B28" s="84" t="s">
        <v>299</v>
      </c>
      <c r="C28" s="26" t="s">
        <v>300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143.13659000000001</v>
      </c>
      <c r="O28" s="24">
        <v>0</v>
      </c>
      <c r="P28" s="24">
        <v>0</v>
      </c>
      <c r="Q28" s="24">
        <v>0</v>
      </c>
      <c r="R28" s="24">
        <v>0</v>
      </c>
      <c r="S28" s="24">
        <v>1682.2902799999999</v>
      </c>
      <c r="T28" s="24">
        <v>0</v>
      </c>
      <c r="U28" s="24">
        <v>6197.6645799999997</v>
      </c>
      <c r="V28" s="24">
        <v>234.05466999999999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8257.1461199999994</v>
      </c>
      <c r="BQ28" s="24">
        <v>37489.392769999999</v>
      </c>
      <c r="BR28" s="43">
        <v>45746.538890000003</v>
      </c>
      <c r="BS28" s="24">
        <v>13678.244979999999</v>
      </c>
      <c r="BT28" s="24">
        <v>8553.5663800000002</v>
      </c>
      <c r="BU28" s="54">
        <v>67978.350250000003</v>
      </c>
      <c r="BX28" s="55"/>
    </row>
    <row r="29" spans="1:76">
      <c r="A29" s="25" t="s">
        <v>301</v>
      </c>
      <c r="B29" s="84" t="s">
        <v>302</v>
      </c>
      <c r="C29" s="26" t="s">
        <v>303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1331.0508500000001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1331.0508500000001</v>
      </c>
      <c r="BQ29" s="24">
        <v>39043.253859999997</v>
      </c>
      <c r="BR29" s="43">
        <v>40374.304709999997</v>
      </c>
      <c r="BS29" s="24">
        <v>13912.306049999999</v>
      </c>
      <c r="BT29" s="24">
        <v>9641.8919100000003</v>
      </c>
      <c r="BU29" s="54">
        <v>63928.502670000002</v>
      </c>
      <c r="BX29" s="55"/>
    </row>
    <row r="30" spans="1:76">
      <c r="A30" s="25" t="s">
        <v>304</v>
      </c>
      <c r="B30" s="84" t="s">
        <v>305</v>
      </c>
      <c r="C30" s="26" t="s">
        <v>306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8038.4842900000003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8038.4842900000003</v>
      </c>
      <c r="BQ30" s="24">
        <v>41162.205159999998</v>
      </c>
      <c r="BR30" s="43">
        <v>49200.689449999998</v>
      </c>
      <c r="BS30" s="24">
        <v>10329.80732</v>
      </c>
      <c r="BT30" s="24">
        <v>7947.0778700000001</v>
      </c>
      <c r="BU30" s="54">
        <v>67477.574640000006</v>
      </c>
      <c r="BX30" s="55"/>
    </row>
    <row r="31" spans="1:76">
      <c r="A31" s="25" t="s">
        <v>307</v>
      </c>
      <c r="B31" s="84" t="s">
        <v>308</v>
      </c>
      <c r="C31" s="26" t="s">
        <v>309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328.34098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15.60933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343.95031</v>
      </c>
      <c r="BQ31" s="24">
        <v>5808.9371000000001</v>
      </c>
      <c r="BR31" s="43">
        <v>6152.8874100000003</v>
      </c>
      <c r="BS31" s="24">
        <v>90.137069999999994</v>
      </c>
      <c r="BT31" s="24">
        <v>1307.44975</v>
      </c>
      <c r="BU31" s="54">
        <v>7550.4742299999998</v>
      </c>
      <c r="BX31" s="55"/>
    </row>
    <row r="32" spans="1:76">
      <c r="A32" s="25" t="s">
        <v>310</v>
      </c>
      <c r="B32" s="84" t="s">
        <v>311</v>
      </c>
      <c r="C32" s="26" t="s">
        <v>312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2400.3661999999999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184.02710999999999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16662.878379999998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</v>
      </c>
      <c r="AF32" s="24">
        <v>0</v>
      </c>
      <c r="AG32" s="24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43">
        <v>19247.271690000001</v>
      </c>
      <c r="BQ32" s="24">
        <v>18791.202079999999</v>
      </c>
      <c r="BR32" s="43">
        <v>38038.473769999997</v>
      </c>
      <c r="BS32" s="24">
        <v>7541.5800399999998</v>
      </c>
      <c r="BT32" s="24">
        <v>3884.5779499999999</v>
      </c>
      <c r="BU32" s="54">
        <v>49464.631759999997</v>
      </c>
      <c r="BX32" s="55"/>
    </row>
    <row r="33" spans="1:76">
      <c r="A33" s="25" t="s">
        <v>313</v>
      </c>
      <c r="B33" s="84" t="s">
        <v>314</v>
      </c>
      <c r="C33" s="26" t="s">
        <v>315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2516.6248999999998</v>
      </c>
      <c r="AA33" s="24">
        <v>91.525310000000005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2608.1502099999998</v>
      </c>
      <c r="BQ33" s="24">
        <v>0</v>
      </c>
      <c r="BR33" s="43">
        <v>2608.1502099999998</v>
      </c>
      <c r="BS33" s="24">
        <v>41.02214</v>
      </c>
      <c r="BT33" s="24">
        <v>119.16117</v>
      </c>
      <c r="BU33" s="54">
        <v>2768.3335200000001</v>
      </c>
      <c r="BX33" s="55"/>
    </row>
    <row r="34" spans="1:76">
      <c r="A34" s="25" t="s">
        <v>316</v>
      </c>
      <c r="B34" s="84" t="s">
        <v>317</v>
      </c>
      <c r="C34" s="26" t="s">
        <v>318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48933.500139999996</v>
      </c>
      <c r="AB34" s="24">
        <v>8.0341900000000006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48941.534330000002</v>
      </c>
      <c r="BQ34" s="24">
        <v>48755.512450000002</v>
      </c>
      <c r="BR34" s="43">
        <v>97697.046780000004</v>
      </c>
      <c r="BS34" s="24">
        <v>410.92376000000002</v>
      </c>
      <c r="BT34" s="24">
        <v>19210.864030000001</v>
      </c>
      <c r="BU34" s="54">
        <v>117318.83457000001</v>
      </c>
      <c r="BX34" s="55"/>
    </row>
    <row r="35" spans="1:76">
      <c r="A35" s="25" t="s">
        <v>319</v>
      </c>
      <c r="B35" s="84" t="s">
        <v>320</v>
      </c>
      <c r="C35" s="26" t="s">
        <v>321</v>
      </c>
      <c r="D35" s="24">
        <v>0</v>
      </c>
      <c r="E35" s="24">
        <v>0</v>
      </c>
      <c r="F35" s="24">
        <v>0</v>
      </c>
      <c r="G35" s="24">
        <v>0</v>
      </c>
      <c r="H35" s="24">
        <v>7252.71054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15951.69168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23204.40222</v>
      </c>
      <c r="BQ35" s="24">
        <v>0</v>
      </c>
      <c r="BR35" s="43">
        <v>23204.40222</v>
      </c>
      <c r="BS35" s="24">
        <v>40.774250000000002</v>
      </c>
      <c r="BT35" s="24">
        <v>287.13571000000002</v>
      </c>
      <c r="BU35" s="54">
        <v>23532.312180000001</v>
      </c>
      <c r="BX35" s="55"/>
    </row>
    <row r="36" spans="1:76">
      <c r="A36" s="25" t="s">
        <v>322</v>
      </c>
      <c r="B36" s="84" t="s">
        <v>323</v>
      </c>
      <c r="C36" s="26" t="s">
        <v>200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51.469700000000003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0.68294999999999995</v>
      </c>
      <c r="Z36" s="24">
        <v>0</v>
      </c>
      <c r="AA36" s="24">
        <v>0</v>
      </c>
      <c r="AB36" s="24">
        <v>0</v>
      </c>
      <c r="AC36" s="24">
        <v>21403.75244</v>
      </c>
      <c r="AD36" s="24">
        <v>0</v>
      </c>
      <c r="AE36" s="24">
        <v>1.90845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118.52856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31.747209999999999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228.17500000000001</v>
      </c>
      <c r="BL36" s="24">
        <v>0</v>
      </c>
      <c r="BM36" s="24">
        <v>0</v>
      </c>
      <c r="BN36" s="24">
        <v>0</v>
      </c>
      <c r="BO36" s="24">
        <v>0</v>
      </c>
      <c r="BP36" s="43">
        <v>21836.264309999999</v>
      </c>
      <c r="BQ36" s="24">
        <v>8844.7334200000005</v>
      </c>
      <c r="BR36" s="43">
        <v>30680.997729999999</v>
      </c>
      <c r="BS36" s="24">
        <v>3927.91428</v>
      </c>
      <c r="BT36" s="24">
        <v>2301.7653100000002</v>
      </c>
      <c r="BU36" s="54">
        <v>36910.677320000003</v>
      </c>
      <c r="BX36" s="55"/>
    </row>
    <row r="37" spans="1:76">
      <c r="A37" s="25" t="s">
        <v>324</v>
      </c>
      <c r="B37" s="84" t="s">
        <v>325</v>
      </c>
      <c r="C37" s="26" t="s">
        <v>326</v>
      </c>
      <c r="D37" s="24">
        <v>0</v>
      </c>
      <c r="E37" s="24">
        <v>0</v>
      </c>
      <c r="F37" s="24">
        <v>0</v>
      </c>
      <c r="G37" s="24">
        <v>630.27081999999996</v>
      </c>
      <c r="H37" s="24">
        <v>0</v>
      </c>
      <c r="I37" s="24">
        <v>56.657330000000002</v>
      </c>
      <c r="J37" s="24">
        <v>104.8171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1886.43499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506.17113999999998</v>
      </c>
      <c r="AA37" s="24">
        <v>7111.7913200000003</v>
      </c>
      <c r="AB37" s="24">
        <v>0</v>
      </c>
      <c r="AC37" s="24">
        <v>43.415439999999997</v>
      </c>
      <c r="AD37" s="24">
        <v>466609.18719999999</v>
      </c>
      <c r="AE37" s="24">
        <v>165.41122999999999</v>
      </c>
      <c r="AF37" s="24">
        <v>187.70124000000001</v>
      </c>
      <c r="AG37" s="24">
        <v>228.96687</v>
      </c>
      <c r="AH37" s="24">
        <v>63.506999999999998</v>
      </c>
      <c r="AI37" s="24">
        <v>0</v>
      </c>
      <c r="AJ37" s="24">
        <v>0</v>
      </c>
      <c r="AK37" s="24">
        <v>34.948630000000001</v>
      </c>
      <c r="AL37" s="24">
        <v>0</v>
      </c>
      <c r="AM37" s="24">
        <v>34.439819999999997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24">
        <v>0</v>
      </c>
      <c r="AV37" s="24">
        <v>0</v>
      </c>
      <c r="AW37" s="24">
        <v>4.8714000000000004</v>
      </c>
      <c r="AX37" s="24">
        <v>0</v>
      </c>
      <c r="AY37" s="24">
        <v>234.70813999999999</v>
      </c>
      <c r="AZ37" s="24">
        <v>0</v>
      </c>
      <c r="BA37" s="24">
        <v>0</v>
      </c>
      <c r="BB37" s="24">
        <v>21.101990000000001</v>
      </c>
      <c r="BC37" s="24">
        <v>0</v>
      </c>
      <c r="BD37" s="24">
        <v>341.27028000000001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9.3386600000000008</v>
      </c>
      <c r="BM37" s="24">
        <v>37.637770000000003</v>
      </c>
      <c r="BN37" s="24">
        <v>0</v>
      </c>
      <c r="BO37" s="24">
        <v>0</v>
      </c>
      <c r="BP37" s="43">
        <v>478312.64837000001</v>
      </c>
      <c r="BQ37" s="24">
        <v>675.96267</v>
      </c>
      <c r="BR37" s="43">
        <v>478988.61103999999</v>
      </c>
      <c r="BS37" s="24">
        <v>8069.1195399999997</v>
      </c>
      <c r="BT37" s="24">
        <v>10386.325699999999</v>
      </c>
      <c r="BU37" s="54">
        <v>497444.05628000002</v>
      </c>
      <c r="BX37" s="55"/>
    </row>
    <row r="38" spans="1:76">
      <c r="A38" s="25" t="s">
        <v>327</v>
      </c>
      <c r="B38" s="84" t="s">
        <v>328</v>
      </c>
      <c r="C38" s="26" t="s">
        <v>329</v>
      </c>
      <c r="D38" s="24">
        <v>0</v>
      </c>
      <c r="E38" s="24">
        <v>0</v>
      </c>
      <c r="F38" s="24">
        <v>0</v>
      </c>
      <c r="G38" s="24">
        <v>1142.52514</v>
      </c>
      <c r="H38" s="24">
        <v>17.385809999999999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3.37615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190.15661</v>
      </c>
      <c r="AA38" s="24">
        <v>0</v>
      </c>
      <c r="AB38" s="24">
        <v>0</v>
      </c>
      <c r="AC38" s="24">
        <v>0</v>
      </c>
      <c r="AD38" s="24">
        <v>1.0547200000000001</v>
      </c>
      <c r="AE38" s="24">
        <v>32982.915300000001</v>
      </c>
      <c r="AF38" s="24">
        <v>12.19594</v>
      </c>
      <c r="AG38" s="24">
        <v>129.18484000000001</v>
      </c>
      <c r="AH38" s="24">
        <v>94.436999999999998</v>
      </c>
      <c r="AI38" s="24">
        <v>0</v>
      </c>
      <c r="AJ38" s="24">
        <v>0</v>
      </c>
      <c r="AK38" s="24">
        <v>29.479800000000001</v>
      </c>
      <c r="AL38" s="24">
        <v>0</v>
      </c>
      <c r="AM38" s="24">
        <v>50.716119999999997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14.07807</v>
      </c>
      <c r="BB38" s="24">
        <v>0</v>
      </c>
      <c r="BC38" s="24">
        <v>0</v>
      </c>
      <c r="BD38" s="24">
        <v>1.32846</v>
      </c>
      <c r="BE38" s="24">
        <v>0</v>
      </c>
      <c r="BF38" s="24">
        <v>7.9627800000000004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34.738599999999998</v>
      </c>
      <c r="BM38" s="24">
        <v>19.832339999999999</v>
      </c>
      <c r="BN38" s="24">
        <v>0</v>
      </c>
      <c r="BO38" s="24">
        <v>0</v>
      </c>
      <c r="BP38" s="43">
        <v>34731.367680000003</v>
      </c>
      <c r="BQ38" s="24">
        <v>332.23495000000003</v>
      </c>
      <c r="BR38" s="43">
        <v>35063.602630000001</v>
      </c>
      <c r="BS38" s="24">
        <v>-4588.9006200000003</v>
      </c>
      <c r="BT38" s="24">
        <v>242.06175999999999</v>
      </c>
      <c r="BU38" s="54">
        <v>30716.763770000001</v>
      </c>
      <c r="BX38" s="55"/>
    </row>
    <row r="39" spans="1:76">
      <c r="A39" s="25" t="s">
        <v>330</v>
      </c>
      <c r="B39" s="84" t="s">
        <v>331</v>
      </c>
      <c r="C39" s="26" t="s">
        <v>332</v>
      </c>
      <c r="D39" s="24">
        <v>0</v>
      </c>
      <c r="E39" s="24">
        <v>0</v>
      </c>
      <c r="F39" s="24">
        <v>29.358059999999998</v>
      </c>
      <c r="G39" s="24">
        <v>0</v>
      </c>
      <c r="H39" s="24">
        <v>492.85849000000002</v>
      </c>
      <c r="I39" s="24">
        <v>5.9520999999999997</v>
      </c>
      <c r="J39" s="24">
        <v>51.002969999999998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697.01283000000001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27.963640000000002</v>
      </c>
      <c r="AB39" s="24">
        <v>0</v>
      </c>
      <c r="AC39" s="24">
        <v>2404.9767999999999</v>
      </c>
      <c r="AD39" s="24">
        <v>1228.22291</v>
      </c>
      <c r="AE39" s="24">
        <v>124.20847000000001</v>
      </c>
      <c r="AF39" s="24">
        <v>192793.48084</v>
      </c>
      <c r="AG39" s="24">
        <v>351.74128000000002</v>
      </c>
      <c r="AH39" s="24">
        <v>31.49006</v>
      </c>
      <c r="AI39" s="24">
        <v>0</v>
      </c>
      <c r="AJ39" s="24">
        <v>0</v>
      </c>
      <c r="AK39" s="24">
        <v>0</v>
      </c>
      <c r="AL39" s="24">
        <v>0</v>
      </c>
      <c r="AM39" s="24">
        <v>211.40291999999999</v>
      </c>
      <c r="AN39" s="24">
        <v>0</v>
      </c>
      <c r="AO39" s="24">
        <v>0</v>
      </c>
      <c r="AP39" s="24">
        <v>2.4792700000000001</v>
      </c>
      <c r="AQ39" s="24">
        <v>105.91145</v>
      </c>
      <c r="AR39" s="24">
        <v>0</v>
      </c>
      <c r="AS39" s="24">
        <v>0</v>
      </c>
      <c r="AT39" s="24">
        <v>0</v>
      </c>
      <c r="AU39" s="24">
        <v>14.667999999999999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13.41839</v>
      </c>
      <c r="BB39" s="24">
        <v>0</v>
      </c>
      <c r="BC39" s="24">
        <v>0</v>
      </c>
      <c r="BD39" s="24">
        <v>0</v>
      </c>
      <c r="BE39" s="24">
        <v>0</v>
      </c>
      <c r="BF39" s="24">
        <v>95.928520000000006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14.70763</v>
      </c>
      <c r="BM39" s="24">
        <v>0</v>
      </c>
      <c r="BN39" s="24">
        <v>0</v>
      </c>
      <c r="BO39" s="24">
        <v>0</v>
      </c>
      <c r="BP39" s="43">
        <v>198696.78463000001</v>
      </c>
      <c r="BQ39" s="24">
        <v>171.15134</v>
      </c>
      <c r="BR39" s="43">
        <v>198867.93596999999</v>
      </c>
      <c r="BS39" s="24">
        <v>-198824.88251</v>
      </c>
      <c r="BT39" s="24">
        <v>3456.6728800000001</v>
      </c>
      <c r="BU39" s="54">
        <v>3499.7263400000202</v>
      </c>
      <c r="BX39" s="55"/>
    </row>
    <row r="40" spans="1:76">
      <c r="A40" s="25" t="s">
        <v>333</v>
      </c>
      <c r="B40" s="84" t="s">
        <v>334</v>
      </c>
      <c r="C40" s="26" t="s">
        <v>335</v>
      </c>
      <c r="D40" s="24">
        <v>0</v>
      </c>
      <c r="E40" s="24">
        <v>0</v>
      </c>
      <c r="F40" s="24">
        <v>0</v>
      </c>
      <c r="G40" s="24">
        <v>6.1177200000000003</v>
      </c>
      <c r="H40" s="24">
        <v>322.21001000000001</v>
      </c>
      <c r="I40" s="24">
        <v>130.70332999999999</v>
      </c>
      <c r="J40" s="24">
        <v>0</v>
      </c>
      <c r="K40" s="24">
        <v>0</v>
      </c>
      <c r="L40" s="24">
        <v>0</v>
      </c>
      <c r="M40" s="24">
        <v>0</v>
      </c>
      <c r="N40" s="24">
        <v>323.45659999999998</v>
      </c>
      <c r="O40" s="24">
        <v>0</v>
      </c>
      <c r="P40" s="24">
        <v>593.61841000000004</v>
      </c>
      <c r="Q40" s="24">
        <v>35.053780000000003</v>
      </c>
      <c r="R40" s="24">
        <v>0</v>
      </c>
      <c r="S40" s="24">
        <v>6.9111500000000001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549.53368999999998</v>
      </c>
      <c r="Z40" s="24">
        <v>0</v>
      </c>
      <c r="AA40" s="24">
        <v>687.63513999999998</v>
      </c>
      <c r="AB40" s="24">
        <v>0</v>
      </c>
      <c r="AC40" s="24">
        <v>0</v>
      </c>
      <c r="AD40" s="24">
        <v>1402.69138</v>
      </c>
      <c r="AE40" s="24">
        <v>138.70179999999999</v>
      </c>
      <c r="AF40" s="24">
        <v>268.23108000000002</v>
      </c>
      <c r="AG40" s="24">
        <v>126143.01586</v>
      </c>
      <c r="AH40" s="24">
        <v>13.37721</v>
      </c>
      <c r="AI40" s="24">
        <v>0</v>
      </c>
      <c r="AJ40" s="24">
        <v>0</v>
      </c>
      <c r="AK40" s="24">
        <v>37.456009999999999</v>
      </c>
      <c r="AL40" s="24">
        <v>0</v>
      </c>
      <c r="AM40" s="24">
        <v>698.63765000000001</v>
      </c>
      <c r="AN40" s="24">
        <v>27.062280000000001</v>
      </c>
      <c r="AO40" s="24">
        <v>4.9146400000000003</v>
      </c>
      <c r="AP40" s="24">
        <v>8.6526399999999999</v>
      </c>
      <c r="AQ40" s="24">
        <v>37.015459999999997</v>
      </c>
      <c r="AR40" s="24">
        <v>0</v>
      </c>
      <c r="AS40" s="24">
        <v>0</v>
      </c>
      <c r="AT40" s="24">
        <v>0</v>
      </c>
      <c r="AU40" s="24">
        <v>0</v>
      </c>
      <c r="AV40" s="24">
        <v>150.97412</v>
      </c>
      <c r="AW40" s="24">
        <v>0</v>
      </c>
      <c r="AX40" s="24">
        <v>0</v>
      </c>
      <c r="AY40" s="24">
        <v>0</v>
      </c>
      <c r="AZ40" s="24">
        <v>0.72560999999999998</v>
      </c>
      <c r="BA40" s="24">
        <v>52.877510000000001</v>
      </c>
      <c r="BB40" s="24">
        <v>0</v>
      </c>
      <c r="BC40" s="24">
        <v>52.389029999999998</v>
      </c>
      <c r="BD40" s="24">
        <v>69.951679999999996</v>
      </c>
      <c r="BE40" s="24">
        <v>6.2222200000000001</v>
      </c>
      <c r="BF40" s="24">
        <v>180.25516999999999</v>
      </c>
      <c r="BG40" s="24">
        <v>92.03107</v>
      </c>
      <c r="BH40" s="24">
        <v>0</v>
      </c>
      <c r="BI40" s="24">
        <v>1.1049500000000001</v>
      </c>
      <c r="BJ40" s="24">
        <v>0</v>
      </c>
      <c r="BK40" s="24">
        <v>0</v>
      </c>
      <c r="BL40" s="24">
        <v>163.98930999999999</v>
      </c>
      <c r="BM40" s="24">
        <v>41.068390000000001</v>
      </c>
      <c r="BN40" s="24">
        <v>0</v>
      </c>
      <c r="BO40" s="24">
        <v>0</v>
      </c>
      <c r="BP40" s="43">
        <v>132246.58489999999</v>
      </c>
      <c r="BQ40" s="24">
        <v>0</v>
      </c>
      <c r="BR40" s="43">
        <v>132246.58489999999</v>
      </c>
      <c r="BS40" s="24">
        <v>-129054.39917</v>
      </c>
      <c r="BT40" s="24">
        <v>1687.2277300000001</v>
      </c>
      <c r="BU40" s="54">
        <v>4879.4134599999497</v>
      </c>
      <c r="BX40" s="55"/>
    </row>
    <row r="41" spans="1:76">
      <c r="A41" s="25" t="s">
        <v>336</v>
      </c>
      <c r="B41" s="84" t="s">
        <v>337</v>
      </c>
      <c r="C41" s="26" t="s">
        <v>338</v>
      </c>
      <c r="D41" s="24">
        <v>0</v>
      </c>
      <c r="E41" s="24">
        <v>0</v>
      </c>
      <c r="F41" s="24">
        <v>0</v>
      </c>
      <c r="G41" s="24">
        <v>23.538609999999998</v>
      </c>
      <c r="H41" s="24">
        <v>0</v>
      </c>
      <c r="I41" s="24">
        <v>0</v>
      </c>
      <c r="J41" s="24">
        <v>47.216880000000003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126.60545</v>
      </c>
      <c r="Q41" s="24">
        <v>1.8517600000000001</v>
      </c>
      <c r="R41" s="24">
        <v>0</v>
      </c>
      <c r="S41" s="24">
        <v>108.94249000000001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76.862440000000007</v>
      </c>
      <c r="AA41" s="24">
        <v>773.59389999999996</v>
      </c>
      <c r="AB41" s="24">
        <v>0</v>
      </c>
      <c r="AC41" s="24">
        <v>0</v>
      </c>
      <c r="AD41" s="24">
        <v>6251.6270000000004</v>
      </c>
      <c r="AE41" s="24">
        <v>17.428789999999999</v>
      </c>
      <c r="AF41" s="24">
        <v>249.18629000000001</v>
      </c>
      <c r="AG41" s="24">
        <v>9.5363100000000003</v>
      </c>
      <c r="AH41" s="24">
        <v>62488.770620000003</v>
      </c>
      <c r="AI41" s="24">
        <v>0</v>
      </c>
      <c r="AJ41" s="24">
        <v>0</v>
      </c>
      <c r="AK41" s="24">
        <v>6065.2710200000001</v>
      </c>
      <c r="AL41" s="24">
        <v>25.532789999999999</v>
      </c>
      <c r="AM41" s="24">
        <v>5.2234600000000002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0</v>
      </c>
      <c r="AV41" s="24">
        <v>0</v>
      </c>
      <c r="AW41" s="24">
        <v>0</v>
      </c>
      <c r="AX41" s="24">
        <v>0</v>
      </c>
      <c r="AY41" s="24">
        <v>0</v>
      </c>
      <c r="AZ41" s="24">
        <v>0</v>
      </c>
      <c r="BA41" s="24">
        <v>215.65975</v>
      </c>
      <c r="BB41" s="24">
        <v>0</v>
      </c>
      <c r="BC41" s="24">
        <v>43.646509999999999</v>
      </c>
      <c r="BD41" s="24">
        <v>0</v>
      </c>
      <c r="BE41" s="24">
        <v>74.210300000000004</v>
      </c>
      <c r="BF41" s="24">
        <v>0</v>
      </c>
      <c r="BG41" s="24">
        <v>1.4999999999999999E-2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0.52129000000000003</v>
      </c>
      <c r="BN41" s="24">
        <v>0</v>
      </c>
      <c r="BO41" s="24">
        <v>0</v>
      </c>
      <c r="BP41" s="43">
        <v>76605.240659999996</v>
      </c>
      <c r="BQ41" s="24">
        <v>33458.224699999999</v>
      </c>
      <c r="BR41" s="43">
        <v>110063.46536</v>
      </c>
      <c r="BS41" s="24">
        <v>-51310.722329999997</v>
      </c>
      <c r="BT41" s="24">
        <v>728.98722999999995</v>
      </c>
      <c r="BU41" s="54">
        <v>59481.730259999997</v>
      </c>
      <c r="BX41" s="55"/>
    </row>
    <row r="42" spans="1:76">
      <c r="A42" s="25" t="s">
        <v>339</v>
      </c>
      <c r="B42" s="84" t="s">
        <v>340</v>
      </c>
      <c r="C42" s="26" t="s">
        <v>341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0</v>
      </c>
      <c r="AI42" s="24">
        <v>4866.6655600000004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4866.6655600000004</v>
      </c>
      <c r="BQ42" s="24">
        <v>33826.533179999999</v>
      </c>
      <c r="BR42" s="43">
        <v>38693.19874</v>
      </c>
      <c r="BS42" s="24">
        <v>-8792.8136799999993</v>
      </c>
      <c r="BT42" s="24">
        <v>28.67672</v>
      </c>
      <c r="BU42" s="54">
        <v>29929.06178</v>
      </c>
      <c r="BX42" s="55"/>
    </row>
    <row r="43" spans="1:76">
      <c r="A43" s="25" t="s">
        <v>342</v>
      </c>
      <c r="B43" s="84" t="s">
        <v>343</v>
      </c>
      <c r="C43" s="26" t="s">
        <v>344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11495.90465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11495.90465</v>
      </c>
      <c r="BQ43" s="24">
        <v>11590.020399999999</v>
      </c>
      <c r="BR43" s="43">
        <v>23085.925050000002</v>
      </c>
      <c r="BS43" s="24">
        <v>-1917.3587500000001</v>
      </c>
      <c r="BT43" s="24">
        <v>24.34882</v>
      </c>
      <c r="BU43" s="54">
        <v>21192.915120000001</v>
      </c>
      <c r="BX43" s="55"/>
    </row>
    <row r="44" spans="1:76">
      <c r="A44" s="25" t="s">
        <v>345</v>
      </c>
      <c r="B44" s="84" t="s">
        <v>346</v>
      </c>
      <c r="C44" s="26" t="s">
        <v>347</v>
      </c>
      <c r="D44" s="24">
        <v>0</v>
      </c>
      <c r="E44" s="24">
        <v>0</v>
      </c>
      <c r="F44" s="24">
        <v>0</v>
      </c>
      <c r="G44" s="24">
        <v>0</v>
      </c>
      <c r="H44" s="24">
        <v>51.816099999999999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2.1655000000000002</v>
      </c>
      <c r="AE44" s="24">
        <v>0</v>
      </c>
      <c r="AF44" s="24">
        <v>4.25237</v>
      </c>
      <c r="AG44" s="24">
        <v>0</v>
      </c>
      <c r="AH44" s="24">
        <v>548.67813999999998</v>
      </c>
      <c r="AI44" s="24">
        <v>0</v>
      </c>
      <c r="AJ44" s="24">
        <v>0</v>
      </c>
      <c r="AK44" s="24">
        <v>34514.893250000001</v>
      </c>
      <c r="AL44" s="24">
        <v>1483.9678799999999</v>
      </c>
      <c r="AM44" s="24">
        <v>24.592690000000001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32.382649999999998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173.52218999999999</v>
      </c>
      <c r="BF44" s="24">
        <v>0</v>
      </c>
      <c r="BG44" s="24">
        <v>141.05089000000001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43.109870000000001</v>
      </c>
      <c r="BN44" s="24">
        <v>0</v>
      </c>
      <c r="BO44" s="24">
        <v>0</v>
      </c>
      <c r="BP44" s="43">
        <v>37020.431530000002</v>
      </c>
      <c r="BQ44" s="24">
        <v>10990.835499999999</v>
      </c>
      <c r="BR44" s="43">
        <v>48011.267030000003</v>
      </c>
      <c r="BS44" s="24">
        <v>0</v>
      </c>
      <c r="BT44" s="24">
        <v>640.29549999999995</v>
      </c>
      <c r="BU44" s="54">
        <v>48651.562530000003</v>
      </c>
      <c r="BX44" s="55"/>
    </row>
    <row r="45" spans="1:76">
      <c r="A45" s="25" t="s">
        <v>348</v>
      </c>
      <c r="B45" s="85" t="s">
        <v>349</v>
      </c>
      <c r="C45" s="29" t="s">
        <v>350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15.820650000000001</v>
      </c>
      <c r="AH45" s="24">
        <v>0</v>
      </c>
      <c r="AI45" s="24">
        <v>0</v>
      </c>
      <c r="AJ45" s="24">
        <v>0</v>
      </c>
      <c r="AK45" s="24">
        <v>0</v>
      </c>
      <c r="AL45" s="24">
        <v>8290.7483400000001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20.766400000000001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1.29725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8328.6326399999998</v>
      </c>
      <c r="BQ45" s="24">
        <v>186.34374</v>
      </c>
      <c r="BR45" s="43">
        <v>8514.9763800000001</v>
      </c>
      <c r="BS45" s="24">
        <v>3886.0090100000002</v>
      </c>
      <c r="BT45" s="24">
        <v>50.796550000000003</v>
      </c>
      <c r="BU45" s="54">
        <v>12451.781940000001</v>
      </c>
      <c r="BX45" s="55"/>
    </row>
    <row r="46" spans="1:76">
      <c r="A46" s="25" t="s">
        <v>351</v>
      </c>
      <c r="B46" s="85" t="s">
        <v>352</v>
      </c>
      <c r="C46" s="29" t="s">
        <v>353</v>
      </c>
      <c r="D46" s="24">
        <v>4959.0919899999999</v>
      </c>
      <c r="E46" s="24">
        <v>0</v>
      </c>
      <c r="F46" s="24">
        <v>360.31331</v>
      </c>
      <c r="G46" s="24">
        <v>620.21429000000001</v>
      </c>
      <c r="H46" s="24">
        <v>452.14688999999998</v>
      </c>
      <c r="I46" s="24">
        <v>87.017690000000002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59.760919999999999</v>
      </c>
      <c r="R46" s="24">
        <v>0</v>
      </c>
      <c r="S46" s="24">
        <v>0</v>
      </c>
      <c r="T46" s="24">
        <v>67.720590000000001</v>
      </c>
      <c r="U46" s="24">
        <v>0</v>
      </c>
      <c r="V46" s="24">
        <v>0</v>
      </c>
      <c r="W46" s="24">
        <v>0</v>
      </c>
      <c r="X46" s="24">
        <v>9.8301499999999997</v>
      </c>
      <c r="Y46" s="24">
        <v>0</v>
      </c>
      <c r="Z46" s="24">
        <v>12.091430000000001</v>
      </c>
      <c r="AA46" s="24">
        <v>50.605029999999999</v>
      </c>
      <c r="AB46" s="24">
        <v>0</v>
      </c>
      <c r="AC46" s="24">
        <v>0</v>
      </c>
      <c r="AD46" s="24">
        <v>1671.4486300000001</v>
      </c>
      <c r="AE46" s="24">
        <v>9.7499900000000004</v>
      </c>
      <c r="AF46" s="24">
        <v>17.93233</v>
      </c>
      <c r="AG46" s="24">
        <v>615.27368000000001</v>
      </c>
      <c r="AH46" s="24">
        <v>4.4639100000000003</v>
      </c>
      <c r="AI46" s="24">
        <v>0.93423999999999996</v>
      </c>
      <c r="AJ46" s="24">
        <v>0</v>
      </c>
      <c r="AK46" s="24">
        <v>0.24948999999999999</v>
      </c>
      <c r="AL46" s="24">
        <v>0</v>
      </c>
      <c r="AM46" s="24">
        <v>101551.52754</v>
      </c>
      <c r="AN46" s="24">
        <v>0</v>
      </c>
      <c r="AO46" s="24">
        <v>0</v>
      </c>
      <c r="AP46" s="24">
        <v>6.4510500000000004</v>
      </c>
      <c r="AQ46" s="24">
        <v>0</v>
      </c>
      <c r="AR46" s="24">
        <v>0</v>
      </c>
      <c r="AS46" s="24">
        <v>0</v>
      </c>
      <c r="AT46" s="24">
        <v>0</v>
      </c>
      <c r="AU46" s="24">
        <v>121.20424</v>
      </c>
      <c r="AV46" s="24">
        <v>0</v>
      </c>
      <c r="AW46" s="24">
        <v>6.3083999999999998</v>
      </c>
      <c r="AX46" s="24">
        <v>0</v>
      </c>
      <c r="AY46" s="24">
        <v>0</v>
      </c>
      <c r="AZ46" s="24">
        <v>0</v>
      </c>
      <c r="BA46" s="24">
        <v>17.253</v>
      </c>
      <c r="BB46" s="24">
        <v>0</v>
      </c>
      <c r="BC46" s="24">
        <v>32.374580000000002</v>
      </c>
      <c r="BD46" s="24">
        <v>78.178989999999999</v>
      </c>
      <c r="BE46" s="24">
        <v>11.87979</v>
      </c>
      <c r="BF46" s="24">
        <v>0</v>
      </c>
      <c r="BG46" s="24">
        <v>27.971910000000001</v>
      </c>
      <c r="BH46" s="24">
        <v>0</v>
      </c>
      <c r="BI46" s="24">
        <v>2.2553999999999998</v>
      </c>
      <c r="BJ46" s="24">
        <v>61.707799999999999</v>
      </c>
      <c r="BK46" s="24">
        <v>0</v>
      </c>
      <c r="BL46" s="24">
        <v>5.4564199999999996</v>
      </c>
      <c r="BM46" s="24">
        <v>113.85979</v>
      </c>
      <c r="BN46" s="24">
        <v>0</v>
      </c>
      <c r="BO46" s="24">
        <v>0</v>
      </c>
      <c r="BP46" s="43">
        <v>111035.27347</v>
      </c>
      <c r="BQ46" s="24">
        <v>77657.177190000002</v>
      </c>
      <c r="BR46" s="43">
        <v>188692.45066</v>
      </c>
      <c r="BS46" s="24">
        <v>1997.1925799999999</v>
      </c>
      <c r="BT46" s="24">
        <v>2472.45586</v>
      </c>
      <c r="BU46" s="54">
        <v>193162.09909999999</v>
      </c>
      <c r="BX46" s="55"/>
    </row>
    <row r="47" spans="1:76">
      <c r="A47" s="25" t="s">
        <v>354</v>
      </c>
      <c r="B47" s="85" t="s">
        <v>355</v>
      </c>
      <c r="C47" s="29" t="s">
        <v>356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3.0847899999999999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3223.6590799999999</v>
      </c>
      <c r="AO47" s="24">
        <v>361.61286000000001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4.0656100000000004</v>
      </c>
      <c r="AZ47" s="24">
        <v>0</v>
      </c>
      <c r="BA47" s="24">
        <v>0</v>
      </c>
      <c r="BB47" s="24">
        <v>0</v>
      </c>
      <c r="BC47" s="24">
        <v>0</v>
      </c>
      <c r="BD47" s="24">
        <v>1.5879399999999999</v>
      </c>
      <c r="BE47" s="24">
        <v>0</v>
      </c>
      <c r="BF47" s="24">
        <v>0</v>
      </c>
      <c r="BG47" s="24">
        <v>0</v>
      </c>
      <c r="BH47" s="24">
        <v>0</v>
      </c>
      <c r="BI47" s="24">
        <v>1.6476999999999999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3595.65798</v>
      </c>
      <c r="BQ47" s="24">
        <v>2308.9470999999999</v>
      </c>
      <c r="BR47" s="43">
        <v>5904.6050800000003</v>
      </c>
      <c r="BS47" s="24">
        <v>671.15</v>
      </c>
      <c r="BT47" s="24">
        <v>362.76566000000003</v>
      </c>
      <c r="BU47" s="54">
        <v>6938.5207399999999</v>
      </c>
      <c r="BX47" s="55"/>
    </row>
    <row r="48" spans="1:76">
      <c r="A48" s="25" t="s">
        <v>357</v>
      </c>
      <c r="B48" s="85" t="s">
        <v>358</v>
      </c>
      <c r="C48" s="29" t="s">
        <v>359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9.9796200000000006</v>
      </c>
      <c r="AL48" s="24">
        <v>0</v>
      </c>
      <c r="AM48" s="24">
        <v>0</v>
      </c>
      <c r="AN48" s="24">
        <v>7.5174599999999998</v>
      </c>
      <c r="AO48" s="24">
        <v>18888.330849999998</v>
      </c>
      <c r="AP48" s="24">
        <v>10.636049999999999</v>
      </c>
      <c r="AQ48" s="24">
        <v>5.1161599999999998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1.9280200000000001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18923.508160000001</v>
      </c>
      <c r="BQ48" s="24">
        <v>2981.7418400000001</v>
      </c>
      <c r="BR48" s="43">
        <v>21905.25</v>
      </c>
      <c r="BS48" s="24">
        <v>207.31030000000001</v>
      </c>
      <c r="BT48" s="24">
        <v>864.87527999999998</v>
      </c>
      <c r="BU48" s="54">
        <v>22977.435580000001</v>
      </c>
      <c r="BX48" s="55"/>
    </row>
    <row r="49" spans="1:76">
      <c r="A49" s="25" t="s">
        <v>360</v>
      </c>
      <c r="B49" s="85" t="s">
        <v>361</v>
      </c>
      <c r="C49" s="29" t="s">
        <v>362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66.278139999999993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22.558669999999999</v>
      </c>
      <c r="AP49" s="24">
        <v>74892.762600000002</v>
      </c>
      <c r="AQ49" s="24">
        <v>9.5056200000000004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0</v>
      </c>
      <c r="BD49" s="24">
        <v>8.3871900000000004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47.26746</v>
      </c>
      <c r="BM49" s="24">
        <v>0</v>
      </c>
      <c r="BN49" s="24">
        <v>0</v>
      </c>
      <c r="BO49" s="24">
        <v>0</v>
      </c>
      <c r="BP49" s="43">
        <v>75046.759680000003</v>
      </c>
      <c r="BQ49" s="24">
        <v>5409.1176100000002</v>
      </c>
      <c r="BR49" s="43">
        <v>80455.877290000004</v>
      </c>
      <c r="BS49" s="24">
        <v>179.02239</v>
      </c>
      <c r="BT49" s="24">
        <v>2816.0567999999998</v>
      </c>
      <c r="BU49" s="54">
        <v>83450.956479999993</v>
      </c>
      <c r="BX49" s="55"/>
    </row>
    <row r="50" spans="1:76">
      <c r="A50" s="25" t="s">
        <v>363</v>
      </c>
      <c r="B50" s="85" t="s">
        <v>364</v>
      </c>
      <c r="C50" s="29" t="s">
        <v>365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21.898849999999999</v>
      </c>
      <c r="J50" s="24">
        <v>0</v>
      </c>
      <c r="K50" s="24">
        <v>0</v>
      </c>
      <c r="L50" s="24">
        <v>4.5416499999999997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60.296410000000002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609.76098999999999</v>
      </c>
      <c r="AE50" s="24">
        <v>0</v>
      </c>
      <c r="AF50" s="24">
        <v>0.53225999999999996</v>
      </c>
      <c r="AG50" s="24">
        <v>0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101.73989</v>
      </c>
      <c r="AO50" s="24">
        <v>0</v>
      </c>
      <c r="AP50" s="24">
        <v>25.09637</v>
      </c>
      <c r="AQ50" s="24">
        <v>35732.230430000003</v>
      </c>
      <c r="AR50" s="24">
        <v>0</v>
      </c>
      <c r="AS50" s="24">
        <v>0</v>
      </c>
      <c r="AT50" s="24">
        <v>0</v>
      </c>
      <c r="AU50" s="24">
        <v>3.8902399999999999</v>
      </c>
      <c r="AV50" s="24">
        <v>223.67947000000001</v>
      </c>
      <c r="AW50" s="24">
        <v>95.87115</v>
      </c>
      <c r="AX50" s="24">
        <v>0</v>
      </c>
      <c r="AY50" s="24">
        <v>32.453650000000003</v>
      </c>
      <c r="AZ50" s="24">
        <v>0</v>
      </c>
      <c r="BA50" s="24">
        <v>4.1441800000000004</v>
      </c>
      <c r="BB50" s="24">
        <v>0</v>
      </c>
      <c r="BC50" s="24">
        <v>0</v>
      </c>
      <c r="BD50" s="24">
        <v>14.858599999999999</v>
      </c>
      <c r="BE50" s="24">
        <v>6.0999999999999997E-4</v>
      </c>
      <c r="BF50" s="24">
        <v>0</v>
      </c>
      <c r="BG50" s="24">
        <v>0</v>
      </c>
      <c r="BH50" s="24">
        <v>1.9338599999999999</v>
      </c>
      <c r="BI50" s="24">
        <v>0</v>
      </c>
      <c r="BJ50" s="24">
        <v>0</v>
      </c>
      <c r="BK50" s="24">
        <v>0</v>
      </c>
      <c r="BL50" s="24">
        <v>16.46433</v>
      </c>
      <c r="BM50" s="24">
        <v>13.30311</v>
      </c>
      <c r="BN50" s="24">
        <v>0</v>
      </c>
      <c r="BO50" s="24">
        <v>0</v>
      </c>
      <c r="BP50" s="43">
        <v>36962.696049999999</v>
      </c>
      <c r="BQ50" s="24">
        <v>3988.4920699999998</v>
      </c>
      <c r="BR50" s="43">
        <v>40951.188119999999</v>
      </c>
      <c r="BS50" s="24">
        <v>355.97393</v>
      </c>
      <c r="BT50" s="24">
        <v>624.90956000000006</v>
      </c>
      <c r="BU50" s="54">
        <v>41932.071609999999</v>
      </c>
      <c r="BX50" s="55"/>
    </row>
    <row r="51" spans="1:76">
      <c r="A51" s="25" t="s">
        <v>366</v>
      </c>
      <c r="B51" s="28" t="s">
        <v>367</v>
      </c>
      <c r="C51" s="30" t="s">
        <v>368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62.157499999999999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35.873849999999997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60211.243499999997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60309.274850000002</v>
      </c>
      <c r="BQ51" s="24">
        <v>3659.3532500000001</v>
      </c>
      <c r="BR51" s="43">
        <v>63968.628100000002</v>
      </c>
      <c r="BS51" s="24">
        <v>0</v>
      </c>
      <c r="BT51" s="24">
        <v>582.12593000000004</v>
      </c>
      <c r="BU51" s="54">
        <v>64550.754029999996</v>
      </c>
      <c r="BX51" s="55"/>
    </row>
    <row r="52" spans="1:76">
      <c r="A52" s="25" t="s">
        <v>369</v>
      </c>
      <c r="B52" s="28" t="s">
        <v>370</v>
      </c>
      <c r="C52" s="30" t="s">
        <v>371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11.90039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13101.014870000001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13112.91526</v>
      </c>
      <c r="BQ52" s="24">
        <v>6930.34789</v>
      </c>
      <c r="BR52" s="43">
        <v>20043.263149999999</v>
      </c>
      <c r="BS52" s="24">
        <v>0</v>
      </c>
      <c r="BT52" s="24">
        <v>6.4145099999999999</v>
      </c>
      <c r="BU52" s="54">
        <v>20049.677660000001</v>
      </c>
      <c r="BX52" s="55"/>
    </row>
    <row r="53" spans="1:76">
      <c r="A53" s="25" t="s">
        <v>372</v>
      </c>
      <c r="B53" s="28" t="s">
        <v>373</v>
      </c>
      <c r="C53" s="30" t="s">
        <v>374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899.99852999999996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2.95018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902.94871000000001</v>
      </c>
      <c r="BQ53" s="24">
        <v>0</v>
      </c>
      <c r="BR53" s="43">
        <v>902.94871000000001</v>
      </c>
      <c r="BS53" s="24">
        <v>0</v>
      </c>
      <c r="BT53" s="24">
        <v>37.811129999999999</v>
      </c>
      <c r="BU53" s="54">
        <v>940.75984000000005</v>
      </c>
      <c r="BX53" s="55"/>
    </row>
    <row r="54" spans="1:76">
      <c r="A54" s="25" t="s">
        <v>375</v>
      </c>
      <c r="B54" s="28" t="s">
        <v>376</v>
      </c>
      <c r="C54" s="30" t="s">
        <v>377</v>
      </c>
      <c r="D54" s="24">
        <v>0</v>
      </c>
      <c r="E54" s="24">
        <v>0</v>
      </c>
      <c r="F54" s="24">
        <v>0</v>
      </c>
      <c r="G54" s="24">
        <v>0</v>
      </c>
      <c r="H54" s="24">
        <v>6.6063900000000002</v>
      </c>
      <c r="I54" s="24">
        <v>63.800579999999997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2.6736200000000001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106.76703000000001</v>
      </c>
      <c r="Z54" s="24">
        <v>1438.4077</v>
      </c>
      <c r="AA54" s="24">
        <v>0</v>
      </c>
      <c r="AB54" s="24">
        <v>0</v>
      </c>
      <c r="AC54" s="24">
        <v>7.9060000000000005E-2</v>
      </c>
      <c r="AD54" s="24">
        <v>2690.5938599999999</v>
      </c>
      <c r="AE54" s="24">
        <v>0</v>
      </c>
      <c r="AF54" s="24">
        <v>11.899699999999999</v>
      </c>
      <c r="AG54" s="24">
        <v>9.0593299999999992</v>
      </c>
      <c r="AH54" s="24">
        <v>4.3399099999999997</v>
      </c>
      <c r="AI54" s="24">
        <v>0</v>
      </c>
      <c r="AJ54" s="24">
        <v>0</v>
      </c>
      <c r="AK54" s="24">
        <v>0.25720999999999999</v>
      </c>
      <c r="AL54" s="24">
        <v>0</v>
      </c>
      <c r="AM54" s="24">
        <v>43.513179999999998</v>
      </c>
      <c r="AN54" s="24">
        <v>0</v>
      </c>
      <c r="AO54" s="24">
        <v>0</v>
      </c>
      <c r="AP54" s="24">
        <v>0</v>
      </c>
      <c r="AQ54" s="24">
        <v>4.62195</v>
      </c>
      <c r="AR54" s="24">
        <v>0</v>
      </c>
      <c r="AS54" s="24">
        <v>0</v>
      </c>
      <c r="AT54" s="24">
        <v>0</v>
      </c>
      <c r="AU54" s="24">
        <v>134476.33671</v>
      </c>
      <c r="AV54" s="24">
        <v>31.80939</v>
      </c>
      <c r="AW54" s="24">
        <v>19.377800000000001</v>
      </c>
      <c r="AX54" s="24">
        <v>11.57</v>
      </c>
      <c r="AY54" s="24">
        <v>0</v>
      </c>
      <c r="AZ54" s="24">
        <v>0.80745999999999996</v>
      </c>
      <c r="BA54" s="24">
        <v>16.06447</v>
      </c>
      <c r="BB54" s="24">
        <v>0</v>
      </c>
      <c r="BC54" s="24">
        <v>3.9593600000000002</v>
      </c>
      <c r="BD54" s="24">
        <v>0.67122000000000004</v>
      </c>
      <c r="BE54" s="24">
        <v>238.07489000000001</v>
      </c>
      <c r="BF54" s="24">
        <v>28.746449999999999</v>
      </c>
      <c r="BG54" s="24">
        <v>29.552669999999999</v>
      </c>
      <c r="BH54" s="24">
        <v>0</v>
      </c>
      <c r="BI54" s="24">
        <v>5.4314499999999999</v>
      </c>
      <c r="BJ54" s="24">
        <v>1.3344199999999999</v>
      </c>
      <c r="BK54" s="24">
        <v>225.31083000000001</v>
      </c>
      <c r="BL54" s="24">
        <v>0</v>
      </c>
      <c r="BM54" s="24">
        <v>0</v>
      </c>
      <c r="BN54" s="24">
        <v>0</v>
      </c>
      <c r="BO54" s="24">
        <v>0</v>
      </c>
      <c r="BP54" s="43">
        <v>139471.66664000001</v>
      </c>
      <c r="BQ54" s="24">
        <v>0</v>
      </c>
      <c r="BR54" s="43">
        <v>139471.66664000001</v>
      </c>
      <c r="BS54" s="24">
        <v>0</v>
      </c>
      <c r="BT54" s="24">
        <v>293.76772999999997</v>
      </c>
      <c r="BU54" s="54">
        <v>139765.43437</v>
      </c>
      <c r="BX54" s="55"/>
    </row>
    <row r="55" spans="1:76">
      <c r="A55" s="25" t="s">
        <v>378</v>
      </c>
      <c r="B55" s="28" t="s">
        <v>379</v>
      </c>
      <c r="C55" s="30" t="s">
        <v>380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30.70523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43.625030000000002</v>
      </c>
      <c r="AB55" s="24">
        <v>0</v>
      </c>
      <c r="AC55" s="24">
        <v>0</v>
      </c>
      <c r="AD55" s="24">
        <v>52.536960000000001</v>
      </c>
      <c r="AE55" s="24">
        <v>0</v>
      </c>
      <c r="AF55" s="24">
        <v>9.5436300000000003</v>
      </c>
      <c r="AG55" s="24">
        <v>1.6741600000000001</v>
      </c>
      <c r="AH55" s="24">
        <v>0</v>
      </c>
      <c r="AI55" s="24">
        <v>0</v>
      </c>
      <c r="AJ55" s="24">
        <v>0</v>
      </c>
      <c r="AK55" s="24">
        <v>2.0583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4.7082199999999998</v>
      </c>
      <c r="AR55" s="24">
        <v>0</v>
      </c>
      <c r="AS55" s="24">
        <v>0</v>
      </c>
      <c r="AT55" s="24">
        <v>0</v>
      </c>
      <c r="AU55" s="24">
        <v>19.45119</v>
      </c>
      <c r="AV55" s="24">
        <v>47696.930789999999</v>
      </c>
      <c r="AW55" s="24">
        <v>4.1626399999999997</v>
      </c>
      <c r="AX55" s="24">
        <v>184.50285</v>
      </c>
      <c r="AY55" s="24">
        <v>0</v>
      </c>
      <c r="AZ55" s="24">
        <v>0</v>
      </c>
      <c r="BA55" s="24">
        <v>0</v>
      </c>
      <c r="BB55" s="24">
        <v>0</v>
      </c>
      <c r="BC55" s="24">
        <v>0.4788</v>
      </c>
      <c r="BD55" s="24">
        <v>30.786750000000001</v>
      </c>
      <c r="BE55" s="24">
        <v>0</v>
      </c>
      <c r="BF55" s="24">
        <v>18.24213</v>
      </c>
      <c r="BG55" s="24">
        <v>3.53111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6.9544300000000003</v>
      </c>
      <c r="BN55" s="24">
        <v>0</v>
      </c>
      <c r="BO55" s="24">
        <v>0</v>
      </c>
      <c r="BP55" s="43">
        <v>48109.892220000002</v>
      </c>
      <c r="BQ55" s="24">
        <v>13864.648080000001</v>
      </c>
      <c r="BR55" s="43">
        <v>61974.540300000001</v>
      </c>
      <c r="BS55" s="24">
        <v>0</v>
      </c>
      <c r="BT55" s="24">
        <v>648.50693000000001</v>
      </c>
      <c r="BU55" s="54">
        <v>62623.047229999996</v>
      </c>
      <c r="BX55" s="55"/>
    </row>
    <row r="56" spans="1:76">
      <c r="A56" s="25" t="s">
        <v>381</v>
      </c>
      <c r="B56" s="28" t="s">
        <v>382</v>
      </c>
      <c r="C56" s="30" t="s">
        <v>383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696.86620000000005</v>
      </c>
      <c r="AB56" s="24">
        <v>0</v>
      </c>
      <c r="AC56" s="24">
        <v>0</v>
      </c>
      <c r="AD56" s="24">
        <v>8.98935</v>
      </c>
      <c r="AE56" s="24">
        <v>0</v>
      </c>
      <c r="AF56" s="24">
        <v>2.07999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4108.4419799999996</v>
      </c>
      <c r="AW56" s="24">
        <v>41668.013879999999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1.04257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30.231950000000001</v>
      </c>
      <c r="BN56" s="24">
        <v>0</v>
      </c>
      <c r="BO56" s="24">
        <v>0</v>
      </c>
      <c r="BP56" s="43">
        <v>46515.665919999999</v>
      </c>
      <c r="BQ56" s="24">
        <v>990.10816999999997</v>
      </c>
      <c r="BR56" s="43">
        <v>47505.774089999999</v>
      </c>
      <c r="BS56" s="24">
        <v>1.91E-3</v>
      </c>
      <c r="BT56" s="24">
        <v>982.37098000000003</v>
      </c>
      <c r="BU56" s="54">
        <v>48488.146979999998</v>
      </c>
      <c r="BX56" s="55"/>
    </row>
    <row r="57" spans="1:76">
      <c r="A57" s="25" t="s">
        <v>384</v>
      </c>
      <c r="B57" s="28" t="s">
        <v>385</v>
      </c>
      <c r="C57" s="30" t="s">
        <v>386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1267.8832600000001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1199.17246</v>
      </c>
      <c r="BL57" s="24">
        <v>0</v>
      </c>
      <c r="BM57" s="24">
        <v>0</v>
      </c>
      <c r="BN57" s="24">
        <v>0</v>
      </c>
      <c r="BO57" s="24">
        <v>0</v>
      </c>
      <c r="BP57" s="43">
        <v>2467.0557199999998</v>
      </c>
      <c r="BQ57" s="24">
        <v>518.09807000000001</v>
      </c>
      <c r="BR57" s="43">
        <v>2985.1537899999998</v>
      </c>
      <c r="BS57" s="24">
        <v>0</v>
      </c>
      <c r="BT57" s="24">
        <v>19.796389999999999</v>
      </c>
      <c r="BU57" s="54">
        <v>3004.9501799999998</v>
      </c>
      <c r="BX57" s="55"/>
    </row>
    <row r="58" spans="1:76">
      <c r="A58" s="25" t="s">
        <v>387</v>
      </c>
      <c r="B58" s="31" t="s">
        <v>388</v>
      </c>
      <c r="C58" s="30" t="s">
        <v>389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36.726089999999999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35.652560000000001</v>
      </c>
      <c r="Z58" s="24">
        <v>0</v>
      </c>
      <c r="AA58" s="24">
        <v>0</v>
      </c>
      <c r="AB58" s="24">
        <v>0</v>
      </c>
      <c r="AC58" s="24">
        <v>0</v>
      </c>
      <c r="AD58" s="24">
        <v>4.3874300000000002</v>
      </c>
      <c r="AE58" s="24">
        <v>0</v>
      </c>
      <c r="AF58" s="24">
        <v>0</v>
      </c>
      <c r="AG58" s="24">
        <v>0.3967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18.04533</v>
      </c>
      <c r="AO58" s="24">
        <v>0</v>
      </c>
      <c r="AP58" s="24">
        <v>2.5536400000000001</v>
      </c>
      <c r="AQ58" s="24">
        <v>184.04442</v>
      </c>
      <c r="AR58" s="24">
        <v>0</v>
      </c>
      <c r="AS58" s="24">
        <v>0</v>
      </c>
      <c r="AT58" s="24">
        <v>0</v>
      </c>
      <c r="AU58" s="24">
        <v>0</v>
      </c>
      <c r="AV58" s="24">
        <v>16.021339999999999</v>
      </c>
      <c r="AW58" s="24">
        <v>0</v>
      </c>
      <c r="AX58" s="24">
        <v>0</v>
      </c>
      <c r="AY58" s="24">
        <v>9843.2713100000001</v>
      </c>
      <c r="AZ58" s="24">
        <v>11.919169999999999</v>
      </c>
      <c r="BA58" s="24">
        <v>0</v>
      </c>
      <c r="BB58" s="24">
        <v>0</v>
      </c>
      <c r="BC58" s="24">
        <v>1.2219899999999999</v>
      </c>
      <c r="BD58" s="24">
        <v>62.346130000000002</v>
      </c>
      <c r="BE58" s="24">
        <v>0</v>
      </c>
      <c r="BF58" s="24">
        <v>0</v>
      </c>
      <c r="BG58" s="24">
        <v>0</v>
      </c>
      <c r="BH58" s="24">
        <v>0</v>
      </c>
      <c r="BI58" s="24">
        <v>1.7878000000000001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43">
        <v>10218.37391</v>
      </c>
      <c r="BQ58" s="24">
        <v>3473.5501100000001</v>
      </c>
      <c r="BR58" s="43">
        <v>13691.92402</v>
      </c>
      <c r="BS58" s="24">
        <v>158.03496000000001</v>
      </c>
      <c r="BT58" s="24">
        <v>313.25855000000001</v>
      </c>
      <c r="BU58" s="54">
        <v>14163.21753</v>
      </c>
      <c r="BX58" s="55"/>
    </row>
    <row r="59" spans="1:76">
      <c r="A59" s="25" t="s">
        <v>390</v>
      </c>
      <c r="B59" s="28" t="s">
        <v>391</v>
      </c>
      <c r="C59" s="30" t="s">
        <v>392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20.941510000000001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353.34931999999998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9.9016599999999997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11.9933</v>
      </c>
      <c r="AW59" s="24">
        <v>1.19875</v>
      </c>
      <c r="AX59" s="24">
        <v>0</v>
      </c>
      <c r="AY59" s="24">
        <v>15.55256</v>
      </c>
      <c r="AZ59" s="24">
        <v>9281.0369499999997</v>
      </c>
      <c r="BA59" s="24">
        <v>0</v>
      </c>
      <c r="BB59" s="24">
        <v>0</v>
      </c>
      <c r="BC59" s="24">
        <v>0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38.029170000000001</v>
      </c>
      <c r="BL59" s="24">
        <v>2.4715500000000001</v>
      </c>
      <c r="BM59" s="24">
        <v>13.79527</v>
      </c>
      <c r="BN59" s="24">
        <v>0</v>
      </c>
      <c r="BO59" s="24">
        <v>0</v>
      </c>
      <c r="BP59" s="43">
        <v>9748.2700399999994</v>
      </c>
      <c r="BQ59" s="24">
        <v>506.58888000000002</v>
      </c>
      <c r="BR59" s="43">
        <v>10254.858920000001</v>
      </c>
      <c r="BS59" s="24">
        <v>61.161230000000003</v>
      </c>
      <c r="BT59" s="24">
        <v>99.608440000000002</v>
      </c>
      <c r="BU59" s="54">
        <v>10415.62859</v>
      </c>
      <c r="BX59" s="55"/>
    </row>
    <row r="60" spans="1:76">
      <c r="A60" s="25" t="s">
        <v>393</v>
      </c>
      <c r="B60" s="28" t="s">
        <v>394</v>
      </c>
      <c r="C60" s="30" t="s">
        <v>395</v>
      </c>
      <c r="D60" s="24">
        <v>0</v>
      </c>
      <c r="E60" s="24">
        <v>0</v>
      </c>
      <c r="F60" s="24">
        <v>0</v>
      </c>
      <c r="G60" s="24">
        <v>81.297079999999994</v>
      </c>
      <c r="H60" s="24">
        <v>0</v>
      </c>
      <c r="I60" s="24">
        <v>11.71941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114.66605</v>
      </c>
      <c r="AE60" s="24">
        <v>47.15954</v>
      </c>
      <c r="AF60" s="24">
        <v>6.3589900000000004</v>
      </c>
      <c r="AG60" s="24">
        <v>0.28240999999999999</v>
      </c>
      <c r="AH60" s="24">
        <v>3.6590799999999999</v>
      </c>
      <c r="AI60" s="24">
        <v>0</v>
      </c>
      <c r="AJ60" s="24">
        <v>0</v>
      </c>
      <c r="AK60" s="24">
        <v>0</v>
      </c>
      <c r="AL60" s="24">
        <v>0</v>
      </c>
      <c r="AM60" s="24">
        <v>23.825769999999999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15.754770000000001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4519.1130199999998</v>
      </c>
      <c r="BB60" s="24">
        <v>0</v>
      </c>
      <c r="BC60" s="24">
        <v>117.87815000000001</v>
      </c>
      <c r="BD60" s="24">
        <v>1.2430099999999999</v>
      </c>
      <c r="BE60" s="24">
        <v>3.4677199999999999</v>
      </c>
      <c r="BF60" s="24">
        <v>0</v>
      </c>
      <c r="BG60" s="24">
        <v>0.78703999999999996</v>
      </c>
      <c r="BH60" s="24">
        <v>3.5999999999999997E-2</v>
      </c>
      <c r="BI60" s="24">
        <v>0</v>
      </c>
      <c r="BJ60" s="24">
        <v>8.2551199999999998</v>
      </c>
      <c r="BK60" s="24">
        <v>0</v>
      </c>
      <c r="BL60" s="24">
        <v>18.338909999999998</v>
      </c>
      <c r="BM60" s="24">
        <v>1.8958699999999999</v>
      </c>
      <c r="BN60" s="24">
        <v>0</v>
      </c>
      <c r="BO60" s="24">
        <v>0</v>
      </c>
      <c r="BP60" s="43">
        <v>4975.73794</v>
      </c>
      <c r="BQ60" s="24">
        <v>6969.4567299999999</v>
      </c>
      <c r="BR60" s="43">
        <v>11945.194670000001</v>
      </c>
      <c r="BS60" s="24">
        <v>0</v>
      </c>
      <c r="BT60" s="24">
        <v>115.91125</v>
      </c>
      <c r="BU60" s="54">
        <v>12061.10592</v>
      </c>
      <c r="BW60" s="4" t="s">
        <v>0</v>
      </c>
      <c r="BX60" s="55"/>
    </row>
    <row r="61" spans="1:76">
      <c r="A61" s="25" t="s">
        <v>396</v>
      </c>
      <c r="B61" s="28" t="s">
        <v>397</v>
      </c>
      <c r="C61" s="30" t="s">
        <v>398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2.15964</v>
      </c>
      <c r="AR61" s="24">
        <v>0</v>
      </c>
      <c r="AS61" s="24">
        <v>0</v>
      </c>
      <c r="AT61" s="24">
        <v>0</v>
      </c>
      <c r="AU61" s="24">
        <v>10.290900000000001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1393.84545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1406.2959900000001</v>
      </c>
      <c r="BQ61" s="24">
        <v>0</v>
      </c>
      <c r="BR61" s="43">
        <v>1406.2959900000001</v>
      </c>
      <c r="BS61" s="24">
        <v>0</v>
      </c>
      <c r="BT61" s="24">
        <v>-66.713229999999996</v>
      </c>
      <c r="BU61" s="54">
        <v>1339.58276</v>
      </c>
      <c r="BX61" s="55"/>
    </row>
    <row r="62" spans="1:76">
      <c r="A62" s="25" t="s">
        <v>399</v>
      </c>
      <c r="B62" s="28" t="s">
        <v>400</v>
      </c>
      <c r="C62" s="30" t="s">
        <v>401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14.691269999999999</v>
      </c>
      <c r="AG62" s="24">
        <v>0</v>
      </c>
      <c r="AH62" s="24">
        <v>69.016360000000006</v>
      </c>
      <c r="AI62" s="24">
        <v>2.89724</v>
      </c>
      <c r="AJ62" s="24">
        <v>0</v>
      </c>
      <c r="AK62" s="24">
        <v>2.1867800000000002</v>
      </c>
      <c r="AL62" s="24">
        <v>0</v>
      </c>
      <c r="AM62" s="24">
        <v>30.30518</v>
      </c>
      <c r="AN62" s="24">
        <v>61.586320000000001</v>
      </c>
      <c r="AO62" s="24">
        <v>0</v>
      </c>
      <c r="AP62" s="24">
        <v>0</v>
      </c>
      <c r="AQ62" s="24">
        <v>0</v>
      </c>
      <c r="AR62" s="24">
        <v>0</v>
      </c>
      <c r="AS62" s="24">
        <v>0</v>
      </c>
      <c r="AT62" s="24">
        <v>0</v>
      </c>
      <c r="AU62" s="24">
        <v>150.30027999999999</v>
      </c>
      <c r="AV62" s="24">
        <v>2355.1648300000002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40124.034959999997</v>
      </c>
      <c r="BD62" s="24">
        <v>617.93353000000002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5.8827199999999999</v>
      </c>
      <c r="BN62" s="24">
        <v>0</v>
      </c>
      <c r="BO62" s="24">
        <v>0</v>
      </c>
      <c r="BP62" s="43">
        <v>43433.999470000002</v>
      </c>
      <c r="BQ62" s="24">
        <v>7782.0594700000001</v>
      </c>
      <c r="BR62" s="43">
        <v>51216.058940000003</v>
      </c>
      <c r="BS62" s="24">
        <v>0</v>
      </c>
      <c r="BT62" s="24">
        <v>108.82246000000001</v>
      </c>
      <c r="BU62" s="54">
        <v>51324.881399999998</v>
      </c>
      <c r="BX62" s="55"/>
    </row>
    <row r="63" spans="1:76">
      <c r="A63" s="25" t="s">
        <v>402</v>
      </c>
      <c r="B63" s="28" t="s">
        <v>403</v>
      </c>
      <c r="C63" s="30" t="s">
        <v>404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0</v>
      </c>
      <c r="AG63" s="24">
        <v>0.92279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0</v>
      </c>
      <c r="AN63" s="24">
        <v>0</v>
      </c>
      <c r="AO63" s="24">
        <v>0</v>
      </c>
      <c r="AP63" s="24">
        <v>5.4642999999999997</v>
      </c>
      <c r="AQ63" s="24">
        <v>115.78846</v>
      </c>
      <c r="AR63" s="24">
        <v>0</v>
      </c>
      <c r="AS63" s="24">
        <v>0</v>
      </c>
      <c r="AT63" s="24">
        <v>0</v>
      </c>
      <c r="AU63" s="24">
        <v>0</v>
      </c>
      <c r="AV63" s="24">
        <v>1594.0708099999999</v>
      </c>
      <c r="AW63" s="24">
        <v>0</v>
      </c>
      <c r="AX63" s="24">
        <v>0</v>
      </c>
      <c r="AY63" s="24">
        <v>0</v>
      </c>
      <c r="AZ63" s="24">
        <v>3.60358</v>
      </c>
      <c r="BA63" s="24">
        <v>0</v>
      </c>
      <c r="BB63" s="24">
        <v>6.3758699999999999</v>
      </c>
      <c r="BC63" s="24">
        <v>1.49766</v>
      </c>
      <c r="BD63" s="24">
        <v>79365.645449999996</v>
      </c>
      <c r="BE63" s="24">
        <v>0</v>
      </c>
      <c r="BF63" s="24">
        <v>0</v>
      </c>
      <c r="BG63" s="24">
        <v>5.6009399999999996</v>
      </c>
      <c r="BH63" s="24">
        <v>0</v>
      </c>
      <c r="BI63" s="24">
        <v>0</v>
      </c>
      <c r="BJ63" s="24">
        <v>1.3261799999999999</v>
      </c>
      <c r="BK63" s="24">
        <v>0</v>
      </c>
      <c r="BL63" s="24">
        <v>0</v>
      </c>
      <c r="BM63" s="24">
        <v>28.39142</v>
      </c>
      <c r="BN63" s="24">
        <v>0</v>
      </c>
      <c r="BO63" s="24">
        <v>0</v>
      </c>
      <c r="BP63" s="43">
        <v>81128.687460000001</v>
      </c>
      <c r="BQ63" s="24">
        <v>5111.51872</v>
      </c>
      <c r="BR63" s="43">
        <v>86240.206179999994</v>
      </c>
      <c r="BS63" s="24">
        <v>0</v>
      </c>
      <c r="BT63" s="24">
        <v>803.05876000000001</v>
      </c>
      <c r="BU63" s="54">
        <v>87043.264939999994</v>
      </c>
      <c r="BX63" s="55"/>
    </row>
    <row r="64" spans="1:76">
      <c r="A64" s="25" t="s">
        <v>405</v>
      </c>
      <c r="B64" s="28" t="s">
        <v>406</v>
      </c>
      <c r="C64" s="30" t="s">
        <v>407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2.86185</v>
      </c>
      <c r="AD64" s="24">
        <v>14.36689</v>
      </c>
      <c r="AE64" s="24">
        <v>0</v>
      </c>
      <c r="AF64" s="24">
        <v>0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0.58926000000000001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3.0009999999999998E-2</v>
      </c>
      <c r="AY64" s="24">
        <v>0</v>
      </c>
      <c r="AZ64" s="24">
        <v>0</v>
      </c>
      <c r="BA64" s="24">
        <v>0</v>
      </c>
      <c r="BB64" s="24">
        <v>0</v>
      </c>
      <c r="BC64" s="24">
        <v>18.795580000000001</v>
      </c>
      <c r="BD64" s="24">
        <v>0</v>
      </c>
      <c r="BE64" s="24">
        <v>141602.18507000001</v>
      </c>
      <c r="BF64" s="24">
        <v>1.4778800000000001</v>
      </c>
      <c r="BG64" s="24">
        <v>3.0187599999999999</v>
      </c>
      <c r="BH64" s="24">
        <v>0.14072999999999999</v>
      </c>
      <c r="BI64" s="24">
        <v>14.879009999999999</v>
      </c>
      <c r="BJ64" s="24">
        <v>5.7000000000000002E-3</v>
      </c>
      <c r="BK64" s="24">
        <v>275.17500000000001</v>
      </c>
      <c r="BL64" s="24">
        <v>0</v>
      </c>
      <c r="BM64" s="24">
        <v>2.4E-2</v>
      </c>
      <c r="BN64" s="24">
        <v>0</v>
      </c>
      <c r="BO64" s="24">
        <v>0</v>
      </c>
      <c r="BP64" s="43">
        <v>141933.54973999999</v>
      </c>
      <c r="BQ64" s="24">
        <v>5081.2245199999998</v>
      </c>
      <c r="BR64" s="43">
        <v>147014.77426000001</v>
      </c>
      <c r="BS64" s="24">
        <v>0</v>
      </c>
      <c r="BT64" s="24">
        <v>32.334299999999999</v>
      </c>
      <c r="BU64" s="54">
        <v>147047.10855999999</v>
      </c>
      <c r="BX64" s="55"/>
    </row>
    <row r="65" spans="1:77">
      <c r="A65" s="25" t="s">
        <v>408</v>
      </c>
      <c r="B65" s="28" t="s">
        <v>409</v>
      </c>
      <c r="C65" s="30" t="s">
        <v>410</v>
      </c>
      <c r="D65" s="24">
        <v>0</v>
      </c>
      <c r="E65" s="24">
        <v>0</v>
      </c>
      <c r="F65" s="24">
        <v>0</v>
      </c>
      <c r="G65" s="24">
        <v>0</v>
      </c>
      <c r="H65" s="24">
        <v>41.521140000000003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28.416630000000001</v>
      </c>
      <c r="AE65" s="24">
        <v>0</v>
      </c>
      <c r="AF65" s="24">
        <v>0.78120000000000001</v>
      </c>
      <c r="AG65" s="24">
        <v>0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0</v>
      </c>
      <c r="AY65" s="24">
        <v>0</v>
      </c>
      <c r="AZ65" s="24">
        <v>13.630369999999999</v>
      </c>
      <c r="BA65" s="24">
        <v>0</v>
      </c>
      <c r="BB65" s="24">
        <v>0</v>
      </c>
      <c r="BC65" s="24">
        <v>14.446199999999999</v>
      </c>
      <c r="BD65" s="24">
        <v>0.55930000000000002</v>
      </c>
      <c r="BE65" s="24">
        <v>460.52672999999999</v>
      </c>
      <c r="BF65" s="24">
        <v>76336.538220000002</v>
      </c>
      <c r="BG65" s="24">
        <v>0.1109</v>
      </c>
      <c r="BH65" s="24">
        <v>76.521860000000004</v>
      </c>
      <c r="BI65" s="24">
        <v>0</v>
      </c>
      <c r="BJ65" s="24">
        <v>0</v>
      </c>
      <c r="BK65" s="24">
        <v>1201.6748500000001</v>
      </c>
      <c r="BL65" s="24">
        <v>0</v>
      </c>
      <c r="BM65" s="24">
        <v>37.01164</v>
      </c>
      <c r="BN65" s="24">
        <v>0</v>
      </c>
      <c r="BO65" s="24">
        <v>0</v>
      </c>
      <c r="BP65" s="43">
        <v>78211.73904</v>
      </c>
      <c r="BQ65" s="24">
        <v>3797.78766</v>
      </c>
      <c r="BR65" s="43">
        <v>82009.526700000002</v>
      </c>
      <c r="BS65" s="24">
        <v>0</v>
      </c>
      <c r="BT65" s="24">
        <v>39.611370000000001</v>
      </c>
      <c r="BU65" s="54">
        <v>82049.138070000001</v>
      </c>
      <c r="BX65" s="55"/>
    </row>
    <row r="66" spans="1:77">
      <c r="A66" s="25" t="s">
        <v>411</v>
      </c>
      <c r="B66" s="28" t="s">
        <v>412</v>
      </c>
      <c r="C66" s="30" t="s">
        <v>413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32.882350000000002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472.56326000000001</v>
      </c>
      <c r="Z66" s="24">
        <v>0</v>
      </c>
      <c r="AA66" s="24">
        <v>0</v>
      </c>
      <c r="AB66" s="24">
        <v>0</v>
      </c>
      <c r="AC66" s="24">
        <v>0</v>
      </c>
      <c r="AD66" s="24">
        <v>82.53134</v>
      </c>
      <c r="AE66" s="24">
        <v>0.84957000000000005</v>
      </c>
      <c r="AF66" s="24">
        <v>117.52338</v>
      </c>
      <c r="AG66" s="24">
        <v>0</v>
      </c>
      <c r="AH66" s="24">
        <v>3.2193299999999998</v>
      </c>
      <c r="AI66" s="24">
        <v>0</v>
      </c>
      <c r="AJ66" s="24">
        <v>0</v>
      </c>
      <c r="AK66" s="24">
        <v>0</v>
      </c>
      <c r="AL66" s="24">
        <v>0</v>
      </c>
      <c r="AM66" s="24">
        <v>0.40710000000000002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32.038420000000002</v>
      </c>
      <c r="AW66" s="24">
        <v>20.414069999999999</v>
      </c>
      <c r="AX66" s="24">
        <v>0</v>
      </c>
      <c r="AY66" s="24">
        <v>0</v>
      </c>
      <c r="AZ66" s="24">
        <v>2.39459</v>
      </c>
      <c r="BA66" s="24">
        <v>0</v>
      </c>
      <c r="BB66" s="24">
        <v>0</v>
      </c>
      <c r="BC66" s="24">
        <v>0</v>
      </c>
      <c r="BD66" s="24">
        <v>0</v>
      </c>
      <c r="BE66" s="24">
        <v>211.41388000000001</v>
      </c>
      <c r="BF66" s="24">
        <v>16.544440000000002</v>
      </c>
      <c r="BG66" s="24">
        <v>95036.016740000006</v>
      </c>
      <c r="BH66" s="24">
        <v>31.663219999999999</v>
      </c>
      <c r="BI66" s="24">
        <v>0</v>
      </c>
      <c r="BJ66" s="24">
        <v>0</v>
      </c>
      <c r="BK66" s="24">
        <v>416.57826</v>
      </c>
      <c r="BL66" s="24">
        <v>0</v>
      </c>
      <c r="BM66" s="24">
        <v>10.274380000000001</v>
      </c>
      <c r="BN66" s="24">
        <v>0</v>
      </c>
      <c r="BO66" s="24">
        <v>0</v>
      </c>
      <c r="BP66" s="43">
        <v>96487.314329999994</v>
      </c>
      <c r="BQ66" s="24">
        <v>157.48543000000001</v>
      </c>
      <c r="BR66" s="43">
        <v>96644.799759999994</v>
      </c>
      <c r="BS66" s="24">
        <v>0</v>
      </c>
      <c r="BT66" s="24">
        <v>147.06730999999999</v>
      </c>
      <c r="BU66" s="54">
        <v>96791.867069999993</v>
      </c>
      <c r="BX66" s="55"/>
    </row>
    <row r="67" spans="1:77">
      <c r="A67" s="25" t="s">
        <v>414</v>
      </c>
      <c r="B67" s="28" t="s">
        <v>415</v>
      </c>
      <c r="C67" s="30" t="s">
        <v>416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111.29407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0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0</v>
      </c>
      <c r="BF67" s="24">
        <v>2.2805300000000002</v>
      </c>
      <c r="BG67" s="24">
        <v>7.7764499999999996</v>
      </c>
      <c r="BH67" s="24">
        <v>2404.45829</v>
      </c>
      <c r="BI67" s="24">
        <v>0</v>
      </c>
      <c r="BJ67" s="24">
        <v>0</v>
      </c>
      <c r="BK67" s="24">
        <v>0</v>
      </c>
      <c r="BL67" s="24">
        <v>0</v>
      </c>
      <c r="BM67" s="24">
        <v>0</v>
      </c>
      <c r="BN67" s="24">
        <v>0</v>
      </c>
      <c r="BO67" s="24">
        <v>0</v>
      </c>
      <c r="BP67" s="43">
        <v>2525.8093399999998</v>
      </c>
      <c r="BQ67" s="24">
        <v>0</v>
      </c>
      <c r="BR67" s="43">
        <v>2525.8093399999998</v>
      </c>
      <c r="BS67" s="24">
        <v>0</v>
      </c>
      <c r="BT67" s="24">
        <v>1.04172</v>
      </c>
      <c r="BU67" s="54">
        <v>2526.85106</v>
      </c>
      <c r="BX67" s="55"/>
    </row>
    <row r="68" spans="1:77">
      <c r="A68" s="25" t="s">
        <v>417</v>
      </c>
      <c r="B68" s="57" t="s">
        <v>418</v>
      </c>
      <c r="C68" s="58" t="s">
        <v>419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56.475020000000001</v>
      </c>
      <c r="AD68" s="24">
        <v>0</v>
      </c>
      <c r="AE68" s="24">
        <v>0</v>
      </c>
      <c r="AF68" s="24">
        <v>0</v>
      </c>
      <c r="AG68" s="24">
        <v>0.46754000000000001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0.54552999999999996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7.7034399999999996</v>
      </c>
      <c r="AX68" s="24">
        <v>0</v>
      </c>
      <c r="AY68" s="24">
        <v>0</v>
      </c>
      <c r="AZ68" s="24">
        <v>0</v>
      </c>
      <c r="BA68" s="24">
        <v>6.34619</v>
      </c>
      <c r="BB68" s="24">
        <v>0</v>
      </c>
      <c r="BC68" s="24">
        <v>0</v>
      </c>
      <c r="BD68" s="24">
        <v>0</v>
      </c>
      <c r="BE68" s="24">
        <v>94.236750000000001</v>
      </c>
      <c r="BF68" s="24">
        <v>1.2601</v>
      </c>
      <c r="BG68" s="24">
        <v>7.8985300000000001</v>
      </c>
      <c r="BH68" s="24">
        <v>0</v>
      </c>
      <c r="BI68" s="24">
        <v>12049.568719999999</v>
      </c>
      <c r="BJ68" s="24">
        <v>4.4649299999999998</v>
      </c>
      <c r="BK68" s="24">
        <v>2346.1941099999999</v>
      </c>
      <c r="BL68" s="24">
        <v>0</v>
      </c>
      <c r="BM68" s="24">
        <v>28.170089999999998</v>
      </c>
      <c r="BN68" s="24">
        <v>0</v>
      </c>
      <c r="BO68" s="24">
        <v>0</v>
      </c>
      <c r="BP68" s="43">
        <v>14603.33095</v>
      </c>
      <c r="BQ68" s="24">
        <v>2094.0891299999998</v>
      </c>
      <c r="BR68" s="43">
        <v>16697.42008</v>
      </c>
      <c r="BS68" s="24">
        <v>1.0884499999999999</v>
      </c>
      <c r="BT68" s="24">
        <v>2346.51838</v>
      </c>
      <c r="BU68" s="54">
        <v>19045.02691</v>
      </c>
      <c r="BX68" s="55"/>
    </row>
    <row r="69" spans="1:77">
      <c r="A69" s="25" t="s">
        <v>420</v>
      </c>
      <c r="B69" s="28" t="s">
        <v>421</v>
      </c>
      <c r="C69" s="30" t="s">
        <v>422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9.4374400000000005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0.88312000000000002</v>
      </c>
      <c r="AH69" s="24">
        <v>0.27381</v>
      </c>
      <c r="AI69" s="24">
        <v>0</v>
      </c>
      <c r="AJ69" s="24">
        <v>0</v>
      </c>
      <c r="AK69" s="24">
        <v>0</v>
      </c>
      <c r="AL69" s="24">
        <v>0</v>
      </c>
      <c r="AM69" s="24">
        <v>7.5224900000000003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3.0598000000000001</v>
      </c>
      <c r="BD69" s="24">
        <v>0</v>
      </c>
      <c r="BE69" s="24">
        <v>0.2828</v>
      </c>
      <c r="BF69" s="24">
        <v>0</v>
      </c>
      <c r="BG69" s="24">
        <v>0</v>
      </c>
      <c r="BH69" s="24">
        <v>3.6760899999999999</v>
      </c>
      <c r="BI69" s="24">
        <v>5.0101800000000001</v>
      </c>
      <c r="BJ69" s="24">
        <v>5839.5712899999999</v>
      </c>
      <c r="BK69" s="24">
        <v>243.99831</v>
      </c>
      <c r="BL69" s="24">
        <v>0</v>
      </c>
      <c r="BM69" s="24">
        <v>54.432650000000002</v>
      </c>
      <c r="BN69" s="24">
        <v>0</v>
      </c>
      <c r="BO69" s="24">
        <v>0</v>
      </c>
      <c r="BP69" s="43">
        <v>6168.1479799999997</v>
      </c>
      <c r="BQ69" s="24">
        <v>13055.114519999999</v>
      </c>
      <c r="BR69" s="43">
        <v>19223.262500000001</v>
      </c>
      <c r="BS69" s="24">
        <v>0</v>
      </c>
      <c r="BT69" s="24">
        <v>86.46208</v>
      </c>
      <c r="BU69" s="54">
        <v>19309.724579999998</v>
      </c>
      <c r="BX69" s="55"/>
    </row>
    <row r="70" spans="1:77">
      <c r="A70" s="25" t="s">
        <v>423</v>
      </c>
      <c r="B70" s="28" t="s">
        <v>424</v>
      </c>
      <c r="C70" s="30" t="s">
        <v>425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72.092560000000006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11060.882600000001</v>
      </c>
      <c r="BL70" s="24">
        <v>0</v>
      </c>
      <c r="BM70" s="24">
        <v>0</v>
      </c>
      <c r="BN70" s="24">
        <v>0</v>
      </c>
      <c r="BO70" s="24">
        <v>0</v>
      </c>
      <c r="BP70" s="43">
        <v>11132.97516</v>
      </c>
      <c r="BQ70" s="24">
        <v>0</v>
      </c>
      <c r="BR70" s="43">
        <v>11132.97516</v>
      </c>
      <c r="BS70" s="24">
        <v>0</v>
      </c>
      <c r="BT70" s="24">
        <v>18.42043</v>
      </c>
      <c r="BU70" s="54">
        <v>11151.39559</v>
      </c>
      <c r="BX70" s="55"/>
    </row>
    <row r="71" spans="1:77">
      <c r="A71" s="25" t="s">
        <v>426</v>
      </c>
      <c r="B71" s="28" t="s">
        <v>427</v>
      </c>
      <c r="C71" s="30" t="s">
        <v>428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11.08234</v>
      </c>
      <c r="J71" s="24">
        <v>39.723379999999999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55.552219999999998</v>
      </c>
      <c r="Z71" s="24">
        <v>320.92667</v>
      </c>
      <c r="AA71" s="24">
        <v>0</v>
      </c>
      <c r="AB71" s="24">
        <v>0</v>
      </c>
      <c r="AC71" s="24">
        <v>0</v>
      </c>
      <c r="AD71" s="24">
        <v>0</v>
      </c>
      <c r="AE71" s="24">
        <v>2.0859000000000001</v>
      </c>
      <c r="AF71" s="24">
        <v>0</v>
      </c>
      <c r="AG71" s="24">
        <v>1.6595200000000001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1.0103</v>
      </c>
      <c r="AQ71" s="24">
        <v>5.8969699999999996</v>
      </c>
      <c r="AR71" s="24">
        <v>0</v>
      </c>
      <c r="AS71" s="24">
        <v>0</v>
      </c>
      <c r="AT71" s="24">
        <v>0</v>
      </c>
      <c r="AU71" s="24">
        <v>9.5202399999999994</v>
      </c>
      <c r="AV71" s="24">
        <v>2.4601600000000001</v>
      </c>
      <c r="AW71" s="24">
        <v>2.0078999999999998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0</v>
      </c>
      <c r="BD71" s="24">
        <v>0</v>
      </c>
      <c r="BE71" s="24">
        <v>0</v>
      </c>
      <c r="BF71" s="24">
        <v>0</v>
      </c>
      <c r="BG71" s="24">
        <v>0</v>
      </c>
      <c r="BH71" s="24">
        <v>0</v>
      </c>
      <c r="BI71" s="24">
        <v>0</v>
      </c>
      <c r="BJ71" s="24">
        <v>3.5559699999999999</v>
      </c>
      <c r="BK71" s="24">
        <v>0</v>
      </c>
      <c r="BL71" s="24">
        <v>8598.5753299999997</v>
      </c>
      <c r="BM71" s="24">
        <v>56.313960000000002</v>
      </c>
      <c r="BN71" s="24">
        <v>0</v>
      </c>
      <c r="BO71" s="24">
        <v>0</v>
      </c>
      <c r="BP71" s="43">
        <v>9110.3708600000009</v>
      </c>
      <c r="BQ71" s="24">
        <v>0</v>
      </c>
      <c r="BR71" s="43">
        <v>9110.3708600000009</v>
      </c>
      <c r="BS71" s="24">
        <v>0</v>
      </c>
      <c r="BT71" s="24">
        <v>85.172799999999995</v>
      </c>
      <c r="BU71" s="54">
        <v>9195.5436599999994</v>
      </c>
      <c r="BX71" s="55"/>
    </row>
    <row r="72" spans="1:77">
      <c r="A72" s="25" t="s">
        <v>429</v>
      </c>
      <c r="B72" s="28" t="s">
        <v>430</v>
      </c>
      <c r="C72" s="30" t="s">
        <v>431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3.5186099999999998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80.07423</v>
      </c>
      <c r="AA72" s="24">
        <v>0</v>
      </c>
      <c r="AB72" s="24">
        <v>0</v>
      </c>
      <c r="AC72" s="24">
        <v>40.259599999999999</v>
      </c>
      <c r="AD72" s="24">
        <v>0</v>
      </c>
      <c r="AE72" s="24">
        <v>0</v>
      </c>
      <c r="AF72" s="24">
        <v>1.7982</v>
      </c>
      <c r="AG72" s="24">
        <v>30.7818</v>
      </c>
      <c r="AH72" s="24">
        <v>16.179600000000001</v>
      </c>
      <c r="AI72" s="24">
        <v>0</v>
      </c>
      <c r="AJ72" s="24">
        <v>0</v>
      </c>
      <c r="AK72" s="24">
        <v>0</v>
      </c>
      <c r="AL72" s="24">
        <v>0</v>
      </c>
      <c r="AM72" s="24">
        <v>9.9090699999999998</v>
      </c>
      <c r="AN72" s="24">
        <v>10.276529999999999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112.54882000000001</v>
      </c>
      <c r="AW72" s="24">
        <v>0</v>
      </c>
      <c r="AX72" s="24">
        <v>0</v>
      </c>
      <c r="AY72" s="24">
        <v>0</v>
      </c>
      <c r="AZ72" s="24">
        <v>0</v>
      </c>
      <c r="BA72" s="24">
        <v>12.07507</v>
      </c>
      <c r="BB72" s="24">
        <v>0</v>
      </c>
      <c r="BC72" s="24">
        <v>0</v>
      </c>
      <c r="BD72" s="24">
        <v>16.012889999999999</v>
      </c>
      <c r="BE72" s="24">
        <v>0</v>
      </c>
      <c r="BF72" s="24">
        <v>0</v>
      </c>
      <c r="BG72" s="24">
        <v>6.5866600000000002</v>
      </c>
      <c r="BH72" s="24">
        <v>0</v>
      </c>
      <c r="BI72" s="24">
        <v>2.4959099999999999</v>
      </c>
      <c r="BJ72" s="24">
        <v>0</v>
      </c>
      <c r="BK72" s="24">
        <v>0</v>
      </c>
      <c r="BL72" s="24">
        <v>11.612489999999999</v>
      </c>
      <c r="BM72" s="24">
        <v>12663.04998</v>
      </c>
      <c r="BN72" s="24">
        <v>0</v>
      </c>
      <c r="BO72" s="24">
        <v>0</v>
      </c>
      <c r="BP72" s="43">
        <v>13017.179459999999</v>
      </c>
      <c r="BQ72" s="24">
        <v>31452.13408</v>
      </c>
      <c r="BR72" s="43">
        <v>44469.313540000003</v>
      </c>
      <c r="BS72" s="24">
        <v>0</v>
      </c>
      <c r="BT72" s="24">
        <v>106.51289</v>
      </c>
      <c r="BU72" s="54">
        <v>44575.826430000001</v>
      </c>
      <c r="BX72" s="55"/>
    </row>
    <row r="73" spans="1:77">
      <c r="A73" s="25" t="s">
        <v>432</v>
      </c>
      <c r="B73" s="28" t="s">
        <v>433</v>
      </c>
      <c r="C73" s="30" t="s">
        <v>434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199.63147000000001</v>
      </c>
      <c r="BO73" s="24">
        <v>0</v>
      </c>
      <c r="BP73" s="43">
        <v>199.63147000000001</v>
      </c>
      <c r="BQ73" s="24">
        <v>86.369110000000006</v>
      </c>
      <c r="BR73" s="43">
        <v>286.00058000000001</v>
      </c>
      <c r="BS73" s="24">
        <v>0</v>
      </c>
      <c r="BT73" s="24">
        <v>0</v>
      </c>
      <c r="BU73" s="54">
        <v>286.00058000000001</v>
      </c>
      <c r="BX73" s="55"/>
    </row>
    <row r="74" spans="1:77">
      <c r="A74" s="25" t="s">
        <v>435</v>
      </c>
      <c r="B74" s="101" t="s">
        <v>436</v>
      </c>
      <c r="C74" s="102" t="s">
        <v>437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X74" s="55"/>
    </row>
    <row r="75" spans="1:77" s="1" customFormat="1">
      <c r="A75" s="103" t="s">
        <v>239</v>
      </c>
      <c r="B75" s="104" t="s">
        <v>438</v>
      </c>
      <c r="C75" s="104" t="s">
        <v>439</v>
      </c>
      <c r="D75" s="105">
        <v>495927.9682</v>
      </c>
      <c r="E75" s="105">
        <v>5598.7726400000001</v>
      </c>
      <c r="F75" s="105">
        <v>9983.9892400000008</v>
      </c>
      <c r="G75" s="105">
        <v>88645.068190000005</v>
      </c>
      <c r="H75" s="105">
        <v>105266.97838</v>
      </c>
      <c r="I75" s="105">
        <v>66219.727870000002</v>
      </c>
      <c r="J75" s="105">
        <v>12402.53775</v>
      </c>
      <c r="K75" s="105">
        <v>10671.21722</v>
      </c>
      <c r="L75" s="105">
        <v>9234.5189100000007</v>
      </c>
      <c r="M75" s="105">
        <v>2105.2689799999998</v>
      </c>
      <c r="N75" s="105">
        <v>5059.15542</v>
      </c>
      <c r="O75" s="105">
        <v>6209.6598899999999</v>
      </c>
      <c r="P75" s="105">
        <v>9917.8299900000002</v>
      </c>
      <c r="Q75" s="105">
        <v>64196.007619999997</v>
      </c>
      <c r="R75" s="105">
        <v>26269.252130000001</v>
      </c>
      <c r="S75" s="105">
        <v>47603.662579999997</v>
      </c>
      <c r="T75" s="105">
        <v>339.37553000000003</v>
      </c>
      <c r="U75" s="105">
        <v>6197.6645799999997</v>
      </c>
      <c r="V75" s="105">
        <v>1565.1055200000001</v>
      </c>
      <c r="W75" s="105">
        <v>8038.4842900000003</v>
      </c>
      <c r="X75" s="105">
        <v>338.17113000000001</v>
      </c>
      <c r="Y75" s="105">
        <v>18715.769660000002</v>
      </c>
      <c r="Z75" s="105">
        <v>5203.4726199999996</v>
      </c>
      <c r="AA75" s="105">
        <v>58421.633990000002</v>
      </c>
      <c r="AB75" s="105">
        <v>15971.28521</v>
      </c>
      <c r="AC75" s="105">
        <v>24909.498790000001</v>
      </c>
      <c r="AD75" s="105">
        <v>480772.64684</v>
      </c>
      <c r="AE75" s="105">
        <v>33490.419040000001</v>
      </c>
      <c r="AF75" s="105">
        <v>193734.06416000001</v>
      </c>
      <c r="AG75" s="105">
        <v>127962.37910999999</v>
      </c>
      <c r="AH75" s="105">
        <v>63413.504589999997</v>
      </c>
      <c r="AI75" s="105">
        <v>4870.4970400000002</v>
      </c>
      <c r="AJ75" s="105">
        <v>11495.90465</v>
      </c>
      <c r="AK75" s="105">
        <v>40696.78011</v>
      </c>
      <c r="AL75" s="105">
        <v>9800.2490099999995</v>
      </c>
      <c r="AM75" s="105">
        <v>102822.45194</v>
      </c>
      <c r="AN75" s="105">
        <v>3450.4324200000001</v>
      </c>
      <c r="AO75" s="105">
        <v>19287.907940000001</v>
      </c>
      <c r="AP75" s="105">
        <v>74955.106220000001</v>
      </c>
      <c r="AQ75" s="105">
        <v>36206.998780000002</v>
      </c>
      <c r="AR75" s="105">
        <v>60211.243499999997</v>
      </c>
      <c r="AS75" s="105">
        <v>13101.014870000001</v>
      </c>
      <c r="AT75" s="105">
        <v>899.99852999999996</v>
      </c>
      <c r="AU75" s="105">
        <v>134873.93018</v>
      </c>
      <c r="AV75" s="105">
        <v>56368.516080000001</v>
      </c>
      <c r="AW75" s="105">
        <v>41829.929429999997</v>
      </c>
      <c r="AX75" s="105">
        <v>1465.9978799999999</v>
      </c>
      <c r="AY75" s="105">
        <v>10130.05127</v>
      </c>
      <c r="AZ75" s="105">
        <v>9314.1177299999999</v>
      </c>
      <c r="BA75" s="105">
        <v>4887.9362300000003</v>
      </c>
      <c r="BB75" s="105">
        <v>1421.32331</v>
      </c>
      <c r="BC75" s="105">
        <v>40416.732799999998</v>
      </c>
      <c r="BD75" s="105">
        <v>80611.80399</v>
      </c>
      <c r="BE75" s="105">
        <v>142927.44575000001</v>
      </c>
      <c r="BF75" s="105">
        <v>76689.397830000002</v>
      </c>
      <c r="BG75" s="105">
        <v>95362.187940000003</v>
      </c>
      <c r="BH75" s="105">
        <v>2518.4300499999999</v>
      </c>
      <c r="BI75" s="105">
        <v>12086.11658</v>
      </c>
      <c r="BJ75" s="105">
        <v>5920.2214100000001</v>
      </c>
      <c r="BK75" s="105">
        <v>17235.190589999998</v>
      </c>
      <c r="BL75" s="105">
        <v>8922.9606899999999</v>
      </c>
      <c r="BM75" s="105">
        <v>13205.760920000001</v>
      </c>
      <c r="BN75" s="105">
        <v>199.63147000000001</v>
      </c>
      <c r="BO75" s="105">
        <v>0</v>
      </c>
      <c r="BP75" s="43">
        <v>3138571.35721</v>
      </c>
      <c r="BQ75" s="105">
        <v>1021148.45256</v>
      </c>
      <c r="BR75" s="105">
        <v>4159719.8097700002</v>
      </c>
      <c r="BS75" s="105">
        <v>-9.9999881599810402E-6</v>
      </c>
      <c r="BT75" s="105">
        <v>296257.39643999998</v>
      </c>
      <c r="BU75" s="78">
        <v>4455977.2061999999</v>
      </c>
      <c r="BW75" s="4"/>
      <c r="BX75" s="55"/>
    </row>
    <row r="76" spans="1:77" s="1" customFormat="1" ht="15" customHeight="1">
      <c r="A76" s="25" t="s">
        <v>440</v>
      </c>
      <c r="B76" s="101" t="s">
        <v>441</v>
      </c>
      <c r="C76" s="30" t="s">
        <v>442</v>
      </c>
      <c r="D76" s="24">
        <v>397928.76987000002</v>
      </c>
      <c r="E76" s="24">
        <v>5538</v>
      </c>
      <c r="F76" s="24">
        <v>7985.9895100000003</v>
      </c>
      <c r="G76" s="24">
        <v>87420.659419999996</v>
      </c>
      <c r="H76" s="24">
        <v>83083.193809999997</v>
      </c>
      <c r="I76" s="24">
        <v>66145.653390000007</v>
      </c>
      <c r="J76" s="24">
        <v>11155.27745</v>
      </c>
      <c r="K76" s="24">
        <v>10664.979219999999</v>
      </c>
      <c r="L76" s="24">
        <v>9096.0270199999995</v>
      </c>
      <c r="M76" s="24">
        <v>2105.2689799999998</v>
      </c>
      <c r="N76" s="24">
        <v>5013.82042</v>
      </c>
      <c r="O76" s="24">
        <v>6099.5288899999996</v>
      </c>
      <c r="P76" s="24">
        <v>9893.6569899999995</v>
      </c>
      <c r="Q76" s="24">
        <v>63945.360619999999</v>
      </c>
      <c r="R76" s="24">
        <v>26218.44111</v>
      </c>
      <c r="S76" s="24">
        <v>46806.78458</v>
      </c>
      <c r="T76" s="24">
        <v>339.37553000000003</v>
      </c>
      <c r="U76" s="24">
        <v>6197.6645799999997</v>
      </c>
      <c r="V76" s="24">
        <v>1565.1055200000001</v>
      </c>
      <c r="W76" s="24">
        <v>8038.4842900000003</v>
      </c>
      <c r="X76" s="24">
        <v>338.17113000000001</v>
      </c>
      <c r="Y76" s="24">
        <v>18253.763660000001</v>
      </c>
      <c r="Z76" s="24">
        <v>5177.7690400000001</v>
      </c>
      <c r="AA76" s="24">
        <v>58295.779719999999</v>
      </c>
      <c r="AB76" s="24">
        <v>-0.20537</v>
      </c>
      <c r="AC76" s="24">
        <v>21950.20896</v>
      </c>
      <c r="AD76" s="24">
        <v>452077.07741000003</v>
      </c>
      <c r="AE76" s="24">
        <v>33272.850039999998</v>
      </c>
      <c r="AF76" s="24">
        <v>191934.1488</v>
      </c>
      <c r="AG76" s="24">
        <v>127798.20769</v>
      </c>
      <c r="AH76" s="24">
        <v>59754.209190000001</v>
      </c>
      <c r="AI76" s="24">
        <v>4870.4970400000002</v>
      </c>
      <c r="AJ76" s="24">
        <v>11293.560649999999</v>
      </c>
      <c r="AK76" s="24">
        <v>37778.507660000003</v>
      </c>
      <c r="AL76" s="24">
        <v>9749.6430099999998</v>
      </c>
      <c r="AM76" s="24">
        <v>101782.46492</v>
      </c>
      <c r="AN76" s="24">
        <v>3431.3324200000002</v>
      </c>
      <c r="AO76" s="24">
        <v>16515.3547</v>
      </c>
      <c r="AP76" s="24">
        <v>71920.950219999999</v>
      </c>
      <c r="AQ76" s="24">
        <v>35954.001270000001</v>
      </c>
      <c r="AR76" s="24">
        <v>57450.021549999998</v>
      </c>
      <c r="AS76" s="24">
        <v>13101.76592</v>
      </c>
      <c r="AT76" s="24">
        <v>899.93499999999995</v>
      </c>
      <c r="AU76" s="24">
        <v>17436.27046</v>
      </c>
      <c r="AV76" s="24">
        <v>0</v>
      </c>
      <c r="AW76" s="24">
        <v>56044.151299999998</v>
      </c>
      <c r="AX76" s="24">
        <v>38517.959369999997</v>
      </c>
      <c r="AY76" s="24">
        <v>1030.5170700000001</v>
      </c>
      <c r="AZ76" s="24">
        <v>10120.50927</v>
      </c>
      <c r="BA76" s="24">
        <v>9173.4794299999994</v>
      </c>
      <c r="BB76" s="24">
        <v>4885.9362300000003</v>
      </c>
      <c r="BC76" s="24">
        <v>1419.9713099999999</v>
      </c>
      <c r="BD76" s="24">
        <v>40302.784919999998</v>
      </c>
      <c r="BE76" s="24">
        <v>68309.410709999996</v>
      </c>
      <c r="BF76" s="24">
        <v>2210.2247900000002</v>
      </c>
      <c r="BG76" s="24">
        <v>23243.559880000001</v>
      </c>
      <c r="BH76" s="24">
        <v>53388.143530000001</v>
      </c>
      <c r="BI76" s="24">
        <v>1179.8168800000001</v>
      </c>
      <c r="BJ76" s="24">
        <v>10138.625309999999</v>
      </c>
      <c r="BK76" s="24">
        <v>3617.45615</v>
      </c>
      <c r="BL76" s="24">
        <v>3096.9653400000002</v>
      </c>
      <c r="BM76" s="24">
        <v>8918.5796900000005</v>
      </c>
      <c r="BN76" s="24">
        <v>13053.47444</v>
      </c>
      <c r="BO76" s="24">
        <v>199.63147000000001</v>
      </c>
      <c r="BP76" s="43">
        <v>2555129.5233800001</v>
      </c>
      <c r="BQ76" s="275"/>
      <c r="BR76" s="276"/>
      <c r="BS76" s="276"/>
      <c r="BT76" s="276"/>
      <c r="BU76" s="277"/>
      <c r="BW76" s="79"/>
    </row>
    <row r="77" spans="1:77" s="1" customFormat="1" ht="15" customHeight="1">
      <c r="A77" s="25" t="s">
        <v>443</v>
      </c>
      <c r="B77" s="101" t="s">
        <v>444</v>
      </c>
      <c r="C77" s="30" t="s">
        <v>445</v>
      </c>
      <c r="D77" s="24">
        <v>97984.972569999998</v>
      </c>
      <c r="E77" s="24">
        <v>0</v>
      </c>
      <c r="F77" s="24">
        <v>1996.3684599999999</v>
      </c>
      <c r="G77" s="24">
        <v>1053.125</v>
      </c>
      <c r="H77" s="24">
        <v>22183.57617</v>
      </c>
      <c r="I77" s="24">
        <v>74.074479999999994</v>
      </c>
      <c r="J77" s="24">
        <v>1247.2602999999999</v>
      </c>
      <c r="K77" s="24">
        <v>6.2380000000000004</v>
      </c>
      <c r="L77" s="24">
        <v>7.1890000000000001</v>
      </c>
      <c r="M77" s="24">
        <v>0</v>
      </c>
      <c r="N77" s="24">
        <v>45.335000000000001</v>
      </c>
      <c r="O77" s="24">
        <v>110.131</v>
      </c>
      <c r="P77" s="24">
        <v>24.172999999999998</v>
      </c>
      <c r="Q77" s="24">
        <v>250.64699999999999</v>
      </c>
      <c r="R77" s="24">
        <v>0</v>
      </c>
      <c r="S77" s="24">
        <v>796.87800000000004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462.00599999999997</v>
      </c>
      <c r="Z77" s="24">
        <v>0</v>
      </c>
      <c r="AA77" s="24">
        <v>0</v>
      </c>
      <c r="AB77" s="24">
        <v>0</v>
      </c>
      <c r="AC77" s="24">
        <v>7.0149999999999997</v>
      </c>
      <c r="AD77" s="24">
        <v>22075.486379999998</v>
      </c>
      <c r="AE77" s="24">
        <v>217.56899999999999</v>
      </c>
      <c r="AF77" s="24">
        <v>70.435000000000002</v>
      </c>
      <c r="AG77" s="24">
        <v>164.07</v>
      </c>
      <c r="AH77" s="24">
        <v>649.39499999999998</v>
      </c>
      <c r="AI77" s="24">
        <v>0</v>
      </c>
      <c r="AJ77" s="24">
        <v>202.34399999999999</v>
      </c>
      <c r="AK77" s="24">
        <v>0.94399999999999995</v>
      </c>
      <c r="AL77" s="24">
        <v>50.606000000000002</v>
      </c>
      <c r="AM77" s="24">
        <v>178.34700000000001</v>
      </c>
      <c r="AN77" s="24">
        <v>19.100000000000001</v>
      </c>
      <c r="AO77" s="24">
        <v>5.7949999999999999</v>
      </c>
      <c r="AP77" s="24">
        <v>3034.1559999999999</v>
      </c>
      <c r="AQ77" s="24">
        <v>252.88499999999999</v>
      </c>
      <c r="AR77" s="24">
        <v>0</v>
      </c>
      <c r="AS77" s="24">
        <v>0</v>
      </c>
      <c r="AT77" s="24">
        <v>0</v>
      </c>
      <c r="AU77" s="24">
        <v>266.20499999999998</v>
      </c>
      <c r="AV77" s="24">
        <v>116980.29111000001</v>
      </c>
      <c r="AW77" s="24">
        <v>184.28</v>
      </c>
      <c r="AX77" s="24">
        <v>32.878999999999998</v>
      </c>
      <c r="AY77" s="24">
        <v>192.45756</v>
      </c>
      <c r="AZ77" s="24">
        <v>9.5419999999999998</v>
      </c>
      <c r="BA77" s="24">
        <v>0.629</v>
      </c>
      <c r="BB77" s="24">
        <v>2</v>
      </c>
      <c r="BC77" s="24">
        <v>1.3520000000000001</v>
      </c>
      <c r="BD77" s="24">
        <v>2.7679999999999998</v>
      </c>
      <c r="BE77" s="24">
        <v>11005.727999999999</v>
      </c>
      <c r="BF77" s="24">
        <v>1996.5229999999999</v>
      </c>
      <c r="BG77" s="24">
        <v>333.68689999999998</v>
      </c>
      <c r="BH77" s="24">
        <v>80.533000000000001</v>
      </c>
      <c r="BI77" s="24">
        <v>104.26513</v>
      </c>
      <c r="BJ77" s="24">
        <v>5.9379999999999997</v>
      </c>
      <c r="BK77" s="24">
        <v>158.20400000000001</v>
      </c>
      <c r="BL77" s="24">
        <v>117.645</v>
      </c>
      <c r="BM77" s="24">
        <v>4.3810000000000002</v>
      </c>
      <c r="BN77" s="24">
        <v>3.7109999999999999</v>
      </c>
      <c r="BO77" s="24">
        <v>0</v>
      </c>
      <c r="BP77" s="43">
        <v>284653.14006000001</v>
      </c>
      <c r="BQ77" s="275"/>
      <c r="BR77" s="276"/>
      <c r="BS77" s="276"/>
      <c r="BT77" s="276"/>
      <c r="BU77" s="277"/>
      <c r="BW77" s="79"/>
    </row>
    <row r="78" spans="1:77" s="1" customFormat="1" ht="15" customHeight="1">
      <c r="A78" s="106" t="s">
        <v>446</v>
      </c>
      <c r="B78" s="107" t="s">
        <v>447</v>
      </c>
      <c r="C78" s="107" t="s">
        <v>448</v>
      </c>
      <c r="D78" s="108">
        <v>14.225759999999999</v>
      </c>
      <c r="E78" s="108">
        <v>60.772640000000003</v>
      </c>
      <c r="F78" s="108">
        <v>1.63127</v>
      </c>
      <c r="G78" s="108">
        <v>171.28377</v>
      </c>
      <c r="H78" s="108">
        <v>0.2084</v>
      </c>
      <c r="I78" s="108">
        <v>0</v>
      </c>
      <c r="J78" s="108">
        <v>0</v>
      </c>
      <c r="K78" s="108">
        <v>0</v>
      </c>
      <c r="L78" s="108">
        <v>131.30288999999999</v>
      </c>
      <c r="M78" s="108">
        <v>0</v>
      </c>
      <c r="N78" s="108">
        <v>0</v>
      </c>
      <c r="O78" s="108">
        <v>0</v>
      </c>
      <c r="P78" s="108">
        <v>0</v>
      </c>
      <c r="Q78" s="108">
        <v>0</v>
      </c>
      <c r="R78" s="108">
        <v>50.811019999999999</v>
      </c>
      <c r="S78" s="108">
        <v>0</v>
      </c>
      <c r="T78" s="108">
        <v>0</v>
      </c>
      <c r="U78" s="108">
        <v>0</v>
      </c>
      <c r="V78" s="108">
        <v>0</v>
      </c>
      <c r="W78" s="108">
        <v>0</v>
      </c>
      <c r="X78" s="108">
        <v>0</v>
      </c>
      <c r="Y78" s="108">
        <v>0</v>
      </c>
      <c r="Z78" s="108">
        <v>25.703579999999999</v>
      </c>
      <c r="AA78" s="108">
        <v>142.82060999999999</v>
      </c>
      <c r="AB78" s="108">
        <v>15954.52425</v>
      </c>
      <c r="AC78" s="108">
        <v>2952.2748299999998</v>
      </c>
      <c r="AD78" s="108">
        <v>6620.0830500000002</v>
      </c>
      <c r="AE78" s="108">
        <v>0</v>
      </c>
      <c r="AF78" s="108">
        <v>1729.48036</v>
      </c>
      <c r="AG78" s="108">
        <v>0.10142</v>
      </c>
      <c r="AH78" s="108">
        <v>3009.9004</v>
      </c>
      <c r="AI78" s="108">
        <v>0</v>
      </c>
      <c r="AJ78" s="108">
        <v>0</v>
      </c>
      <c r="AK78" s="108">
        <v>2917.32845</v>
      </c>
      <c r="AL78" s="108">
        <v>0</v>
      </c>
      <c r="AM78" s="108">
        <v>861.64002000000005</v>
      </c>
      <c r="AN78" s="108">
        <v>0</v>
      </c>
      <c r="AO78" s="108">
        <v>2766.7582400000001</v>
      </c>
      <c r="AP78" s="108">
        <v>0</v>
      </c>
      <c r="AQ78" s="108">
        <v>0.11251</v>
      </c>
      <c r="AR78" s="108">
        <v>2758.7266199999999</v>
      </c>
      <c r="AS78" s="108">
        <v>0</v>
      </c>
      <c r="AT78" s="108">
        <v>0</v>
      </c>
      <c r="AU78" s="108">
        <v>191.16362000000001</v>
      </c>
      <c r="AV78" s="108">
        <v>0</v>
      </c>
      <c r="AW78" s="108">
        <v>140.08477999999999</v>
      </c>
      <c r="AX78" s="108">
        <v>3279.0910600000002</v>
      </c>
      <c r="AY78" s="108">
        <v>243.02324999999999</v>
      </c>
      <c r="AZ78" s="108">
        <v>0</v>
      </c>
      <c r="BA78" s="108">
        <v>140.0093</v>
      </c>
      <c r="BB78" s="108">
        <v>0</v>
      </c>
      <c r="BC78" s="108">
        <v>0</v>
      </c>
      <c r="BD78" s="108">
        <v>111.17988</v>
      </c>
      <c r="BE78" s="108">
        <v>1296.6652799999999</v>
      </c>
      <c r="BF78" s="108">
        <v>138719.69020000001</v>
      </c>
      <c r="BG78" s="108">
        <v>53112.659079999998</v>
      </c>
      <c r="BH78" s="108">
        <v>41893.511129999999</v>
      </c>
      <c r="BI78" s="108">
        <v>1234.3480400000001</v>
      </c>
      <c r="BJ78" s="108">
        <v>1941.5532700000001</v>
      </c>
      <c r="BK78" s="108">
        <v>2144.5612599999999</v>
      </c>
      <c r="BL78" s="108">
        <v>14020.580250000001</v>
      </c>
      <c r="BM78" s="108">
        <v>0</v>
      </c>
      <c r="BN78" s="108">
        <v>148.57548</v>
      </c>
      <c r="BO78" s="108">
        <v>0</v>
      </c>
      <c r="BP78" s="69">
        <v>298786.38597</v>
      </c>
      <c r="BQ78" s="278"/>
      <c r="BR78" s="279"/>
      <c r="BS78" s="279"/>
      <c r="BT78" s="279"/>
      <c r="BU78" s="280"/>
      <c r="BW78" s="79"/>
    </row>
    <row r="79" spans="1:77" s="1" customFormat="1">
      <c r="A79" s="70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</row>
    <row r="80" spans="1:77" s="1" customFormat="1">
      <c r="A80" s="70"/>
      <c r="C80" s="70"/>
      <c r="BJ80" s="72"/>
      <c r="BP80" s="72"/>
      <c r="BQ80" s="72"/>
      <c r="BR80" s="72"/>
      <c r="BS80" s="72"/>
      <c r="BT80" s="72"/>
      <c r="BU80" s="72"/>
      <c r="BW80" s="79"/>
    </row>
    <row r="81" spans="1:75" s="1" customFormat="1">
      <c r="A81" s="70"/>
      <c r="C81" s="70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109"/>
      <c r="BQ81" s="79"/>
      <c r="BR81" s="79"/>
      <c r="BS81" s="79"/>
      <c r="BT81" s="79"/>
      <c r="BU81" s="79" t="s">
        <v>0</v>
      </c>
      <c r="BW81" s="79"/>
    </row>
    <row r="82" spans="1:75" s="1" customFormat="1">
      <c r="A82" s="70"/>
      <c r="C82" s="70"/>
      <c r="BJ82" s="72"/>
      <c r="BW82" s="79"/>
    </row>
    <row r="83" spans="1:75" s="1" customFormat="1">
      <c r="A83" s="70"/>
      <c r="C83" s="70"/>
      <c r="BJ83" s="72"/>
      <c r="BP83" s="72"/>
      <c r="BQ83" s="72"/>
      <c r="BT83" s="72"/>
      <c r="BW83" s="79"/>
    </row>
    <row r="84" spans="1:75" s="1" customFormat="1">
      <c r="A84" s="70"/>
      <c r="C84" s="70"/>
      <c r="AP84" s="1" t="s">
        <v>0</v>
      </c>
      <c r="BJ84" s="72"/>
      <c r="BW84" s="79"/>
    </row>
    <row r="85" spans="1:75" s="1" customFormat="1">
      <c r="A85" s="70"/>
      <c r="C85" s="70"/>
      <c r="BJ85" s="72"/>
      <c r="BP85" s="110"/>
      <c r="BQ85" s="110"/>
      <c r="BR85" s="110"/>
      <c r="BS85" s="110"/>
      <c r="BT85" s="110"/>
      <c r="BW85" s="79"/>
    </row>
    <row r="86" spans="1:75" s="1" customFormat="1">
      <c r="A86" s="70"/>
      <c r="C86" s="70"/>
      <c r="BJ86" s="72"/>
      <c r="BW86" s="79"/>
    </row>
    <row r="87" spans="1:75" s="1" customFormat="1">
      <c r="A87" s="70"/>
      <c r="C87" s="70"/>
      <c r="BJ87" s="72"/>
      <c r="BK87" s="1" t="s">
        <v>0</v>
      </c>
      <c r="BW87" s="79"/>
    </row>
    <row r="88" spans="1:75" s="1" customFormat="1">
      <c r="A88" s="70"/>
      <c r="C88" s="70"/>
      <c r="AP88" s="1" t="s">
        <v>0</v>
      </c>
      <c r="BJ88" s="72"/>
      <c r="BW88" s="79"/>
    </row>
    <row r="89" spans="1:75" s="1" customFormat="1">
      <c r="A89" s="70"/>
      <c r="C89" s="70"/>
      <c r="BJ89" s="72"/>
      <c r="BW89" s="79"/>
    </row>
    <row r="90" spans="1:75" s="1" customFormat="1">
      <c r="A90" s="70"/>
      <c r="C90" s="70"/>
      <c r="BJ90" s="72"/>
      <c r="BW90" s="79"/>
    </row>
    <row r="91" spans="1:75" s="1" customFormat="1">
      <c r="A91" s="70"/>
      <c r="C91" s="70"/>
      <c r="BJ91" s="72"/>
      <c r="BW91" s="79"/>
    </row>
    <row r="92" spans="1:75" s="1" customFormat="1">
      <c r="A92" s="70"/>
      <c r="C92" s="70"/>
      <c r="BJ92" s="72"/>
      <c r="BW92" s="79"/>
    </row>
    <row r="93" spans="1:75" s="1" customFormat="1">
      <c r="A93" s="70"/>
      <c r="C93" s="70"/>
      <c r="BJ93" s="72"/>
      <c r="BW93" s="79"/>
    </row>
    <row r="94" spans="1:75" s="1" customFormat="1">
      <c r="A94" s="70"/>
      <c r="C94" s="70"/>
      <c r="BJ94" s="72"/>
      <c r="BW94" s="79"/>
    </row>
    <row r="95" spans="1:75" s="1" customFormat="1">
      <c r="A95" s="70"/>
      <c r="C95" s="70"/>
      <c r="BJ95" s="72"/>
      <c r="BW95" s="79"/>
    </row>
    <row r="96" spans="1:75" s="1" customFormat="1">
      <c r="A96" s="70"/>
      <c r="C96" s="70"/>
      <c r="BJ96" s="72"/>
      <c r="BW96" s="79"/>
    </row>
    <row r="97" spans="1:75" s="1" customFormat="1">
      <c r="A97" s="70"/>
      <c r="C97" s="70"/>
      <c r="BJ97" s="72"/>
      <c r="BW97" s="79"/>
    </row>
    <row r="98" spans="1:75" s="1" customFormat="1">
      <c r="A98" s="70"/>
      <c r="C98" s="70"/>
      <c r="BJ98" s="72"/>
      <c r="BW98" s="79"/>
    </row>
    <row r="99" spans="1:75" s="1" customFormat="1">
      <c r="A99" s="70"/>
      <c r="C99" s="70"/>
      <c r="BJ99" s="72"/>
      <c r="BW99" s="79"/>
    </row>
    <row r="100" spans="1:75" s="1" customFormat="1">
      <c r="A100" s="70"/>
      <c r="C100" s="70"/>
      <c r="BJ100" s="72"/>
      <c r="BW100" s="79"/>
    </row>
    <row r="101" spans="1:75" s="1" customFormat="1">
      <c r="A101" s="70"/>
      <c r="C101" s="70"/>
      <c r="BJ101" s="72"/>
      <c r="BW101" s="79"/>
    </row>
    <row r="102" spans="1:75" s="1" customFormat="1">
      <c r="A102" s="70"/>
      <c r="C102" s="70"/>
      <c r="BJ102" s="72"/>
      <c r="BW102" s="79"/>
    </row>
    <row r="103" spans="1:75" s="1" customFormat="1">
      <c r="A103" s="70"/>
      <c r="C103" s="70"/>
      <c r="BJ103" s="72"/>
      <c r="BW103" s="79"/>
    </row>
    <row r="104" spans="1:75" s="1" customFormat="1">
      <c r="A104" s="70"/>
      <c r="C104" s="70"/>
      <c r="BJ104" s="72"/>
      <c r="BW104" s="79"/>
    </row>
    <row r="105" spans="1:75" s="1" customFormat="1">
      <c r="A105" s="70"/>
      <c r="C105" s="70"/>
      <c r="BJ105" s="72"/>
      <c r="BW105" s="79"/>
    </row>
    <row r="106" spans="1:75" s="1" customFormat="1">
      <c r="A106" s="70"/>
      <c r="C106" s="70"/>
      <c r="BJ106" s="72"/>
      <c r="BW106" s="79"/>
    </row>
    <row r="107" spans="1:75" s="1" customFormat="1">
      <c r="A107" s="70"/>
      <c r="C107" s="70"/>
      <c r="BJ107" s="72"/>
      <c r="BW107" s="79"/>
    </row>
    <row r="108" spans="1:75" s="1" customFormat="1">
      <c r="A108" s="70"/>
      <c r="C108" s="70"/>
      <c r="BJ108" s="72"/>
      <c r="BW108" s="79"/>
    </row>
    <row r="109" spans="1:75" s="1" customFormat="1">
      <c r="A109" s="70"/>
      <c r="C109" s="70"/>
      <c r="BJ109" s="72"/>
      <c r="BW109" s="79"/>
    </row>
    <row r="110" spans="1:75" s="1" customFormat="1">
      <c r="A110" s="70"/>
      <c r="C110" s="70"/>
      <c r="BJ110" s="72"/>
      <c r="BW110" s="79"/>
    </row>
    <row r="111" spans="1:75" s="1" customFormat="1">
      <c r="A111" s="70"/>
      <c r="C111" s="70"/>
      <c r="BJ111" s="72"/>
      <c r="BW111" s="79"/>
    </row>
    <row r="112" spans="1:75" s="1" customFormat="1">
      <c r="A112" s="70"/>
      <c r="C112" s="70"/>
      <c r="BJ112" s="72"/>
      <c r="BW112" s="79"/>
    </row>
    <row r="113" spans="1:75" s="1" customFormat="1">
      <c r="A113" s="70"/>
      <c r="C113" s="70"/>
      <c r="BJ113" s="72"/>
      <c r="BW113" s="79"/>
    </row>
    <row r="114" spans="1:75" s="1" customFormat="1">
      <c r="A114" s="70"/>
      <c r="C114" s="70"/>
      <c r="BJ114" s="72"/>
      <c r="BW114" s="79"/>
    </row>
    <row r="115" spans="1:75" s="1" customFormat="1">
      <c r="A115" s="70"/>
      <c r="C115" s="70"/>
      <c r="BJ115" s="72"/>
      <c r="BW115" s="79"/>
    </row>
    <row r="116" spans="1:75" s="1" customFormat="1">
      <c r="A116" s="70"/>
      <c r="C116" s="70"/>
      <c r="BJ116" s="72"/>
      <c r="BW116" s="79"/>
    </row>
    <row r="117" spans="1:75" s="1" customFormat="1">
      <c r="A117" s="70"/>
      <c r="C117" s="70"/>
      <c r="BJ117" s="72"/>
      <c r="BW117" s="79"/>
    </row>
    <row r="118" spans="1:75" s="1" customFormat="1">
      <c r="A118" s="70"/>
      <c r="C118" s="70"/>
      <c r="BW118" s="79"/>
    </row>
    <row r="119" spans="1:75" s="1" customFormat="1">
      <c r="A119" s="70"/>
      <c r="C119" s="70"/>
      <c r="BW119" s="79"/>
    </row>
    <row r="120" spans="1:75" s="1" customFormat="1">
      <c r="A120" s="70"/>
      <c r="C120" s="70"/>
      <c r="BW120" s="79"/>
    </row>
    <row r="121" spans="1:75" s="1" customFormat="1">
      <c r="A121" s="70"/>
      <c r="C121" s="70"/>
      <c r="BW121" s="79"/>
    </row>
    <row r="122" spans="1:75" s="1" customFormat="1">
      <c r="A122" s="70"/>
      <c r="C122" s="70"/>
      <c r="BW122" s="79"/>
    </row>
    <row r="123" spans="1:75" s="1" customFormat="1">
      <c r="A123" s="70"/>
      <c r="C123" s="70"/>
      <c r="BW123" s="79"/>
    </row>
    <row r="124" spans="1:75" s="1" customFormat="1">
      <c r="A124" s="70"/>
      <c r="C124" s="70"/>
      <c r="BW124" s="79"/>
    </row>
    <row r="125" spans="1:75" s="1" customFormat="1">
      <c r="A125" s="70"/>
      <c r="C125" s="70"/>
      <c r="BW125" s="79"/>
    </row>
    <row r="126" spans="1:75" s="1" customFormat="1">
      <c r="A126" s="70"/>
      <c r="C126" s="70"/>
      <c r="BW126" s="79"/>
    </row>
    <row r="127" spans="1:75" s="1" customFormat="1">
      <c r="A127" s="70"/>
      <c r="C127" s="70"/>
      <c r="BW127" s="79"/>
    </row>
    <row r="128" spans="1:75" s="1" customFormat="1">
      <c r="A128" s="70"/>
      <c r="C128" s="70"/>
      <c r="BW128" s="79"/>
    </row>
    <row r="129" spans="1:75" s="1" customFormat="1">
      <c r="A129" s="70"/>
      <c r="C129" s="70"/>
      <c r="BW129" s="79"/>
    </row>
    <row r="130" spans="1:75" s="1" customFormat="1">
      <c r="A130" s="70"/>
      <c r="C130" s="70"/>
      <c r="BW130" s="79"/>
    </row>
    <row r="131" spans="1:75" s="1" customFormat="1">
      <c r="A131" s="70"/>
      <c r="C131" s="70"/>
      <c r="BW131" s="79"/>
    </row>
    <row r="132" spans="1:75" s="1" customFormat="1">
      <c r="A132" s="70"/>
      <c r="C132" s="70"/>
      <c r="BW132" s="79"/>
    </row>
    <row r="133" spans="1:75" s="1" customFormat="1">
      <c r="A133" s="70"/>
      <c r="C133" s="70"/>
      <c r="BW133" s="79"/>
    </row>
    <row r="134" spans="1:75" s="1" customFormat="1">
      <c r="A134" s="70"/>
      <c r="C134" s="70"/>
      <c r="BW134" s="79"/>
    </row>
    <row r="135" spans="1:75" s="1" customFormat="1">
      <c r="A135" s="70"/>
      <c r="C135" s="70"/>
      <c r="BW135" s="79"/>
    </row>
    <row r="136" spans="1:75" s="1" customFormat="1">
      <c r="A136" s="70"/>
      <c r="C136" s="70"/>
      <c r="BW136" s="79"/>
    </row>
    <row r="137" spans="1:75" s="1" customFormat="1">
      <c r="A137" s="70"/>
      <c r="C137" s="70"/>
      <c r="BW137" s="79"/>
    </row>
    <row r="138" spans="1:75" s="1" customFormat="1">
      <c r="A138" s="70"/>
      <c r="C138" s="70"/>
      <c r="BW138" s="79"/>
    </row>
    <row r="139" spans="1:75" s="1" customFormat="1">
      <c r="A139" s="70"/>
      <c r="C139" s="70"/>
      <c r="BW139" s="79"/>
    </row>
    <row r="140" spans="1:75" s="1" customFormat="1">
      <c r="A140" s="70"/>
      <c r="C140" s="70"/>
      <c r="BW140" s="79"/>
    </row>
    <row r="141" spans="1:75" s="1" customFormat="1">
      <c r="A141" s="70"/>
      <c r="C141" s="70"/>
      <c r="BW141" s="79"/>
    </row>
    <row r="142" spans="1:75" s="1" customFormat="1">
      <c r="A142" s="70"/>
      <c r="C142" s="70"/>
      <c r="BW142" s="79"/>
    </row>
    <row r="143" spans="1:75" s="1" customFormat="1">
      <c r="A143" s="70"/>
      <c r="C143" s="70"/>
      <c r="BW143" s="79"/>
    </row>
    <row r="144" spans="1:75" s="1" customFormat="1">
      <c r="A144" s="70"/>
      <c r="C144" s="70"/>
      <c r="BW144" s="79"/>
    </row>
    <row r="145" spans="1:75" s="1" customFormat="1">
      <c r="A145" s="70"/>
      <c r="C145" s="70"/>
      <c r="BW145" s="79"/>
    </row>
    <row r="146" spans="1:75" s="1" customFormat="1">
      <c r="A146" s="70"/>
      <c r="C146" s="70"/>
      <c r="BW146" s="79"/>
    </row>
    <row r="147" spans="1:75" s="1" customFormat="1">
      <c r="A147" s="70"/>
      <c r="C147" s="70"/>
      <c r="BW147" s="79"/>
    </row>
    <row r="148" spans="1:75" s="1" customFormat="1">
      <c r="A148" s="70"/>
      <c r="C148" s="70"/>
      <c r="BW148" s="79"/>
    </row>
    <row r="149" spans="1:75" s="1" customFormat="1">
      <c r="A149" s="70"/>
      <c r="C149" s="70"/>
      <c r="BW149" s="79"/>
    </row>
    <row r="150" spans="1:75" s="1" customFormat="1">
      <c r="A150" s="70"/>
      <c r="C150" s="70"/>
      <c r="BW150" s="79"/>
    </row>
    <row r="151" spans="1:75" s="1" customFormat="1">
      <c r="A151" s="70"/>
      <c r="C151" s="70"/>
      <c r="BW151" s="79"/>
    </row>
    <row r="152" spans="1:75" s="1" customFormat="1">
      <c r="A152" s="70"/>
      <c r="C152" s="70"/>
      <c r="BW152" s="79"/>
    </row>
    <row r="153" spans="1:75" s="1" customFormat="1">
      <c r="A153" s="70"/>
      <c r="C153" s="70"/>
      <c r="BW153" s="79"/>
    </row>
    <row r="154" spans="1:75" s="1" customFormat="1">
      <c r="A154" s="70"/>
      <c r="C154" s="70"/>
      <c r="BW154" s="79"/>
    </row>
    <row r="155" spans="1:75" s="1" customFormat="1">
      <c r="A155" s="70"/>
      <c r="C155" s="70"/>
      <c r="BW155" s="79"/>
    </row>
    <row r="156" spans="1:75" s="1" customFormat="1">
      <c r="A156" s="70"/>
      <c r="C156" s="70"/>
      <c r="BW156" s="79"/>
    </row>
    <row r="157" spans="1:75" s="1" customFormat="1">
      <c r="A157" s="70"/>
      <c r="C157" s="70"/>
      <c r="BW157" s="79"/>
    </row>
    <row r="158" spans="1:75" s="1" customFormat="1">
      <c r="A158" s="70"/>
      <c r="C158" s="70"/>
      <c r="BW158" s="79"/>
    </row>
    <row r="159" spans="1:75" s="1" customFormat="1">
      <c r="A159" s="70"/>
      <c r="C159" s="70"/>
      <c r="BW159" s="79"/>
    </row>
    <row r="160" spans="1:75" s="1" customFormat="1">
      <c r="A160" s="70"/>
      <c r="C160" s="70"/>
      <c r="BW160" s="79"/>
    </row>
    <row r="161" spans="1:75" s="1" customFormat="1">
      <c r="A161" s="70"/>
      <c r="C161" s="70"/>
      <c r="BW161" s="79"/>
    </row>
    <row r="162" spans="1:75" s="1" customFormat="1">
      <c r="A162" s="70"/>
      <c r="C162" s="70"/>
      <c r="BW162" s="79"/>
    </row>
    <row r="163" spans="1:75" s="1" customFormat="1">
      <c r="A163" s="70"/>
      <c r="C163" s="70"/>
      <c r="BW163" s="79"/>
    </row>
    <row r="164" spans="1:75" s="1" customFormat="1">
      <c r="A164" s="70"/>
      <c r="C164" s="70"/>
      <c r="BW164" s="79"/>
    </row>
    <row r="165" spans="1:75" s="1" customFormat="1">
      <c r="A165" s="70"/>
      <c r="C165" s="70"/>
      <c r="BW165" s="79"/>
    </row>
    <row r="166" spans="1:75" s="1" customFormat="1">
      <c r="A166" s="70"/>
      <c r="C166" s="70"/>
      <c r="BW166" s="79"/>
    </row>
    <row r="167" spans="1:75" s="1" customFormat="1">
      <c r="A167" s="70"/>
      <c r="C167" s="70"/>
      <c r="BW167" s="79"/>
    </row>
    <row r="168" spans="1:75" s="1" customFormat="1">
      <c r="A168" s="70"/>
      <c r="C168" s="70"/>
      <c r="BW168" s="79"/>
    </row>
    <row r="169" spans="1:75" s="1" customFormat="1">
      <c r="A169" s="70"/>
      <c r="C169" s="70"/>
      <c r="BW169" s="79"/>
    </row>
    <row r="170" spans="1:75" s="1" customFormat="1">
      <c r="A170" s="70"/>
      <c r="C170" s="70"/>
      <c r="BW170" s="79"/>
    </row>
    <row r="171" spans="1:75" s="1" customFormat="1">
      <c r="A171" s="70"/>
      <c r="C171" s="70"/>
      <c r="BW171" s="79"/>
    </row>
    <row r="172" spans="1:75" s="1" customFormat="1">
      <c r="A172" s="70"/>
      <c r="C172" s="70"/>
      <c r="BW172" s="79"/>
    </row>
    <row r="173" spans="1:75" s="1" customFormat="1">
      <c r="A173" s="70"/>
      <c r="C173" s="70"/>
      <c r="BW173" s="79"/>
    </row>
    <row r="174" spans="1:75" s="1" customFormat="1">
      <c r="A174" s="70"/>
      <c r="C174" s="70"/>
      <c r="BW174" s="79"/>
    </row>
    <row r="175" spans="1:75" s="1" customFormat="1">
      <c r="A175" s="70"/>
      <c r="C175" s="70"/>
      <c r="BW175" s="79"/>
    </row>
    <row r="176" spans="1:75" s="1" customFormat="1">
      <c r="A176" s="70"/>
      <c r="C176" s="70"/>
      <c r="BW176" s="79"/>
    </row>
    <row r="177" spans="1:75" s="1" customFormat="1">
      <c r="A177" s="70"/>
      <c r="C177" s="70"/>
      <c r="BW177" s="79"/>
    </row>
    <row r="178" spans="1:75" s="1" customFormat="1">
      <c r="A178" s="70"/>
      <c r="C178" s="70"/>
      <c r="BW178" s="79"/>
    </row>
    <row r="179" spans="1:75" s="1" customFormat="1">
      <c r="A179" s="70"/>
      <c r="C179" s="70"/>
      <c r="BW179" s="79"/>
    </row>
    <row r="180" spans="1:75" s="1" customFormat="1">
      <c r="A180" s="70"/>
      <c r="C180" s="70"/>
      <c r="BW180" s="79"/>
    </row>
    <row r="181" spans="1:75" s="1" customFormat="1">
      <c r="A181" s="70"/>
      <c r="C181" s="70"/>
      <c r="BW181" s="79"/>
    </row>
    <row r="182" spans="1:75" s="1" customFormat="1">
      <c r="A182" s="70"/>
      <c r="C182" s="70"/>
      <c r="BW182" s="79"/>
    </row>
    <row r="183" spans="1:75" s="1" customFormat="1">
      <c r="A183" s="70"/>
      <c r="C183" s="70"/>
      <c r="BW183" s="79"/>
    </row>
    <row r="184" spans="1:75" s="1" customFormat="1">
      <c r="A184" s="70"/>
      <c r="C184" s="70"/>
      <c r="BW184" s="79"/>
    </row>
    <row r="185" spans="1:75" s="1" customFormat="1">
      <c r="A185" s="70"/>
      <c r="C185" s="70"/>
      <c r="BW185" s="79"/>
    </row>
    <row r="186" spans="1:75" s="1" customFormat="1">
      <c r="A186" s="70"/>
      <c r="C186" s="70"/>
      <c r="BW186" s="79"/>
    </row>
    <row r="187" spans="1:75" s="1" customFormat="1">
      <c r="A187" s="70"/>
      <c r="C187" s="70"/>
      <c r="BW187" s="79"/>
    </row>
    <row r="188" spans="1:75" s="1" customFormat="1">
      <c r="A188" s="70"/>
      <c r="C188" s="70"/>
      <c r="BW188" s="79"/>
    </row>
    <row r="189" spans="1:75" s="1" customFormat="1">
      <c r="A189" s="70"/>
      <c r="B189" s="70"/>
      <c r="C189" s="70"/>
      <c r="BW189" s="79"/>
    </row>
    <row r="190" spans="1:75" s="1" customFormat="1">
      <c r="A190" s="70"/>
      <c r="B190" s="70"/>
      <c r="C190" s="70"/>
      <c r="BW190" s="79"/>
    </row>
    <row r="191" spans="1:75" s="1" customFormat="1">
      <c r="A191" s="70"/>
      <c r="B191" s="70"/>
      <c r="C191" s="70"/>
      <c r="BW191" s="79"/>
    </row>
    <row r="192" spans="1:75" s="1" customFormat="1">
      <c r="A192" s="70"/>
      <c r="B192" s="70"/>
      <c r="C192" s="70"/>
      <c r="BW192" s="79"/>
    </row>
    <row r="193" spans="1:75" s="1" customFormat="1">
      <c r="A193" s="70"/>
      <c r="B193" s="70"/>
      <c r="C193" s="70"/>
      <c r="BW193" s="79"/>
    </row>
    <row r="194" spans="1:75" s="1" customFormat="1">
      <c r="A194" s="70"/>
      <c r="B194" s="70"/>
      <c r="C194" s="70"/>
      <c r="BW194" s="79"/>
    </row>
    <row r="195" spans="1:75" s="1" customFormat="1">
      <c r="A195" s="70"/>
      <c r="B195" s="70"/>
      <c r="C195" s="70"/>
      <c r="BW195" s="79"/>
    </row>
    <row r="196" spans="1:75" s="1" customFormat="1">
      <c r="A196" s="70"/>
      <c r="B196" s="70"/>
      <c r="C196" s="70"/>
      <c r="BW196" s="79"/>
    </row>
    <row r="197" spans="1:75" s="1" customFormat="1">
      <c r="A197" s="70"/>
      <c r="B197" s="70"/>
      <c r="C197" s="70"/>
      <c r="BW197" s="79"/>
    </row>
    <row r="198" spans="1:75" s="1" customFormat="1">
      <c r="A198" s="70"/>
      <c r="B198" s="70"/>
      <c r="C198" s="70"/>
      <c r="BW198" s="79"/>
    </row>
  </sheetData>
  <sheetProtection selectLockedCells="1" selectUnlockedCells="1"/>
  <mergeCells count="11">
    <mergeCell ref="BQ76:BU78"/>
    <mergeCell ref="AQ5:AW5"/>
    <mergeCell ref="AX5:BC5"/>
    <mergeCell ref="BD5:BL5"/>
    <mergeCell ref="BS5:BT5"/>
    <mergeCell ref="AC5:AN5"/>
    <mergeCell ref="A6:B9"/>
    <mergeCell ref="A2:B2"/>
    <mergeCell ref="A4:B4"/>
    <mergeCell ref="D5:O5"/>
    <mergeCell ref="Q5:AB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28"/>
  <sheetViews>
    <sheetView showGridLines="0" zoomScale="90" zoomScaleNormal="90" workbookViewId="0">
      <selection activeCell="C43" sqref="C43"/>
    </sheetView>
  </sheetViews>
  <sheetFormatPr defaultColWidth="9" defaultRowHeight="15"/>
  <cols>
    <col min="1" max="1" width="11.140625" customWidth="1"/>
  </cols>
  <sheetData>
    <row r="1" spans="1:10">
      <c r="A1" s="131">
        <v>1</v>
      </c>
    </row>
    <row r="2" spans="1:10">
      <c r="A2" s="131"/>
    </row>
    <row r="3" spans="1:10" ht="15.75">
      <c r="A3" s="132" t="str">
        <f>CHOOSE(A1,"PËRMBAJTJA","CONTENT")</f>
        <v>PËRMBAJTJA</v>
      </c>
    </row>
    <row r="5" spans="1:10">
      <c r="A5" s="133"/>
      <c r="E5" s="134"/>
      <c r="F5" s="134"/>
      <c r="G5" s="134"/>
    </row>
    <row r="6" spans="1:10">
      <c r="A6" s="135"/>
      <c r="B6" s="136"/>
      <c r="C6" s="137" t="s">
        <v>516</v>
      </c>
      <c r="D6" s="136"/>
      <c r="E6" s="136"/>
      <c r="F6" s="136"/>
      <c r="G6" s="136"/>
      <c r="H6" s="136"/>
      <c r="I6" s="136"/>
      <c r="J6" s="136"/>
    </row>
    <row r="7" spans="1:10">
      <c r="A7" s="138" t="s">
        <v>1</v>
      </c>
      <c r="B7" s="134" t="str">
        <f>CHOOSE($A$1,sup18pp!$A$1,sup18pp!$A$3)</f>
        <v>Tabela e Burimeve me çmime bazë dhe transformimi me çmime tregu</v>
      </c>
    </row>
    <row r="8" spans="1:10">
      <c r="A8" s="138" t="s">
        <v>2</v>
      </c>
      <c r="B8" s="134" t="str">
        <f>CHOOSE($A$1,use18pp!$A$1,use18pp!$A$3)</f>
        <v>Tabela e Përdorimeve me çmime tregu</v>
      </c>
      <c r="C8" s="139"/>
      <c r="D8" s="139"/>
      <c r="E8" s="139"/>
      <c r="F8" s="140"/>
      <c r="G8" s="140"/>
      <c r="H8" s="140"/>
      <c r="I8" s="133"/>
    </row>
    <row r="9" spans="1:10">
      <c r="A9" s="138" t="s">
        <v>3</v>
      </c>
      <c r="B9" s="134" t="str">
        <f>CHOOSE($A$1,sup19pp!$A$1,sup19pp!$A$3)</f>
        <v>Tabela e Burimeve me çmime bazë dhe transformimi me çmime tregu</v>
      </c>
    </row>
    <row r="10" spans="1:10">
      <c r="A10" s="138" t="s">
        <v>4</v>
      </c>
      <c r="B10" s="134" t="str">
        <f>CHOOSE($A$1,use19pp!$A$1,use19pp!$A$3)</f>
        <v>Tabela e Përdorimeve me çmime tregu</v>
      </c>
    </row>
    <row r="11" spans="1:10">
      <c r="A11" s="138" t="s">
        <v>5</v>
      </c>
      <c r="B11" s="134" t="str">
        <f>CHOOSE($A$1,sup19cp!$A$1,sup19cp!$A$3)</f>
        <v>Tabela e Burimeve me çmime bazë dhe transformimi me çmime tregu</v>
      </c>
    </row>
    <row r="12" spans="1:10">
      <c r="A12" s="138" t="s">
        <v>6</v>
      </c>
      <c r="B12" s="134" t="str">
        <f>CHOOSE($A$1,use19cp!$A$1,use19cp!$A$3)</f>
        <v>Tabela e Përdorimeve me çmime tregu</v>
      </c>
    </row>
    <row r="13" spans="1:10">
      <c r="A13" s="138" t="s">
        <v>7</v>
      </c>
      <c r="B13" s="134" t="str">
        <f>CHOOSE($A$1,sup20pp!$A$1,sup20pp!$A$3)</f>
        <v>Tabela e Burimeve me çmime bazë dhe transformimi me çmime tregu</v>
      </c>
    </row>
    <row r="14" spans="1:10">
      <c r="A14" s="138" t="s">
        <v>8</v>
      </c>
      <c r="B14" s="134" t="str">
        <f>CHOOSE($A$1,use20pp!$A$1,use20pp!$A$3)</f>
        <v>Tabela e Përdorimeve me çmime tregu</v>
      </c>
    </row>
    <row r="15" spans="1:10">
      <c r="A15" s="138" t="s">
        <v>9</v>
      </c>
      <c r="B15" s="134" t="str">
        <f>CHOOSE($A$1,sup20cp!$A$1,sup20cp!$A$3)</f>
        <v>Tabela e Burimeve me çmime bazë dhe transformimi me çmime tregu</v>
      </c>
    </row>
    <row r="16" spans="1:10">
      <c r="A16" s="138" t="s">
        <v>10</v>
      </c>
      <c r="B16" s="134" t="str">
        <f>CHOOSE($A$1,use20cp!$A$1,use20cp!$A$3)</f>
        <v>Tabela e Përdorimeve me çmime tregu</v>
      </c>
    </row>
    <row r="17" spans="1:2">
      <c r="A17" s="138" t="s">
        <v>11</v>
      </c>
      <c r="B17" s="134" t="str">
        <f>CHOOSE($A$1,sup21pp!$A$1,sup21pp!$A$3)</f>
        <v>Tabela e Burimeve me çmime bazë dhe transformimi me çmime tregu</v>
      </c>
    </row>
    <row r="18" spans="1:2">
      <c r="A18" s="138" t="s">
        <v>12</v>
      </c>
      <c r="B18" s="134" t="str">
        <f>CHOOSE($A$1,use21pp!$A$1,use21pp!$A$3)</f>
        <v>Tabela e Përdorimeve me çmime tregu</v>
      </c>
    </row>
    <row r="19" spans="1:2">
      <c r="A19" s="138" t="s">
        <v>13</v>
      </c>
      <c r="B19" s="134" t="str">
        <f>CHOOSE($A$1,sup21cp!$A$1,sup21cp!$A$3)</f>
        <v>Tabela e Burimeve me çmime bazë dhe transformimi me çmime tregu</v>
      </c>
    </row>
    <row r="20" spans="1:2">
      <c r="A20" s="138" t="s">
        <v>14</v>
      </c>
      <c r="B20" s="134" t="str">
        <f>CHOOSE($A$1,use21cp!$A$1,use21cp!$A$3)</f>
        <v>Tabela e Përdorimeve me çmime tregu</v>
      </c>
    </row>
    <row r="21" spans="1:2">
      <c r="A21" s="138" t="s">
        <v>15</v>
      </c>
      <c r="B21" s="134" t="str">
        <f>CHOOSE($A$1,sup22pp!$A$1,sup22pp!$A$3)</f>
        <v>Tabela e Burimeve me çmime bazë dhe transformimi me çmime tregu</v>
      </c>
    </row>
    <row r="22" spans="1:2">
      <c r="A22" s="138" t="s">
        <v>16</v>
      </c>
      <c r="B22" s="134" t="str">
        <f>CHOOSE($A$1,use22pp!$A$1,use22pp!$A$3)</f>
        <v>Tabela e Përdorimeve me çmime tregu</v>
      </c>
    </row>
    <row r="23" spans="1:2">
      <c r="A23" s="138" t="s">
        <v>17</v>
      </c>
      <c r="B23" s="134" t="str">
        <f>CHOOSE($A$1,sup22cp!$A$1,sup22cp!$A$3)</f>
        <v>Tabela e Burimeve me çmime bazë dhe transformimi me çmime tregu</v>
      </c>
    </row>
    <row r="24" spans="1:2">
      <c r="A24" s="138" t="s">
        <v>18</v>
      </c>
      <c r="B24" s="134" t="str">
        <f>CHOOSE($A$1,use22cp!$A$1,use22cp!$A$3)</f>
        <v>Tabela e Përdorimeve me çmime tregu</v>
      </c>
    </row>
    <row r="25" spans="1:2">
      <c r="A25" s="138" t="s">
        <v>19</v>
      </c>
      <c r="B25" s="134" t="e">
        <f>CHOOSE($A$1,#REF!,#REF!)</f>
        <v>#REF!</v>
      </c>
    </row>
    <row r="26" spans="1:2">
      <c r="A26" s="138" t="s">
        <v>20</v>
      </c>
      <c r="B26" s="134" t="e">
        <f>CHOOSE($A$1,#REF!,#REF!)</f>
        <v>#REF!</v>
      </c>
    </row>
    <row r="27" spans="1:2">
      <c r="A27" s="138" t="s">
        <v>21</v>
      </c>
      <c r="B27" s="134" t="e">
        <f>CHOOSE($A$1,#REF!,#REF!)</f>
        <v>#REF!</v>
      </c>
    </row>
    <row r="28" spans="1:2">
      <c r="A28" s="138" t="s">
        <v>22</v>
      </c>
      <c r="B28" s="134" t="e">
        <f>CHOOSE($A$1,#REF!,#REF!)</f>
        <v>#REF!</v>
      </c>
    </row>
  </sheetData>
  <hyperlinks>
    <hyperlink ref="A7" location="sup18pp!A1" display="Tab 1" xr:uid="{00000000-0004-0000-0100-000000000000}"/>
    <hyperlink ref="A8" location="use18pp!A1" display="Tab 2" xr:uid="{00000000-0004-0000-0100-000001000000}"/>
    <hyperlink ref="A9" location="sup19pp!A1" display="Tab 3" xr:uid="{00000000-0004-0000-0100-000002000000}"/>
    <hyperlink ref="A10" location="use19pp!A1" display="Tab 4" xr:uid="{00000000-0004-0000-0100-000003000000}"/>
    <hyperlink ref="A11" location="sup19cp!A1" display="Tab 5" xr:uid="{00000000-0004-0000-0100-000004000000}"/>
    <hyperlink ref="A12" location="use19cp!A1" display="Tab 6" xr:uid="{00000000-0004-0000-0100-000005000000}"/>
    <hyperlink ref="A13" location="sup20pp!A1" display="Tab 7" xr:uid="{00000000-0004-0000-0100-000006000000}"/>
    <hyperlink ref="A15" location="sup20cp!A1" display="Tab 9" xr:uid="{00000000-0004-0000-0100-000007000000}"/>
    <hyperlink ref="A17" location="sup21pp!A1" display="Tab 11" xr:uid="{00000000-0004-0000-0100-000008000000}"/>
    <hyperlink ref="A19" location="sup21cp!A1" display="Tab 13" xr:uid="{00000000-0004-0000-0100-000009000000}"/>
    <hyperlink ref="A21" location="sup22pp!A1" display="Tab 15" xr:uid="{00000000-0004-0000-0100-00000A000000}"/>
    <hyperlink ref="A14" location="use20pp!A1" display="Tab 8" xr:uid="{00000000-0004-0000-0100-00000B000000}"/>
    <hyperlink ref="A16" location="use20cp!A1" display="Tab 10" xr:uid="{00000000-0004-0000-0100-00000C000000}"/>
    <hyperlink ref="A18" location="use21pp!A1" display="Tab 12" xr:uid="{00000000-0004-0000-0100-00000D000000}"/>
    <hyperlink ref="A20" location="use21cp!A1" display="Tab 14" xr:uid="{00000000-0004-0000-0100-00000E000000}"/>
    <hyperlink ref="A22" location="use22pp!A1" display="Tab 16" xr:uid="{00000000-0004-0000-0100-00000F000000}"/>
    <hyperlink ref="A23" location="sup22cp!A1" display="Tab 17" xr:uid="{00000000-0004-0000-0100-000010000000}"/>
    <hyperlink ref="A25" location="sup23pp!A1" display="Tab 19" xr:uid="{00000000-0004-0000-0100-000011000000}"/>
    <hyperlink ref="A24" location="use22cp!A1" display="Tab 18" xr:uid="{00000000-0004-0000-0100-000012000000}"/>
    <hyperlink ref="A26" location="use23pp!A1" display="Tab 20" xr:uid="{00000000-0004-0000-0100-000013000000}"/>
    <hyperlink ref="A27" location="sup23cp!A1" display="Tab 21" xr:uid="{00000000-0004-0000-0100-000014000000}"/>
    <hyperlink ref="A28" location="use23cp!A1" display="Tab 22" xr:uid="{00000000-0004-0000-0100-000015000000}"/>
  </hyperlinks>
  <pageMargins left="0.7" right="0.7" top="0.75" bottom="0.75" header="0.3" footer="0.3"/>
  <pageSetup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4" r:id="rId3" name="Option Button 6">
              <controlPr defaultSize="0" autoPict="0">
                <anchor moveWithCells="1" sizeWithCells="1">
                  <from>
                    <xdr:col>12</xdr:col>
                    <xdr:colOff>47625</xdr:colOff>
                    <xdr:row>1</xdr:row>
                    <xdr:rowOff>76200</xdr:rowOff>
                  </from>
                  <to>
                    <xdr:col>13</xdr:col>
                    <xdr:colOff>104775</xdr:colOff>
                    <xdr:row>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4" name="Option Button 7">
              <controlPr defaultSize="0" autoPict="0">
                <anchor moveWithCells="1" sizeWithCells="1">
                  <from>
                    <xdr:col>12</xdr:col>
                    <xdr:colOff>47625</xdr:colOff>
                    <xdr:row>2</xdr:row>
                    <xdr:rowOff>47625</xdr:rowOff>
                  </from>
                  <to>
                    <xdr:col>13</xdr:col>
                    <xdr:colOff>123825</xdr:colOff>
                    <xdr:row>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B193"/>
  <sheetViews>
    <sheetView showGridLines="0" zoomScale="80" zoomScaleNormal="80" workbookViewId="0">
      <pane xSplit="2" ySplit="10" topLeftCell="BA11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1" style="3" customWidth="1"/>
    <col min="79" max="79" width="15.7109375" style="4" customWidth="1"/>
    <col min="80" max="16384" width="9.140625" style="3"/>
  </cols>
  <sheetData>
    <row r="1" spans="1:80">
      <c r="A1" s="5" t="s">
        <v>449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74" t="s">
        <v>510</v>
      </c>
      <c r="B2" s="274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450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74" t="s">
        <v>511</v>
      </c>
      <c r="B4" s="274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451</v>
      </c>
      <c r="BY4" s="45"/>
    </row>
    <row r="5" spans="1:80" ht="15" customHeight="1">
      <c r="A5" s="10"/>
      <c r="B5" s="11"/>
      <c r="C5" s="11"/>
      <c r="D5" s="268" t="s">
        <v>452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8" t="s">
        <v>452</v>
      </c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8" t="s">
        <v>452</v>
      </c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8" t="s">
        <v>452</v>
      </c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33"/>
      <c r="AW5" s="34"/>
      <c r="AX5" s="35" t="s">
        <v>452</v>
      </c>
      <c r="AY5" s="33"/>
      <c r="AZ5" s="33"/>
      <c r="BA5" s="33"/>
      <c r="BB5" s="33"/>
      <c r="BC5" s="33"/>
      <c r="BD5" s="289" t="s">
        <v>452</v>
      </c>
      <c r="BE5" s="290"/>
      <c r="BF5" s="290"/>
      <c r="BG5" s="290"/>
      <c r="BH5" s="290"/>
      <c r="BI5" s="290"/>
      <c r="BJ5" s="290"/>
      <c r="BK5" s="290"/>
      <c r="BL5" s="291"/>
      <c r="BM5" s="11"/>
      <c r="BN5" s="11"/>
      <c r="BO5" s="11"/>
      <c r="BP5" s="11"/>
      <c r="BQ5" s="284" t="s">
        <v>453</v>
      </c>
      <c r="BR5" s="292"/>
      <c r="BS5" s="292"/>
      <c r="BT5" s="292"/>
      <c r="BU5" s="292"/>
      <c r="BV5" s="292"/>
      <c r="BW5" s="292"/>
      <c r="BX5" s="292"/>
      <c r="BY5" s="293"/>
    </row>
    <row r="6" spans="1:80" ht="52.5" customHeight="1">
      <c r="A6" s="294" t="s">
        <v>454</v>
      </c>
      <c r="B6" s="295"/>
      <c r="C6" s="12" t="s">
        <v>33</v>
      </c>
      <c r="D6" s="13" t="s">
        <v>34</v>
      </c>
      <c r="E6" s="13" t="s">
        <v>35</v>
      </c>
      <c r="F6" s="13" t="s">
        <v>36</v>
      </c>
      <c r="G6" s="13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3" t="s">
        <v>42</v>
      </c>
      <c r="M6" s="13" t="s">
        <v>43</v>
      </c>
      <c r="N6" s="13" t="s">
        <v>44</v>
      </c>
      <c r="O6" s="13" t="s">
        <v>45</v>
      </c>
      <c r="P6" s="13" t="s">
        <v>46</v>
      </c>
      <c r="Q6" s="13" t="s">
        <v>47</v>
      </c>
      <c r="R6" s="13" t="s">
        <v>48</v>
      </c>
      <c r="S6" s="13" t="s">
        <v>49</v>
      </c>
      <c r="T6" s="13" t="s">
        <v>50</v>
      </c>
      <c r="U6" s="13" t="s">
        <v>51</v>
      </c>
      <c r="V6" s="13" t="s">
        <v>52</v>
      </c>
      <c r="W6" s="13" t="s">
        <v>53</v>
      </c>
      <c r="X6" s="13" t="s">
        <v>54</v>
      </c>
      <c r="Y6" s="13" t="s">
        <v>55</v>
      </c>
      <c r="Z6" s="13" t="s">
        <v>56</v>
      </c>
      <c r="AA6" s="13" t="s">
        <v>57</v>
      </c>
      <c r="AB6" s="13" t="s">
        <v>58</v>
      </c>
      <c r="AC6" s="13" t="s">
        <v>59</v>
      </c>
      <c r="AD6" s="13" t="s">
        <v>60</v>
      </c>
      <c r="AE6" s="13" t="s">
        <v>61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32" t="s">
        <v>68</v>
      </c>
      <c r="AM6" s="32" t="s">
        <v>69</v>
      </c>
      <c r="AN6" s="32" t="s">
        <v>70</v>
      </c>
      <c r="AO6" s="32" t="s">
        <v>71</v>
      </c>
      <c r="AP6" s="32" t="s">
        <v>72</v>
      </c>
      <c r="AQ6" s="32" t="s">
        <v>73</v>
      </c>
      <c r="AR6" s="32" t="s">
        <v>74</v>
      </c>
      <c r="AS6" s="32" t="s">
        <v>75</v>
      </c>
      <c r="AT6" s="32" t="s">
        <v>76</v>
      </c>
      <c r="AU6" s="32" t="s">
        <v>77</v>
      </c>
      <c r="AV6" s="32" t="s">
        <v>78</v>
      </c>
      <c r="AW6" s="32" t="s">
        <v>79</v>
      </c>
      <c r="AX6" s="32" t="s">
        <v>80</v>
      </c>
      <c r="AY6" s="32" t="s">
        <v>81</v>
      </c>
      <c r="AZ6" s="32" t="s">
        <v>82</v>
      </c>
      <c r="BA6" s="32" t="s">
        <v>83</v>
      </c>
      <c r="BB6" s="32" t="s">
        <v>84</v>
      </c>
      <c r="BC6" s="32" t="s">
        <v>85</v>
      </c>
      <c r="BD6" s="32" t="s">
        <v>86</v>
      </c>
      <c r="BE6" s="32" t="s">
        <v>87</v>
      </c>
      <c r="BF6" s="32" t="s">
        <v>88</v>
      </c>
      <c r="BG6" s="32" t="s">
        <v>89</v>
      </c>
      <c r="BH6" s="32" t="s">
        <v>90</v>
      </c>
      <c r="BI6" s="32" t="s">
        <v>91</v>
      </c>
      <c r="BJ6" s="32" t="s">
        <v>92</v>
      </c>
      <c r="BK6" s="32" t="s">
        <v>93</v>
      </c>
      <c r="BL6" s="32" t="s">
        <v>94</v>
      </c>
      <c r="BM6" s="32" t="s">
        <v>95</v>
      </c>
      <c r="BN6" s="32" t="s">
        <v>96</v>
      </c>
      <c r="BO6" s="32" t="s">
        <v>97</v>
      </c>
      <c r="BP6" s="36" t="s">
        <v>98</v>
      </c>
      <c r="BQ6" s="13" t="s">
        <v>455</v>
      </c>
      <c r="BR6" s="32" t="s">
        <v>456</v>
      </c>
      <c r="BS6" s="36" t="s">
        <v>457</v>
      </c>
      <c r="BT6" s="13" t="s">
        <v>458</v>
      </c>
      <c r="BU6" s="32" t="s">
        <v>459</v>
      </c>
      <c r="BV6" s="36" t="s">
        <v>460</v>
      </c>
      <c r="BW6" s="32" t="s">
        <v>461</v>
      </c>
      <c r="BX6" s="46" t="s">
        <v>462</v>
      </c>
      <c r="BY6" s="47" t="s">
        <v>463</v>
      </c>
    </row>
    <row r="7" spans="1:80" ht="15.75" customHeight="1">
      <c r="A7" s="270"/>
      <c r="B7" s="271"/>
      <c r="C7" s="14" t="s">
        <v>104</v>
      </c>
      <c r="D7" s="15" t="s">
        <v>105</v>
      </c>
      <c r="E7" s="15" t="s">
        <v>106</v>
      </c>
      <c r="F7" s="15" t="s">
        <v>107</v>
      </c>
      <c r="G7" s="15" t="s">
        <v>108</v>
      </c>
      <c r="H7" s="15" t="s">
        <v>109</v>
      </c>
      <c r="I7" s="15" t="s">
        <v>110</v>
      </c>
      <c r="J7" s="15" t="s">
        <v>111</v>
      </c>
      <c r="K7" s="15" t="s">
        <v>112</v>
      </c>
      <c r="L7" s="15" t="s">
        <v>113</v>
      </c>
      <c r="M7" s="15" t="s">
        <v>114</v>
      </c>
      <c r="N7" s="15" t="s">
        <v>115</v>
      </c>
      <c r="O7" s="15" t="s">
        <v>116</v>
      </c>
      <c r="P7" s="15" t="s">
        <v>117</v>
      </c>
      <c r="Q7" s="15" t="s">
        <v>118</v>
      </c>
      <c r="R7" s="15" t="s">
        <v>119</v>
      </c>
      <c r="S7" s="15" t="s">
        <v>120</v>
      </c>
      <c r="T7" s="15" t="s">
        <v>121</v>
      </c>
      <c r="U7" s="15" t="s">
        <v>122</v>
      </c>
      <c r="V7" s="15" t="s">
        <v>123</v>
      </c>
      <c r="W7" s="15" t="s">
        <v>124</v>
      </c>
      <c r="X7" s="15" t="s">
        <v>125</v>
      </c>
      <c r="Y7" s="15" t="s">
        <v>126</v>
      </c>
      <c r="Z7" s="15" t="s">
        <v>127</v>
      </c>
      <c r="AA7" s="15" t="s">
        <v>128</v>
      </c>
      <c r="AB7" s="15" t="s">
        <v>129</v>
      </c>
      <c r="AC7" s="15" t="s">
        <v>130</v>
      </c>
      <c r="AD7" s="15" t="s">
        <v>131</v>
      </c>
      <c r="AE7" s="15" t="s">
        <v>132</v>
      </c>
      <c r="AF7" s="15" t="s">
        <v>133</v>
      </c>
      <c r="AG7" s="15" t="s">
        <v>134</v>
      </c>
      <c r="AH7" s="15" t="s">
        <v>135</v>
      </c>
      <c r="AI7" s="15" t="s">
        <v>136</v>
      </c>
      <c r="AJ7" s="15" t="s">
        <v>137</v>
      </c>
      <c r="AK7" s="15" t="s">
        <v>138</v>
      </c>
      <c r="AL7" s="15" t="s">
        <v>139</v>
      </c>
      <c r="AM7" s="15" t="s">
        <v>140</v>
      </c>
      <c r="AN7" s="15" t="s">
        <v>141</v>
      </c>
      <c r="AO7" s="15" t="s">
        <v>142</v>
      </c>
      <c r="AP7" s="15" t="s">
        <v>143</v>
      </c>
      <c r="AQ7" s="15" t="s">
        <v>144</v>
      </c>
      <c r="AR7" s="15" t="s">
        <v>145</v>
      </c>
      <c r="AS7" s="15" t="s">
        <v>146</v>
      </c>
      <c r="AT7" s="15" t="s">
        <v>147</v>
      </c>
      <c r="AU7" s="15" t="s">
        <v>148</v>
      </c>
      <c r="AV7" s="15" t="s">
        <v>149</v>
      </c>
      <c r="AW7" s="15" t="s">
        <v>150</v>
      </c>
      <c r="AX7" s="15" t="s">
        <v>151</v>
      </c>
      <c r="AY7" s="15" t="s">
        <v>152</v>
      </c>
      <c r="AZ7" s="15" t="s">
        <v>153</v>
      </c>
      <c r="BA7" s="15" t="s">
        <v>154</v>
      </c>
      <c r="BB7" s="15" t="s">
        <v>155</v>
      </c>
      <c r="BC7" s="15" t="s">
        <v>156</v>
      </c>
      <c r="BD7" s="15" t="s">
        <v>157</v>
      </c>
      <c r="BE7" s="15" t="s">
        <v>158</v>
      </c>
      <c r="BF7" s="15" t="s">
        <v>159</v>
      </c>
      <c r="BG7" s="15" t="s">
        <v>160</v>
      </c>
      <c r="BH7" s="15" t="s">
        <v>161</v>
      </c>
      <c r="BI7" s="15" t="s">
        <v>162</v>
      </c>
      <c r="BJ7" s="15" t="s">
        <v>163</v>
      </c>
      <c r="BK7" s="15" t="s">
        <v>164</v>
      </c>
      <c r="BL7" s="15" t="s">
        <v>165</v>
      </c>
      <c r="BM7" s="15" t="s">
        <v>166</v>
      </c>
      <c r="BN7" s="15" t="s">
        <v>167</v>
      </c>
      <c r="BO7" s="15" t="s">
        <v>168</v>
      </c>
      <c r="BP7" s="37"/>
      <c r="BQ7" s="15" t="s">
        <v>464</v>
      </c>
      <c r="BR7" s="15" t="s">
        <v>465</v>
      </c>
      <c r="BS7" s="38" t="s">
        <v>466</v>
      </c>
      <c r="BT7" s="15" t="s">
        <v>467</v>
      </c>
      <c r="BU7" s="15" t="s">
        <v>468</v>
      </c>
      <c r="BV7" s="37" t="s">
        <v>469</v>
      </c>
      <c r="BW7" s="48" t="s">
        <v>470</v>
      </c>
      <c r="BX7" s="49" t="s">
        <v>471</v>
      </c>
      <c r="BY7" s="50" t="s">
        <v>472</v>
      </c>
    </row>
    <row r="8" spans="1:80" ht="52.5" customHeight="1">
      <c r="A8" s="270"/>
      <c r="B8" s="271"/>
      <c r="C8" s="16" t="s">
        <v>174</v>
      </c>
      <c r="D8" s="13" t="s">
        <v>175</v>
      </c>
      <c r="E8" s="13" t="s">
        <v>176</v>
      </c>
      <c r="F8" s="13" t="s">
        <v>177</v>
      </c>
      <c r="G8" s="13" t="s">
        <v>178</v>
      </c>
      <c r="H8" s="13" t="s">
        <v>179</v>
      </c>
      <c r="I8" s="13" t="s">
        <v>180</v>
      </c>
      <c r="J8" s="13" t="s">
        <v>181</v>
      </c>
      <c r="K8" s="13" t="s">
        <v>182</v>
      </c>
      <c r="L8" s="13" t="s">
        <v>183</v>
      </c>
      <c r="M8" s="13" t="s">
        <v>184</v>
      </c>
      <c r="N8" s="13" t="s">
        <v>185</v>
      </c>
      <c r="O8" s="13" t="s">
        <v>186</v>
      </c>
      <c r="P8" s="13" t="s">
        <v>187</v>
      </c>
      <c r="Q8" s="13" t="s">
        <v>188</v>
      </c>
      <c r="R8" s="13" t="s">
        <v>189</v>
      </c>
      <c r="S8" s="13" t="s">
        <v>190</v>
      </c>
      <c r="T8" s="13" t="s">
        <v>191</v>
      </c>
      <c r="U8" s="13" t="s">
        <v>192</v>
      </c>
      <c r="V8" s="13" t="s">
        <v>193</v>
      </c>
      <c r="W8" s="13" t="s">
        <v>194</v>
      </c>
      <c r="X8" s="13" t="s">
        <v>195</v>
      </c>
      <c r="Y8" s="13" t="s">
        <v>196</v>
      </c>
      <c r="Z8" s="13" t="s">
        <v>197</v>
      </c>
      <c r="AA8" s="13" t="s">
        <v>198</v>
      </c>
      <c r="AB8" s="13" t="s">
        <v>199</v>
      </c>
      <c r="AC8" s="13" t="s">
        <v>200</v>
      </c>
      <c r="AD8" s="13" t="s">
        <v>201</v>
      </c>
      <c r="AE8" s="13" t="s">
        <v>202</v>
      </c>
      <c r="AF8" s="13" t="s">
        <v>203</v>
      </c>
      <c r="AG8" s="13" t="s">
        <v>204</v>
      </c>
      <c r="AH8" s="13" t="s">
        <v>205</v>
      </c>
      <c r="AI8" s="13" t="s">
        <v>206</v>
      </c>
      <c r="AJ8" s="13" t="s">
        <v>207</v>
      </c>
      <c r="AK8" s="13" t="s">
        <v>208</v>
      </c>
      <c r="AL8" s="32" t="s">
        <v>209</v>
      </c>
      <c r="AM8" s="32" t="s">
        <v>210</v>
      </c>
      <c r="AN8" s="32" t="s">
        <v>211</v>
      </c>
      <c r="AO8" s="32" t="s">
        <v>212</v>
      </c>
      <c r="AP8" s="32" t="s">
        <v>213</v>
      </c>
      <c r="AQ8" s="32" t="s">
        <v>214</v>
      </c>
      <c r="AR8" s="32" t="s">
        <v>215</v>
      </c>
      <c r="AS8" s="32" t="s">
        <v>216</v>
      </c>
      <c r="AT8" s="32" t="s">
        <v>217</v>
      </c>
      <c r="AU8" s="32" t="s">
        <v>218</v>
      </c>
      <c r="AV8" s="32" t="s">
        <v>219</v>
      </c>
      <c r="AW8" s="32" t="s">
        <v>220</v>
      </c>
      <c r="AX8" s="32" t="s">
        <v>221</v>
      </c>
      <c r="AY8" s="32" t="s">
        <v>222</v>
      </c>
      <c r="AZ8" s="32" t="s">
        <v>223</v>
      </c>
      <c r="BA8" s="32" t="s">
        <v>224</v>
      </c>
      <c r="BB8" s="32" t="s">
        <v>225</v>
      </c>
      <c r="BC8" s="32" t="s">
        <v>226</v>
      </c>
      <c r="BD8" s="32" t="s">
        <v>227</v>
      </c>
      <c r="BE8" s="32" t="s">
        <v>228</v>
      </c>
      <c r="BF8" s="32" t="s">
        <v>229</v>
      </c>
      <c r="BG8" s="32" t="s">
        <v>230</v>
      </c>
      <c r="BH8" s="32" t="s">
        <v>231</v>
      </c>
      <c r="BI8" s="32" t="s">
        <v>232</v>
      </c>
      <c r="BJ8" s="32" t="s">
        <v>233</v>
      </c>
      <c r="BK8" s="32" t="s">
        <v>234</v>
      </c>
      <c r="BL8" s="32" t="s">
        <v>235</v>
      </c>
      <c r="BM8" s="32" t="s">
        <v>236</v>
      </c>
      <c r="BN8" s="32" t="s">
        <v>237</v>
      </c>
      <c r="BO8" s="32" t="s">
        <v>238</v>
      </c>
      <c r="BP8" s="37" t="s">
        <v>239</v>
      </c>
      <c r="BQ8" s="39" t="s">
        <v>473</v>
      </c>
      <c r="BR8" s="40" t="s">
        <v>474</v>
      </c>
      <c r="BS8" s="41" t="s">
        <v>475</v>
      </c>
      <c r="BT8" s="39" t="s">
        <v>476</v>
      </c>
      <c r="BU8" s="40" t="s">
        <v>477</v>
      </c>
      <c r="BV8" s="37" t="s">
        <v>478</v>
      </c>
      <c r="BW8" s="32" t="s">
        <v>479</v>
      </c>
      <c r="BX8" s="51" t="s">
        <v>480</v>
      </c>
      <c r="BY8" s="52" t="s">
        <v>481</v>
      </c>
    </row>
    <row r="9" spans="1:80" ht="15.75" customHeight="1">
      <c r="A9" s="272"/>
      <c r="B9" s="273"/>
      <c r="C9" s="17" t="s">
        <v>245</v>
      </c>
      <c r="D9" s="15" t="s">
        <v>105</v>
      </c>
      <c r="E9" s="15" t="s">
        <v>106</v>
      </c>
      <c r="F9" s="15" t="s">
        <v>107</v>
      </c>
      <c r="G9" s="15" t="s">
        <v>108</v>
      </c>
      <c r="H9" s="15" t="s">
        <v>109</v>
      </c>
      <c r="I9" s="15" t="s">
        <v>110</v>
      </c>
      <c r="J9" s="15" t="s">
        <v>111</v>
      </c>
      <c r="K9" s="15" t="s">
        <v>112</v>
      </c>
      <c r="L9" s="15" t="s">
        <v>113</v>
      </c>
      <c r="M9" s="15" t="s">
        <v>114</v>
      </c>
      <c r="N9" s="15" t="s">
        <v>115</v>
      </c>
      <c r="O9" s="15" t="s">
        <v>116</v>
      </c>
      <c r="P9" s="15" t="s">
        <v>117</v>
      </c>
      <c r="Q9" s="15" t="s">
        <v>118</v>
      </c>
      <c r="R9" s="15" t="s">
        <v>119</v>
      </c>
      <c r="S9" s="15" t="s">
        <v>120</v>
      </c>
      <c r="T9" s="15" t="s">
        <v>121</v>
      </c>
      <c r="U9" s="15" t="s">
        <v>122</v>
      </c>
      <c r="V9" s="15" t="s">
        <v>123</v>
      </c>
      <c r="W9" s="15" t="s">
        <v>124</v>
      </c>
      <c r="X9" s="15" t="s">
        <v>125</v>
      </c>
      <c r="Y9" s="15" t="s">
        <v>126</v>
      </c>
      <c r="Z9" s="15" t="s">
        <v>127</v>
      </c>
      <c r="AA9" s="15" t="s">
        <v>128</v>
      </c>
      <c r="AB9" s="15" t="s">
        <v>129</v>
      </c>
      <c r="AC9" s="15" t="s">
        <v>130</v>
      </c>
      <c r="AD9" s="15" t="s">
        <v>131</v>
      </c>
      <c r="AE9" s="15" t="s">
        <v>132</v>
      </c>
      <c r="AF9" s="15" t="s">
        <v>133</v>
      </c>
      <c r="AG9" s="15" t="s">
        <v>134</v>
      </c>
      <c r="AH9" s="15" t="s">
        <v>135</v>
      </c>
      <c r="AI9" s="15" t="s">
        <v>136</v>
      </c>
      <c r="AJ9" s="15" t="s">
        <v>137</v>
      </c>
      <c r="AK9" s="15" t="s">
        <v>138</v>
      </c>
      <c r="AL9" s="15" t="s">
        <v>139</v>
      </c>
      <c r="AM9" s="15" t="s">
        <v>140</v>
      </c>
      <c r="AN9" s="15" t="s">
        <v>141</v>
      </c>
      <c r="AO9" s="15" t="s">
        <v>142</v>
      </c>
      <c r="AP9" s="15" t="s">
        <v>143</v>
      </c>
      <c r="AQ9" s="15" t="s">
        <v>144</v>
      </c>
      <c r="AR9" s="15" t="s">
        <v>145</v>
      </c>
      <c r="AS9" s="15" t="s">
        <v>146</v>
      </c>
      <c r="AT9" s="15" t="s">
        <v>147</v>
      </c>
      <c r="AU9" s="15" t="s">
        <v>148</v>
      </c>
      <c r="AV9" s="15" t="s">
        <v>149</v>
      </c>
      <c r="AW9" s="15" t="s">
        <v>150</v>
      </c>
      <c r="AX9" s="15" t="s">
        <v>151</v>
      </c>
      <c r="AY9" s="15" t="s">
        <v>152</v>
      </c>
      <c r="AZ9" s="15" t="s">
        <v>153</v>
      </c>
      <c r="BA9" s="15" t="s">
        <v>154</v>
      </c>
      <c r="BB9" s="15" t="s">
        <v>155</v>
      </c>
      <c r="BC9" s="15" t="s">
        <v>156</v>
      </c>
      <c r="BD9" s="15" t="s">
        <v>157</v>
      </c>
      <c r="BE9" s="15" t="s">
        <v>158</v>
      </c>
      <c r="BF9" s="15" t="s">
        <v>159</v>
      </c>
      <c r="BG9" s="15" t="s">
        <v>160</v>
      </c>
      <c r="BH9" s="15" t="s">
        <v>161</v>
      </c>
      <c r="BI9" s="15" t="s">
        <v>162</v>
      </c>
      <c r="BJ9" s="15" t="s">
        <v>163</v>
      </c>
      <c r="BK9" s="15" t="s">
        <v>164</v>
      </c>
      <c r="BL9" s="15" t="s">
        <v>165</v>
      </c>
      <c r="BM9" s="15" t="s">
        <v>166</v>
      </c>
      <c r="BN9" s="15" t="s">
        <v>167</v>
      </c>
      <c r="BO9" s="15" t="s">
        <v>168</v>
      </c>
      <c r="BP9" s="38" t="s">
        <v>246</v>
      </c>
      <c r="BQ9" s="15" t="s">
        <v>464</v>
      </c>
      <c r="BR9" s="15" t="s">
        <v>465</v>
      </c>
      <c r="BS9" s="37" t="s">
        <v>466</v>
      </c>
      <c r="BT9" s="15" t="s">
        <v>467</v>
      </c>
      <c r="BU9" s="15" t="s">
        <v>468</v>
      </c>
      <c r="BV9" s="37" t="s">
        <v>469</v>
      </c>
      <c r="BW9" s="15" t="s">
        <v>470</v>
      </c>
      <c r="BX9" s="51" t="s">
        <v>471</v>
      </c>
      <c r="BY9" s="52" t="s">
        <v>472</v>
      </c>
      <c r="CA9" s="4" t="s">
        <v>0</v>
      </c>
    </row>
    <row r="10" spans="1:80">
      <c r="A10" s="18" t="s">
        <v>247</v>
      </c>
      <c r="B10" s="16" t="s">
        <v>33</v>
      </c>
      <c r="C10" s="19" t="s">
        <v>174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248</v>
      </c>
      <c r="B11" s="22" t="s">
        <v>249</v>
      </c>
      <c r="C11" s="23" t="s">
        <v>250</v>
      </c>
      <c r="D11" s="24">
        <v>112243.90227999999</v>
      </c>
      <c r="E11" s="24">
        <v>63.351010000000002</v>
      </c>
      <c r="F11" s="24">
        <v>449.89609999999999</v>
      </c>
      <c r="G11" s="24">
        <v>185.96064000000001</v>
      </c>
      <c r="H11" s="24">
        <v>26858.657869999999</v>
      </c>
      <c r="I11" s="24">
        <v>3771.3086499999999</v>
      </c>
      <c r="J11" s="24">
        <v>11.34699</v>
      </c>
      <c r="K11" s="24">
        <v>59.293460000000003</v>
      </c>
      <c r="L11" s="24">
        <v>1.79698</v>
      </c>
      <c r="M11" s="24">
        <v>1.25282</v>
      </c>
      <c r="N11" s="24">
        <v>46.814489999999999</v>
      </c>
      <c r="O11" s="24">
        <v>567.55600000000004</v>
      </c>
      <c r="P11" s="24">
        <v>0</v>
      </c>
      <c r="Q11" s="24">
        <v>152.33899</v>
      </c>
      <c r="R11" s="24">
        <v>0</v>
      </c>
      <c r="S11" s="24">
        <v>857.63351999999998</v>
      </c>
      <c r="T11" s="24">
        <v>0.26724999999999999</v>
      </c>
      <c r="U11" s="24">
        <v>24.625779999999999</v>
      </c>
      <c r="V11" s="24">
        <v>18.600339999999999</v>
      </c>
      <c r="W11" s="24">
        <v>47.420729999999999</v>
      </c>
      <c r="X11" s="24">
        <v>1.8679699999999999</v>
      </c>
      <c r="Y11" s="24">
        <v>166.34305000000001</v>
      </c>
      <c r="Z11" s="24">
        <v>144.50579999999999</v>
      </c>
      <c r="AA11" s="24">
        <v>235.56645</v>
      </c>
      <c r="AB11" s="24">
        <v>1.0000000000000001E-5</v>
      </c>
      <c r="AC11" s="24">
        <v>41.879359999999998</v>
      </c>
      <c r="AD11" s="24">
        <v>2133.0682700000002</v>
      </c>
      <c r="AE11" s="24">
        <v>3.5851700000000002</v>
      </c>
      <c r="AF11" s="24">
        <v>8228.5181300000004</v>
      </c>
      <c r="AG11" s="24">
        <v>321.97318999999999</v>
      </c>
      <c r="AH11" s="24">
        <v>179.80778000000001</v>
      </c>
      <c r="AI11" s="24">
        <v>14.96693</v>
      </c>
      <c r="AJ11" s="24">
        <v>45.036580000000001</v>
      </c>
      <c r="AK11" s="24">
        <v>22.568239999999999</v>
      </c>
      <c r="AL11" s="24">
        <v>0.49873000000000001</v>
      </c>
      <c r="AM11" s="24">
        <v>6535.6354300000003</v>
      </c>
      <c r="AN11" s="24">
        <v>11.56414</v>
      </c>
      <c r="AO11" s="24">
        <v>110.0782</v>
      </c>
      <c r="AP11" s="24">
        <v>16.57085</v>
      </c>
      <c r="AQ11" s="24">
        <v>4.2216899999999997</v>
      </c>
      <c r="AR11" s="24">
        <v>34.420630000000003</v>
      </c>
      <c r="AS11" s="24">
        <v>13.93421</v>
      </c>
      <c r="AT11" s="24">
        <v>5.24254</v>
      </c>
      <c r="AU11" s="24">
        <v>283.4289</v>
      </c>
      <c r="AV11" s="24">
        <v>1845.43307</v>
      </c>
      <c r="AW11" s="24">
        <v>12.3421</v>
      </c>
      <c r="AX11" s="24">
        <v>0</v>
      </c>
      <c r="AY11" s="24">
        <v>13.07804</v>
      </c>
      <c r="AZ11" s="24">
        <v>15.260759999999999</v>
      </c>
      <c r="BA11" s="24">
        <v>17.57957</v>
      </c>
      <c r="BB11" s="24">
        <v>1.9560000000000001E-2</v>
      </c>
      <c r="BC11" s="24">
        <v>63.993130000000001</v>
      </c>
      <c r="BD11" s="24">
        <v>227.75531000000001</v>
      </c>
      <c r="BE11" s="24">
        <v>0</v>
      </c>
      <c r="BF11" s="24">
        <v>2.2939999999999999E-2</v>
      </c>
      <c r="BG11" s="24">
        <v>35.416159999999998</v>
      </c>
      <c r="BH11" s="24">
        <v>0.11663999999999999</v>
      </c>
      <c r="BI11" s="24">
        <v>3.38815</v>
      </c>
      <c r="BJ11" s="24">
        <v>9.5969099999999994</v>
      </c>
      <c r="BK11" s="24">
        <v>128.61958999999999</v>
      </c>
      <c r="BL11" s="24">
        <v>49.926740000000002</v>
      </c>
      <c r="BM11" s="24">
        <v>0</v>
      </c>
      <c r="BN11" s="24">
        <v>0</v>
      </c>
      <c r="BO11" s="24">
        <v>0</v>
      </c>
      <c r="BP11" s="43">
        <v>166339.85482000001</v>
      </c>
      <c r="BQ11" s="111">
        <v>262195.90561000002</v>
      </c>
      <c r="BR11" s="111">
        <v>327.87344999999999</v>
      </c>
      <c r="BS11" s="43">
        <v>262523.77905999997</v>
      </c>
      <c r="BT11" s="111">
        <v>1718.6756600000001</v>
      </c>
      <c r="BU11" s="111">
        <v>2577.6122300000002</v>
      </c>
      <c r="BV11" s="43">
        <v>4296.2878899999996</v>
      </c>
      <c r="BW11" s="111">
        <v>22487.533319999999</v>
      </c>
      <c r="BX11" s="43">
        <v>289307.60027</v>
      </c>
      <c r="BY11" s="54">
        <v>455647.45509</v>
      </c>
      <c r="BZ11" s="56"/>
      <c r="CB11" s="55"/>
    </row>
    <row r="12" spans="1:80" ht="14.25" customHeight="1">
      <c r="A12" s="25" t="s">
        <v>251</v>
      </c>
      <c r="B12" s="22" t="s">
        <v>252</v>
      </c>
      <c r="C12" s="26" t="s">
        <v>253</v>
      </c>
      <c r="D12" s="24">
        <v>36.16733</v>
      </c>
      <c r="E12" s="24">
        <v>348.24288999999999</v>
      </c>
      <c r="F12" s="24">
        <v>1.46E-2</v>
      </c>
      <c r="G12" s="24">
        <v>425.70634999999999</v>
      </c>
      <c r="H12" s="24">
        <v>9.5357000000000003</v>
      </c>
      <c r="I12" s="24">
        <v>0.25896999999999998</v>
      </c>
      <c r="J12" s="24">
        <v>322.05502999999999</v>
      </c>
      <c r="K12" s="24">
        <v>0.21837000000000001</v>
      </c>
      <c r="L12" s="24">
        <v>9.5300000000000003E-3</v>
      </c>
      <c r="M12" s="24">
        <v>2.5680000000000001E-2</v>
      </c>
      <c r="N12" s="24">
        <v>2.4479999999999998E-2</v>
      </c>
      <c r="O12" s="24">
        <v>7.0750700000000002</v>
      </c>
      <c r="P12" s="24">
        <v>4.9517699999999998</v>
      </c>
      <c r="Q12" s="24">
        <v>5.5156400000000003</v>
      </c>
      <c r="R12" s="24">
        <v>7.7960799999999999</v>
      </c>
      <c r="S12" s="24">
        <v>12.172969999999999</v>
      </c>
      <c r="T12" s="24">
        <v>1.56E-3</v>
      </c>
      <c r="U12" s="24">
        <v>8.4180000000000005E-2</v>
      </c>
      <c r="V12" s="24">
        <v>0.43731999999999999</v>
      </c>
      <c r="W12" s="24">
        <v>0.79388000000000003</v>
      </c>
      <c r="X12" s="24">
        <v>7.5480000000000005E-2</v>
      </c>
      <c r="Y12" s="24">
        <v>247.89125000000001</v>
      </c>
      <c r="Z12" s="24">
        <v>0</v>
      </c>
      <c r="AA12" s="24">
        <v>0.92301999999999995</v>
      </c>
      <c r="AB12" s="24">
        <v>0</v>
      </c>
      <c r="AC12" s="24">
        <v>2.8296800000000002</v>
      </c>
      <c r="AD12" s="24">
        <v>2688.8870299999999</v>
      </c>
      <c r="AE12" s="24">
        <v>0.17965</v>
      </c>
      <c r="AF12" s="24">
        <v>16.43863</v>
      </c>
      <c r="AG12" s="24">
        <v>34.639420000000001</v>
      </c>
      <c r="AH12" s="24">
        <v>8.9246099999999995</v>
      </c>
      <c r="AI12" s="24">
        <v>4.8799999999999998E-3</v>
      </c>
      <c r="AJ12" s="24">
        <v>3.6380400000000002</v>
      </c>
      <c r="AK12" s="24">
        <v>4.1810600000000004</v>
      </c>
      <c r="AL12" s="24">
        <v>4.3699999999999998E-3</v>
      </c>
      <c r="AM12" s="24">
        <v>252.81739999999999</v>
      </c>
      <c r="AN12" s="24">
        <v>2.7059199999999999</v>
      </c>
      <c r="AO12" s="24">
        <v>0.22944000000000001</v>
      </c>
      <c r="AP12" s="24">
        <v>12.91473</v>
      </c>
      <c r="AQ12" s="24">
        <v>1.601E-2</v>
      </c>
      <c r="AR12" s="24">
        <v>0.18253</v>
      </c>
      <c r="AS12" s="24">
        <v>0.14746000000000001</v>
      </c>
      <c r="AT12" s="24">
        <v>2.4099999999999998E-3</v>
      </c>
      <c r="AU12" s="24">
        <v>0.12411999999999999</v>
      </c>
      <c r="AV12" s="24">
        <v>10.79899</v>
      </c>
      <c r="AW12" s="24">
        <v>0.11854000000000001</v>
      </c>
      <c r="AX12" s="24">
        <v>0</v>
      </c>
      <c r="AY12" s="24">
        <v>0.18312999999999999</v>
      </c>
      <c r="AZ12" s="24">
        <v>3.2539999999999999E-2</v>
      </c>
      <c r="BA12" s="24">
        <v>2.2899999999999999E-3</v>
      </c>
      <c r="BB12" s="24">
        <v>2.5200000000000001E-3</v>
      </c>
      <c r="BC12" s="24">
        <v>6.9517199999999999</v>
      </c>
      <c r="BD12" s="24">
        <v>4.1241300000000001</v>
      </c>
      <c r="BE12" s="24">
        <v>0</v>
      </c>
      <c r="BF12" s="24">
        <v>0</v>
      </c>
      <c r="BG12" s="24">
        <v>0.13347000000000001</v>
      </c>
      <c r="BH12" s="24">
        <v>5.9999999999999995E-4</v>
      </c>
      <c r="BI12" s="24">
        <v>3.7659999999999999E-2</v>
      </c>
      <c r="BJ12" s="24">
        <v>0</v>
      </c>
      <c r="BK12" s="24">
        <v>0.45802999999999999</v>
      </c>
      <c r="BL12" s="24">
        <v>1.0283199999999999</v>
      </c>
      <c r="BM12" s="24">
        <v>0.66386999999999996</v>
      </c>
      <c r="BN12" s="24">
        <v>0</v>
      </c>
      <c r="BO12" s="24">
        <v>0</v>
      </c>
      <c r="BP12" s="43">
        <v>4483.3803500000004</v>
      </c>
      <c r="BQ12" s="111">
        <v>2157.11186</v>
      </c>
      <c r="BR12" s="111">
        <v>468.18088999999998</v>
      </c>
      <c r="BS12" s="43">
        <v>2625.2927500000001</v>
      </c>
      <c r="BT12" s="111">
        <v>1795.73839</v>
      </c>
      <c r="BU12" s="111">
        <v>52.57788</v>
      </c>
      <c r="BV12" s="43">
        <v>1848.31627</v>
      </c>
      <c r="BW12" s="111">
        <v>1.87629</v>
      </c>
      <c r="BX12" s="43">
        <v>4475.48531</v>
      </c>
      <c r="BY12" s="54">
        <v>8958.8656599999995</v>
      </c>
      <c r="BZ12" s="56"/>
      <c r="CB12" s="55"/>
    </row>
    <row r="13" spans="1:80" ht="14.25" customHeight="1">
      <c r="A13" s="25" t="s">
        <v>254</v>
      </c>
      <c r="B13" s="22" t="s">
        <v>255</v>
      </c>
      <c r="C13" s="26" t="s">
        <v>256</v>
      </c>
      <c r="D13" s="24">
        <v>4.2199999999999998E-3</v>
      </c>
      <c r="E13" s="24">
        <v>4.2000000000000002E-4</v>
      </c>
      <c r="F13" s="24">
        <v>3596.06511</v>
      </c>
      <c r="G13" s="24">
        <v>7.3249999999999996E-2</v>
      </c>
      <c r="H13" s="24">
        <v>230.69232</v>
      </c>
      <c r="I13" s="24">
        <v>2.9499999999999998E-2</v>
      </c>
      <c r="J13" s="24">
        <v>2.3000000000000001E-4</v>
      </c>
      <c r="K13" s="24">
        <v>1.1820000000000001E-2</v>
      </c>
      <c r="L13" s="24">
        <v>1.17E-3</v>
      </c>
      <c r="M13" s="24">
        <v>1.7510000000000001E-2</v>
      </c>
      <c r="N13" s="24">
        <v>7.7099999999999998E-3</v>
      </c>
      <c r="O13" s="24">
        <v>3.0799999999999998E-3</v>
      </c>
      <c r="P13" s="24">
        <v>1.3690000000000001E-2</v>
      </c>
      <c r="Q13" s="24">
        <v>5.0220000000000001E-2</v>
      </c>
      <c r="R13" s="24">
        <v>8.2000000000000007E-3</v>
      </c>
      <c r="S13" s="24">
        <v>0.69572999999999996</v>
      </c>
      <c r="T13" s="24">
        <v>1.15E-3</v>
      </c>
      <c r="U13" s="24">
        <v>2.1479999999999999E-2</v>
      </c>
      <c r="V13" s="24">
        <v>5.1799999999999997E-3</v>
      </c>
      <c r="W13" s="24">
        <v>2.2339999999999999E-2</v>
      </c>
      <c r="X13" s="24">
        <v>8.8000000000000003E-4</v>
      </c>
      <c r="Y13" s="24">
        <v>68.501949999999994</v>
      </c>
      <c r="Z13" s="24">
        <v>4.3699999999999998E-3</v>
      </c>
      <c r="AA13" s="24">
        <v>0.20301</v>
      </c>
      <c r="AB13" s="24">
        <v>0</v>
      </c>
      <c r="AC13" s="24">
        <v>1.2619999999999999E-2</v>
      </c>
      <c r="AD13" s="24">
        <v>1.25318</v>
      </c>
      <c r="AE13" s="24">
        <v>0</v>
      </c>
      <c r="AF13" s="24">
        <v>22.803260000000002</v>
      </c>
      <c r="AG13" s="24">
        <v>22.4133</v>
      </c>
      <c r="AH13" s="24">
        <v>5.799E-2</v>
      </c>
      <c r="AI13" s="24">
        <v>2.1000000000000001E-4</v>
      </c>
      <c r="AJ13" s="24">
        <v>3.1130000000000001E-2</v>
      </c>
      <c r="AK13" s="24">
        <v>3.5319999999999997E-2</v>
      </c>
      <c r="AL13" s="24">
        <v>1.0189999999999999E-2</v>
      </c>
      <c r="AM13" s="24">
        <v>3247.9480899999999</v>
      </c>
      <c r="AN13" s="24">
        <v>1.10134</v>
      </c>
      <c r="AO13" s="24">
        <v>46.0227</v>
      </c>
      <c r="AP13" s="24">
        <v>6.2109999999999999E-2</v>
      </c>
      <c r="AQ13" s="24">
        <v>1.5200000000000001E-3</v>
      </c>
      <c r="AR13" s="24">
        <v>1.6889999999999999E-2</v>
      </c>
      <c r="AS13" s="24">
        <v>2.6329999999999999E-2</v>
      </c>
      <c r="AT13" s="24">
        <v>4.4000000000000002E-4</v>
      </c>
      <c r="AU13" s="24">
        <v>45.912610000000001</v>
      </c>
      <c r="AV13" s="24">
        <v>287.54593999999997</v>
      </c>
      <c r="AW13" s="24">
        <v>8.6099999999999996E-3</v>
      </c>
      <c r="AX13" s="24">
        <v>0</v>
      </c>
      <c r="AY13" s="24">
        <v>4.3099999999999996E-3</v>
      </c>
      <c r="AZ13" s="24">
        <v>5.4820000000000001E-2</v>
      </c>
      <c r="BA13" s="24">
        <v>0.26551999999999998</v>
      </c>
      <c r="BB13" s="24">
        <v>2.9999999999999997E-4</v>
      </c>
      <c r="BC13" s="24">
        <v>4.0599999999999997E-2</v>
      </c>
      <c r="BD13" s="24">
        <v>24.824369999999998</v>
      </c>
      <c r="BE13" s="24">
        <v>0</v>
      </c>
      <c r="BF13" s="24">
        <v>0</v>
      </c>
      <c r="BG13" s="24">
        <v>28.924040000000002</v>
      </c>
      <c r="BH13" s="24">
        <v>4.1119999999999997E-2</v>
      </c>
      <c r="BI13" s="24">
        <v>1.1975499999999999</v>
      </c>
      <c r="BJ13" s="24">
        <v>2.2294200000000002</v>
      </c>
      <c r="BK13" s="24">
        <v>1.5484599999999999</v>
      </c>
      <c r="BL13" s="24">
        <v>3.45512</v>
      </c>
      <c r="BM13" s="24">
        <v>4.3818099999999998</v>
      </c>
      <c r="BN13" s="24">
        <v>0</v>
      </c>
      <c r="BO13" s="24">
        <v>0</v>
      </c>
      <c r="BP13" s="43">
        <v>7638.6657599999999</v>
      </c>
      <c r="BQ13" s="111">
        <v>4189.1676799999996</v>
      </c>
      <c r="BR13" s="111">
        <v>0</v>
      </c>
      <c r="BS13" s="43">
        <v>4189.1676799999996</v>
      </c>
      <c r="BT13" s="111">
        <v>0</v>
      </c>
      <c r="BU13" s="111">
        <v>126.32266</v>
      </c>
      <c r="BV13" s="43">
        <v>126.32266</v>
      </c>
      <c r="BW13" s="111">
        <v>1845.8631499999999</v>
      </c>
      <c r="BX13" s="43">
        <v>6161.3534900000004</v>
      </c>
      <c r="BY13" s="54">
        <v>13800.019249999999</v>
      </c>
      <c r="BZ13" s="56"/>
      <c r="CB13" s="55"/>
    </row>
    <row r="14" spans="1:80" ht="14.25" customHeight="1">
      <c r="A14" s="25" t="s">
        <v>257</v>
      </c>
      <c r="B14" s="22" t="s">
        <v>258</v>
      </c>
      <c r="C14" s="26" t="s">
        <v>178</v>
      </c>
      <c r="D14" s="24">
        <v>177.31173999999999</v>
      </c>
      <c r="E14" s="24">
        <v>3.8577400000000002</v>
      </c>
      <c r="F14" s="24">
        <v>4.1320000000000003E-2</v>
      </c>
      <c r="G14" s="24">
        <v>6470.0294100000001</v>
      </c>
      <c r="H14" s="24">
        <v>37.294449999999998</v>
      </c>
      <c r="I14" s="24">
        <v>176.11729</v>
      </c>
      <c r="J14" s="24">
        <v>63.903700000000001</v>
      </c>
      <c r="K14" s="24">
        <v>0.2137</v>
      </c>
      <c r="L14" s="24">
        <v>0</v>
      </c>
      <c r="M14" s="24">
        <v>1287.35186</v>
      </c>
      <c r="N14" s="24">
        <v>123.5625</v>
      </c>
      <c r="O14" s="24">
        <v>46.315559999999998</v>
      </c>
      <c r="P14" s="24">
        <v>27.866779999999999</v>
      </c>
      <c r="Q14" s="24">
        <v>5309.8354200000003</v>
      </c>
      <c r="R14" s="24">
        <v>14001.822550000001</v>
      </c>
      <c r="S14" s="24">
        <v>1372.6316899999999</v>
      </c>
      <c r="T14" s="24">
        <v>4.5260899999999999</v>
      </c>
      <c r="U14" s="24">
        <v>6.9999999999999994E-5</v>
      </c>
      <c r="V14" s="24">
        <v>0.37985000000000002</v>
      </c>
      <c r="W14" s="24">
        <v>0.98187999999999998</v>
      </c>
      <c r="X14" s="24">
        <v>3.8690000000000002E-2</v>
      </c>
      <c r="Y14" s="24">
        <v>1097.82961</v>
      </c>
      <c r="Z14" s="24">
        <v>11.072430000000001</v>
      </c>
      <c r="AA14" s="24">
        <v>4.3666799999999997</v>
      </c>
      <c r="AB14" s="24">
        <v>4.0000000000000003E-5</v>
      </c>
      <c r="AC14" s="24">
        <v>22.42482</v>
      </c>
      <c r="AD14" s="24">
        <v>16851.080590000001</v>
      </c>
      <c r="AE14" s="24">
        <v>9.1569999999999999E-2</v>
      </c>
      <c r="AF14" s="24">
        <v>1129.06005</v>
      </c>
      <c r="AG14" s="24">
        <v>1235.8817300000001</v>
      </c>
      <c r="AH14" s="24">
        <v>194.63131000000001</v>
      </c>
      <c r="AI14" s="24">
        <v>10.985939999999999</v>
      </c>
      <c r="AJ14" s="24">
        <v>0.20008000000000001</v>
      </c>
      <c r="AK14" s="24">
        <v>337.68569000000002</v>
      </c>
      <c r="AL14" s="24">
        <v>4.9459999999999997E-2</v>
      </c>
      <c r="AM14" s="24">
        <v>9.9702400000000004</v>
      </c>
      <c r="AN14" s="24">
        <v>1.42045</v>
      </c>
      <c r="AO14" s="24">
        <v>1.6411199999999999</v>
      </c>
      <c r="AP14" s="24">
        <v>1.7120599999999999</v>
      </c>
      <c r="AQ14" s="24">
        <v>45.301900000000003</v>
      </c>
      <c r="AR14" s="24">
        <v>164.58149</v>
      </c>
      <c r="AS14" s="24">
        <v>29.712</v>
      </c>
      <c r="AT14" s="24">
        <v>0.48519000000000001</v>
      </c>
      <c r="AU14" s="24">
        <v>25.238800000000001</v>
      </c>
      <c r="AV14" s="24">
        <v>171.51033000000001</v>
      </c>
      <c r="AW14" s="24">
        <v>51.102519999999998</v>
      </c>
      <c r="AX14" s="24">
        <v>0</v>
      </c>
      <c r="AY14" s="24">
        <v>1.4515800000000001</v>
      </c>
      <c r="AZ14" s="24">
        <v>6.4234999999999998</v>
      </c>
      <c r="BA14" s="24">
        <v>22.074950000000001</v>
      </c>
      <c r="BB14" s="24">
        <v>1.09E-3</v>
      </c>
      <c r="BC14" s="24">
        <v>14.82185</v>
      </c>
      <c r="BD14" s="24">
        <v>114.91512</v>
      </c>
      <c r="BE14" s="24">
        <v>0</v>
      </c>
      <c r="BF14" s="24">
        <v>3.517E-2</v>
      </c>
      <c r="BG14" s="24">
        <v>5.0035299999999996</v>
      </c>
      <c r="BH14" s="24">
        <v>7.5000000000000002E-4</v>
      </c>
      <c r="BI14" s="24">
        <v>0.31172</v>
      </c>
      <c r="BJ14" s="24">
        <v>3.8199900000000002</v>
      </c>
      <c r="BK14" s="24">
        <v>40.379640000000002</v>
      </c>
      <c r="BL14" s="24">
        <v>1.00461</v>
      </c>
      <c r="BM14" s="24">
        <v>279.40681999999998</v>
      </c>
      <c r="BN14" s="24">
        <v>0</v>
      </c>
      <c r="BO14" s="24">
        <v>0</v>
      </c>
      <c r="BP14" s="43">
        <v>50991.768709999997</v>
      </c>
      <c r="BQ14" s="111">
        <v>370.79899</v>
      </c>
      <c r="BR14" s="111">
        <v>68.420349999999999</v>
      </c>
      <c r="BS14" s="43">
        <v>439.21933999999999</v>
      </c>
      <c r="BT14" s="111">
        <v>0</v>
      </c>
      <c r="BU14" s="111">
        <v>352.35753</v>
      </c>
      <c r="BV14" s="43">
        <v>352.35753</v>
      </c>
      <c r="BW14" s="111">
        <v>55124.871939999997</v>
      </c>
      <c r="BX14" s="43">
        <v>55916.448810000002</v>
      </c>
      <c r="BY14" s="54">
        <v>106908.21752000001</v>
      </c>
      <c r="BZ14" s="56"/>
      <c r="CB14" s="55"/>
    </row>
    <row r="15" spans="1:80" ht="14.25" customHeight="1">
      <c r="A15" s="25" t="s">
        <v>259</v>
      </c>
      <c r="B15" s="22" t="s">
        <v>260</v>
      </c>
      <c r="C15" s="26" t="s">
        <v>261</v>
      </c>
      <c r="D15" s="24">
        <v>10543.847959999999</v>
      </c>
      <c r="E15" s="24">
        <v>121.40447</v>
      </c>
      <c r="F15" s="24">
        <v>329.01175000000001</v>
      </c>
      <c r="G15" s="24">
        <v>376.87326999999999</v>
      </c>
      <c r="H15" s="24">
        <v>19159.521809999998</v>
      </c>
      <c r="I15" s="24">
        <v>98.53107</v>
      </c>
      <c r="J15" s="24">
        <v>6.0148400000000004</v>
      </c>
      <c r="K15" s="24">
        <v>29.82762</v>
      </c>
      <c r="L15" s="24">
        <v>7.6581299999999999</v>
      </c>
      <c r="M15" s="24">
        <v>0.37085000000000001</v>
      </c>
      <c r="N15" s="24">
        <v>391.04084999999998</v>
      </c>
      <c r="O15" s="24">
        <v>78.169510000000002</v>
      </c>
      <c r="P15" s="24">
        <v>134.71456000000001</v>
      </c>
      <c r="Q15" s="24">
        <v>169.07426000000001</v>
      </c>
      <c r="R15" s="24">
        <v>413.32796000000002</v>
      </c>
      <c r="S15" s="24">
        <v>5800.3481199999997</v>
      </c>
      <c r="T15" s="24">
        <v>0.10920000000000001</v>
      </c>
      <c r="U15" s="24">
        <v>18.232479999999999</v>
      </c>
      <c r="V15" s="24">
        <v>0</v>
      </c>
      <c r="W15" s="24">
        <v>7.0493199999999998</v>
      </c>
      <c r="X15" s="24">
        <v>1E-4</v>
      </c>
      <c r="Y15" s="24">
        <v>5914.7362800000001</v>
      </c>
      <c r="Z15" s="24">
        <v>16.028590000000001</v>
      </c>
      <c r="AA15" s="24">
        <v>72.754170000000002</v>
      </c>
      <c r="AB15" s="24">
        <v>1.116E-2</v>
      </c>
      <c r="AC15" s="24">
        <v>65.708770000000001</v>
      </c>
      <c r="AD15" s="24">
        <v>854.28549999999996</v>
      </c>
      <c r="AE15" s="24">
        <v>11.18036</v>
      </c>
      <c r="AF15" s="24">
        <v>6261.0944399999998</v>
      </c>
      <c r="AG15" s="24">
        <v>3502.7483099999999</v>
      </c>
      <c r="AH15" s="24">
        <v>143.17643000000001</v>
      </c>
      <c r="AI15" s="24">
        <v>70.129239999999996</v>
      </c>
      <c r="AJ15" s="24">
        <v>1094.7640899999999</v>
      </c>
      <c r="AK15" s="24">
        <v>24.163070000000001</v>
      </c>
      <c r="AL15" s="24">
        <v>27.57593</v>
      </c>
      <c r="AM15" s="24">
        <v>15285.212949999999</v>
      </c>
      <c r="AN15" s="24">
        <v>138.17499000000001</v>
      </c>
      <c r="AO15" s="24">
        <v>151.18583000000001</v>
      </c>
      <c r="AP15" s="24">
        <v>399.40703999999999</v>
      </c>
      <c r="AQ15" s="24">
        <v>72.354320000000001</v>
      </c>
      <c r="AR15" s="24">
        <v>399.00254000000001</v>
      </c>
      <c r="AS15" s="24">
        <v>81.269260000000003</v>
      </c>
      <c r="AT15" s="24">
        <v>1.71499</v>
      </c>
      <c r="AU15" s="24">
        <v>122.6377</v>
      </c>
      <c r="AV15" s="24">
        <v>530.10532000000001</v>
      </c>
      <c r="AW15" s="24">
        <v>67.695340000000002</v>
      </c>
      <c r="AX15" s="24">
        <v>0</v>
      </c>
      <c r="AY15" s="24">
        <v>21.303999999999998</v>
      </c>
      <c r="AZ15" s="24">
        <v>131.14804000000001</v>
      </c>
      <c r="BA15" s="24">
        <v>71.018519999999995</v>
      </c>
      <c r="BB15" s="24">
        <v>0</v>
      </c>
      <c r="BC15" s="24">
        <v>45.70194</v>
      </c>
      <c r="BD15" s="24">
        <v>524.62288999999998</v>
      </c>
      <c r="BE15" s="24">
        <v>1727.80663</v>
      </c>
      <c r="BF15" s="24">
        <v>1160.70389</v>
      </c>
      <c r="BG15" s="24">
        <v>1941.7129199999999</v>
      </c>
      <c r="BH15" s="24">
        <v>335.35064999999997</v>
      </c>
      <c r="BI15" s="24">
        <v>16.80997</v>
      </c>
      <c r="BJ15" s="24">
        <v>341.73426000000001</v>
      </c>
      <c r="BK15" s="24">
        <v>200.52168</v>
      </c>
      <c r="BL15" s="24">
        <v>320.09474999999998</v>
      </c>
      <c r="BM15" s="24">
        <v>394.79737999999998</v>
      </c>
      <c r="BN15" s="24">
        <v>0</v>
      </c>
      <c r="BO15" s="24">
        <v>0</v>
      </c>
      <c r="BP15" s="43">
        <v>80225.572270000004</v>
      </c>
      <c r="BQ15" s="111">
        <v>302809.97399000003</v>
      </c>
      <c r="BR15" s="111">
        <v>0</v>
      </c>
      <c r="BS15" s="43">
        <v>302809.97399000003</v>
      </c>
      <c r="BT15" s="111">
        <v>0</v>
      </c>
      <c r="BU15" s="111">
        <v>5744.3667999999998</v>
      </c>
      <c r="BV15" s="43">
        <v>5744.3667999999998</v>
      </c>
      <c r="BW15" s="111">
        <v>70851.665699999998</v>
      </c>
      <c r="BX15" s="43">
        <v>379406.00649</v>
      </c>
      <c r="BY15" s="54">
        <v>459631.57876</v>
      </c>
      <c r="BZ15" s="56"/>
      <c r="CB15" s="55"/>
    </row>
    <row r="16" spans="1:80" ht="14.25" customHeight="1">
      <c r="A16" s="25" t="s">
        <v>262</v>
      </c>
      <c r="B16" s="22" t="s">
        <v>263</v>
      </c>
      <c r="C16" s="26" t="s">
        <v>264</v>
      </c>
      <c r="D16" s="24">
        <v>185.38319999999999</v>
      </c>
      <c r="E16" s="24">
        <v>4.3501700000000003</v>
      </c>
      <c r="F16" s="24">
        <v>5.2199999999999998E-3</v>
      </c>
      <c r="G16" s="24">
        <v>3844.3703999999998</v>
      </c>
      <c r="H16" s="24">
        <v>1098.95002</v>
      </c>
      <c r="I16" s="24">
        <v>4322.5601699999997</v>
      </c>
      <c r="J16" s="24">
        <v>55.883380000000002</v>
      </c>
      <c r="K16" s="24">
        <v>14.6706</v>
      </c>
      <c r="L16" s="24">
        <v>23.118549999999999</v>
      </c>
      <c r="M16" s="24">
        <v>7.1057899999999998</v>
      </c>
      <c r="N16" s="24">
        <v>1.6789999999999999E-2</v>
      </c>
      <c r="O16" s="24">
        <v>15.42685</v>
      </c>
      <c r="P16" s="24">
        <v>162.09132</v>
      </c>
      <c r="Q16" s="24">
        <v>451.37220000000002</v>
      </c>
      <c r="R16" s="24">
        <v>723.6943</v>
      </c>
      <c r="S16" s="24">
        <v>828.38975000000005</v>
      </c>
      <c r="T16" s="24">
        <v>0</v>
      </c>
      <c r="U16" s="24">
        <v>1.6394500000000001</v>
      </c>
      <c r="V16" s="24">
        <v>8.5010000000000002E-2</v>
      </c>
      <c r="W16" s="24">
        <v>15.545210000000001</v>
      </c>
      <c r="X16" s="24">
        <v>3.2379999999999999E-2</v>
      </c>
      <c r="Y16" s="24">
        <v>97.320610000000002</v>
      </c>
      <c r="Z16" s="24">
        <v>12.54401</v>
      </c>
      <c r="AA16" s="24">
        <v>0.94911000000000001</v>
      </c>
      <c r="AB16" s="24">
        <v>3.3600000000000001E-3</v>
      </c>
      <c r="AC16" s="24">
        <v>60.926439999999999</v>
      </c>
      <c r="AD16" s="24">
        <v>641.27710000000002</v>
      </c>
      <c r="AE16" s="24">
        <v>23.476870000000002</v>
      </c>
      <c r="AF16" s="24">
        <v>1632.00506</v>
      </c>
      <c r="AG16" s="24">
        <v>717.42646999999999</v>
      </c>
      <c r="AH16" s="24">
        <v>242.15386000000001</v>
      </c>
      <c r="AI16" s="24">
        <v>2.5428700000000002</v>
      </c>
      <c r="AJ16" s="24">
        <v>30.313099999999999</v>
      </c>
      <c r="AK16" s="24">
        <v>40.783299999999997</v>
      </c>
      <c r="AL16" s="24">
        <v>5.73489</v>
      </c>
      <c r="AM16" s="24">
        <v>139.76653999999999</v>
      </c>
      <c r="AN16" s="24">
        <v>18.785520000000002</v>
      </c>
      <c r="AO16" s="24">
        <v>34.364649999999997</v>
      </c>
      <c r="AP16" s="24">
        <v>111.1477</v>
      </c>
      <c r="AQ16" s="24">
        <v>153.86618000000001</v>
      </c>
      <c r="AR16" s="24">
        <v>30.476050000000001</v>
      </c>
      <c r="AS16" s="24">
        <v>8.5011899999999994</v>
      </c>
      <c r="AT16" s="24">
        <v>0.16089999999999999</v>
      </c>
      <c r="AU16" s="24">
        <v>19.009360000000001</v>
      </c>
      <c r="AV16" s="24">
        <v>141.54175000000001</v>
      </c>
      <c r="AW16" s="24">
        <v>171.96814000000001</v>
      </c>
      <c r="AX16" s="24">
        <v>0</v>
      </c>
      <c r="AY16" s="24">
        <v>86.784440000000004</v>
      </c>
      <c r="AZ16" s="24">
        <v>128.35072</v>
      </c>
      <c r="BA16" s="24">
        <v>21.782699999999998</v>
      </c>
      <c r="BB16" s="24">
        <v>0</v>
      </c>
      <c r="BC16" s="24">
        <v>258.42831999999999</v>
      </c>
      <c r="BD16" s="24">
        <v>2588.5037699999998</v>
      </c>
      <c r="BE16" s="24">
        <v>308.30175000000003</v>
      </c>
      <c r="BF16" s="24">
        <v>38.79374</v>
      </c>
      <c r="BG16" s="24">
        <v>699.49478999999997</v>
      </c>
      <c r="BH16" s="24">
        <v>17.441459999999999</v>
      </c>
      <c r="BI16" s="24">
        <v>230.79688999999999</v>
      </c>
      <c r="BJ16" s="24">
        <v>13.80071</v>
      </c>
      <c r="BK16" s="24">
        <v>29.596240000000002</v>
      </c>
      <c r="BL16" s="24">
        <v>725.94662000000005</v>
      </c>
      <c r="BM16" s="24">
        <v>814.11793</v>
      </c>
      <c r="BN16" s="24">
        <v>0</v>
      </c>
      <c r="BO16" s="24">
        <v>0</v>
      </c>
      <c r="BP16" s="43">
        <v>22053.87587</v>
      </c>
      <c r="BQ16" s="111">
        <v>98526.311570000005</v>
      </c>
      <c r="BR16" s="111">
        <v>0</v>
      </c>
      <c r="BS16" s="43">
        <v>98526.311570000005</v>
      </c>
      <c r="BT16" s="111">
        <v>0</v>
      </c>
      <c r="BU16" s="111">
        <v>5138.8255799999997</v>
      </c>
      <c r="BV16" s="43">
        <v>5138.8255799999997</v>
      </c>
      <c r="BW16" s="111">
        <v>72007.931400000001</v>
      </c>
      <c r="BX16" s="43">
        <v>175673.06855</v>
      </c>
      <c r="BY16" s="54">
        <v>197726.94442000001</v>
      </c>
      <c r="BZ16" s="56"/>
      <c r="CB16" s="55"/>
    </row>
    <row r="17" spans="1:80" ht="14.25" customHeight="1">
      <c r="A17" s="25" t="s">
        <v>265</v>
      </c>
      <c r="B17" s="22" t="s">
        <v>266</v>
      </c>
      <c r="C17" s="26" t="s">
        <v>267</v>
      </c>
      <c r="D17" s="24">
        <v>64.259389999999996</v>
      </c>
      <c r="E17" s="24">
        <v>16.765699999999999</v>
      </c>
      <c r="F17" s="24">
        <v>0</v>
      </c>
      <c r="G17" s="24">
        <v>1284.78547</v>
      </c>
      <c r="H17" s="24">
        <v>94.66431</v>
      </c>
      <c r="I17" s="24">
        <v>0.82701999999999998</v>
      </c>
      <c r="J17" s="24">
        <v>3547.8719000000001</v>
      </c>
      <c r="K17" s="24">
        <v>1.39306</v>
      </c>
      <c r="L17" s="24">
        <v>4.4141399999999997</v>
      </c>
      <c r="M17" s="24">
        <v>0</v>
      </c>
      <c r="N17" s="24">
        <v>18.77252</v>
      </c>
      <c r="O17" s="24">
        <v>1.83935</v>
      </c>
      <c r="P17" s="24">
        <v>102.20165</v>
      </c>
      <c r="Q17" s="24">
        <v>242.20631</v>
      </c>
      <c r="R17" s="24">
        <v>29.646799999999999</v>
      </c>
      <c r="S17" s="24">
        <v>1633.0302899999999</v>
      </c>
      <c r="T17" s="24">
        <v>0</v>
      </c>
      <c r="U17" s="24">
        <v>0</v>
      </c>
      <c r="V17" s="24">
        <v>4.99E-2</v>
      </c>
      <c r="W17" s="24">
        <v>0</v>
      </c>
      <c r="X17" s="24">
        <v>1.4070800000000001</v>
      </c>
      <c r="Y17" s="24">
        <v>266.59474999999998</v>
      </c>
      <c r="Z17" s="24">
        <v>3.88049</v>
      </c>
      <c r="AA17" s="24">
        <v>0</v>
      </c>
      <c r="AB17" s="24">
        <v>0.34472999999999998</v>
      </c>
      <c r="AC17" s="24">
        <v>9.8999699999999997</v>
      </c>
      <c r="AD17" s="24">
        <v>7563.3372499999996</v>
      </c>
      <c r="AE17" s="24">
        <v>3.6703399999999999</v>
      </c>
      <c r="AF17" s="24">
        <v>733.45964000000004</v>
      </c>
      <c r="AG17" s="24">
        <v>153.52923000000001</v>
      </c>
      <c r="AH17" s="24">
        <v>220.50161</v>
      </c>
      <c r="AI17" s="24">
        <v>146.28335000000001</v>
      </c>
      <c r="AJ17" s="24">
        <v>306.12369000000001</v>
      </c>
      <c r="AK17" s="24">
        <v>10.05415</v>
      </c>
      <c r="AL17" s="24">
        <v>4.8244999999999996</v>
      </c>
      <c r="AM17" s="24">
        <v>608.72014999999999</v>
      </c>
      <c r="AN17" s="24">
        <v>35.355179999999997</v>
      </c>
      <c r="AO17" s="24">
        <v>10.908300000000001</v>
      </c>
      <c r="AP17" s="24">
        <v>285.01177999999999</v>
      </c>
      <c r="AQ17" s="24">
        <v>44.263420000000004</v>
      </c>
      <c r="AR17" s="24">
        <v>15.45477</v>
      </c>
      <c r="AS17" s="24">
        <v>17.187239999999999</v>
      </c>
      <c r="AT17" s="24">
        <v>0.31551000000000001</v>
      </c>
      <c r="AU17" s="24">
        <v>20.575109999999999</v>
      </c>
      <c r="AV17" s="24">
        <v>355.01769999999999</v>
      </c>
      <c r="AW17" s="24">
        <v>186.30444</v>
      </c>
      <c r="AX17" s="24">
        <v>0</v>
      </c>
      <c r="AY17" s="24">
        <v>30.925540000000002</v>
      </c>
      <c r="AZ17" s="24">
        <v>21.343209999999999</v>
      </c>
      <c r="BA17" s="24">
        <v>4.3650799999999998</v>
      </c>
      <c r="BB17" s="24">
        <v>0</v>
      </c>
      <c r="BC17" s="24">
        <v>44.24447</v>
      </c>
      <c r="BD17" s="24">
        <v>182.26044999999999</v>
      </c>
      <c r="BE17" s="24">
        <v>0</v>
      </c>
      <c r="BF17" s="24">
        <v>0.51358000000000004</v>
      </c>
      <c r="BG17" s="24">
        <v>0.15576000000000001</v>
      </c>
      <c r="BH17" s="24">
        <v>0</v>
      </c>
      <c r="BI17" s="24">
        <v>6.0223800000000001</v>
      </c>
      <c r="BJ17" s="24">
        <v>4.1649599999999998</v>
      </c>
      <c r="BK17" s="24">
        <v>191.71423999999999</v>
      </c>
      <c r="BL17" s="24">
        <v>266.68302</v>
      </c>
      <c r="BM17" s="24">
        <v>71.437219999999996</v>
      </c>
      <c r="BN17" s="24">
        <v>0</v>
      </c>
      <c r="BO17" s="24">
        <v>0</v>
      </c>
      <c r="BP17" s="43">
        <v>18869.5821</v>
      </c>
      <c r="BQ17" s="111">
        <v>6377.4856799999998</v>
      </c>
      <c r="BR17" s="111">
        <v>0</v>
      </c>
      <c r="BS17" s="43">
        <v>6377.4856799999998</v>
      </c>
      <c r="BT17" s="111">
        <v>907.78630999999996</v>
      </c>
      <c r="BU17" s="111">
        <v>551.05268999999998</v>
      </c>
      <c r="BV17" s="43">
        <v>1458.8389999999999</v>
      </c>
      <c r="BW17" s="111">
        <v>3479.2577999999999</v>
      </c>
      <c r="BX17" s="43">
        <v>11315.582479999999</v>
      </c>
      <c r="BY17" s="54">
        <v>30185.164580000001</v>
      </c>
      <c r="BZ17" s="56"/>
      <c r="CB17" s="55"/>
    </row>
    <row r="18" spans="1:80" ht="14.25" customHeight="1">
      <c r="A18" s="25" t="s">
        <v>268</v>
      </c>
      <c r="B18" s="22" t="s">
        <v>269</v>
      </c>
      <c r="C18" s="26" t="s">
        <v>270</v>
      </c>
      <c r="D18" s="24">
        <v>274.46836999999999</v>
      </c>
      <c r="E18" s="24">
        <v>39.311570000000003</v>
      </c>
      <c r="F18" s="24">
        <v>61.680250000000001</v>
      </c>
      <c r="G18" s="24">
        <v>110.07222</v>
      </c>
      <c r="H18" s="24">
        <v>5644.2472500000003</v>
      </c>
      <c r="I18" s="24">
        <v>131.46949000000001</v>
      </c>
      <c r="J18" s="24">
        <v>97.455920000000006</v>
      </c>
      <c r="K18" s="24">
        <v>80.54325</v>
      </c>
      <c r="L18" s="24">
        <v>977.56814999999995</v>
      </c>
      <c r="M18" s="24">
        <v>0</v>
      </c>
      <c r="N18" s="24">
        <v>0</v>
      </c>
      <c r="O18" s="24">
        <v>99.729770000000002</v>
      </c>
      <c r="P18" s="24">
        <v>5.8525299999999998</v>
      </c>
      <c r="Q18" s="24">
        <v>1905.3258800000001</v>
      </c>
      <c r="R18" s="24">
        <v>65.510140000000007</v>
      </c>
      <c r="S18" s="24">
        <v>3.8850899999999999</v>
      </c>
      <c r="T18" s="24">
        <v>0</v>
      </c>
      <c r="U18" s="24">
        <v>6.7200000000000003E-3</v>
      </c>
      <c r="V18" s="24">
        <v>3.8600000000000002E-2</v>
      </c>
      <c r="W18" s="24">
        <v>19.548020000000001</v>
      </c>
      <c r="X18" s="24">
        <v>0</v>
      </c>
      <c r="Y18" s="24">
        <v>18.703810000000001</v>
      </c>
      <c r="Z18" s="24">
        <v>3.3513799999999998</v>
      </c>
      <c r="AA18" s="24">
        <v>1.95129</v>
      </c>
      <c r="AB18" s="24">
        <v>0.34594000000000003</v>
      </c>
      <c r="AC18" s="24">
        <v>47.473410000000001</v>
      </c>
      <c r="AD18" s="24">
        <v>484.89738</v>
      </c>
      <c r="AE18" s="24">
        <v>9.0950600000000001</v>
      </c>
      <c r="AF18" s="24">
        <v>470.86930999999998</v>
      </c>
      <c r="AG18" s="24">
        <v>165.80086</v>
      </c>
      <c r="AH18" s="24">
        <v>100.3348</v>
      </c>
      <c r="AI18" s="24">
        <v>15.966060000000001</v>
      </c>
      <c r="AJ18" s="24">
        <v>949.17134999999996</v>
      </c>
      <c r="AK18" s="24">
        <v>134.23532</v>
      </c>
      <c r="AL18" s="24">
        <v>89.562370000000001</v>
      </c>
      <c r="AM18" s="24">
        <v>396.99675000000002</v>
      </c>
      <c r="AN18" s="24">
        <v>493.01215000000002</v>
      </c>
      <c r="AO18" s="24">
        <v>414.41719999999998</v>
      </c>
      <c r="AP18" s="24">
        <v>4072.9437200000002</v>
      </c>
      <c r="AQ18" s="24">
        <v>68.382999999999996</v>
      </c>
      <c r="AR18" s="24">
        <v>134.04622000000001</v>
      </c>
      <c r="AS18" s="24">
        <v>38.984909999999999</v>
      </c>
      <c r="AT18" s="24">
        <v>2.29251</v>
      </c>
      <c r="AU18" s="24">
        <v>47.777119999999996</v>
      </c>
      <c r="AV18" s="24">
        <v>555.71347000000003</v>
      </c>
      <c r="AW18" s="24">
        <v>533.54638999999997</v>
      </c>
      <c r="AX18" s="24">
        <v>0.98641999999999996</v>
      </c>
      <c r="AY18" s="24">
        <v>243.23294000000001</v>
      </c>
      <c r="AZ18" s="24">
        <v>305.34023000000002</v>
      </c>
      <c r="BA18" s="24">
        <v>2.7422</v>
      </c>
      <c r="BB18" s="24">
        <v>0</v>
      </c>
      <c r="BC18" s="24">
        <v>1192.84547</v>
      </c>
      <c r="BD18" s="24">
        <v>871.07163000000003</v>
      </c>
      <c r="BE18" s="24">
        <v>4164.3689899999999</v>
      </c>
      <c r="BF18" s="24">
        <v>25.08305</v>
      </c>
      <c r="BG18" s="24">
        <v>22.624890000000001</v>
      </c>
      <c r="BH18" s="24">
        <v>4.3896499999999996</v>
      </c>
      <c r="BI18" s="24">
        <v>30.023879999999998</v>
      </c>
      <c r="BJ18" s="24">
        <v>3.3020800000000001</v>
      </c>
      <c r="BK18" s="24">
        <v>88.974819999999994</v>
      </c>
      <c r="BL18" s="24">
        <v>37.802199999999999</v>
      </c>
      <c r="BM18" s="24">
        <v>169.14937</v>
      </c>
      <c r="BN18" s="24">
        <v>0</v>
      </c>
      <c r="BO18" s="24">
        <v>0</v>
      </c>
      <c r="BP18" s="43">
        <v>25928.522819999998</v>
      </c>
      <c r="BQ18" s="111">
        <v>9671.12327</v>
      </c>
      <c r="BR18" s="111">
        <v>0</v>
      </c>
      <c r="BS18" s="43">
        <v>9671.12327</v>
      </c>
      <c r="BT18" s="111">
        <v>0</v>
      </c>
      <c r="BU18" s="111">
        <v>765.49644000000001</v>
      </c>
      <c r="BV18" s="43">
        <v>765.49644000000001</v>
      </c>
      <c r="BW18" s="111">
        <v>1818.1283599999999</v>
      </c>
      <c r="BX18" s="43">
        <v>12254.74807</v>
      </c>
      <c r="BY18" s="54">
        <v>38183.27089</v>
      </c>
      <c r="BZ18" s="56"/>
      <c r="CB18" s="55"/>
    </row>
    <row r="19" spans="1:80" ht="14.25" customHeight="1">
      <c r="A19" s="25" t="s">
        <v>271</v>
      </c>
      <c r="B19" s="22" t="s">
        <v>272</v>
      </c>
      <c r="C19" s="26" t="s">
        <v>273</v>
      </c>
      <c r="D19" s="24">
        <v>8.1659999999999996E-2</v>
      </c>
      <c r="E19" s="24">
        <v>5.0000000000000002E-5</v>
      </c>
      <c r="F19" s="24">
        <v>4.5960000000000001E-2</v>
      </c>
      <c r="G19" s="24">
        <v>3.5210499999999998</v>
      </c>
      <c r="H19" s="24">
        <v>16.429480000000002</v>
      </c>
      <c r="I19" s="24">
        <v>147.32389000000001</v>
      </c>
      <c r="J19" s="24">
        <v>4.8739999999999999E-2</v>
      </c>
      <c r="K19" s="24">
        <v>115.46852</v>
      </c>
      <c r="L19" s="24">
        <v>474.50085000000001</v>
      </c>
      <c r="M19" s="24">
        <v>0</v>
      </c>
      <c r="N19" s="24">
        <v>8.1019999999999995E-2</v>
      </c>
      <c r="O19" s="24">
        <v>2.2962199999999999</v>
      </c>
      <c r="P19" s="24">
        <v>5.8149199999999999</v>
      </c>
      <c r="Q19" s="24">
        <v>7.7144000000000004</v>
      </c>
      <c r="R19" s="24">
        <v>0.16714000000000001</v>
      </c>
      <c r="S19" s="24">
        <v>31.30986</v>
      </c>
      <c r="T19" s="24">
        <v>0</v>
      </c>
      <c r="U19" s="24">
        <v>8.0309100000000004</v>
      </c>
      <c r="V19" s="24">
        <v>0</v>
      </c>
      <c r="W19" s="24">
        <v>0</v>
      </c>
      <c r="X19" s="24">
        <v>0</v>
      </c>
      <c r="Y19" s="24">
        <v>9.1545900000000007</v>
      </c>
      <c r="Z19" s="24">
        <v>0</v>
      </c>
      <c r="AA19" s="24">
        <v>1.391E-2</v>
      </c>
      <c r="AB19" s="24">
        <v>0</v>
      </c>
      <c r="AC19" s="24">
        <v>5.3911499999999997</v>
      </c>
      <c r="AD19" s="24">
        <v>12.905150000000001</v>
      </c>
      <c r="AE19" s="24">
        <v>0.23719000000000001</v>
      </c>
      <c r="AF19" s="24">
        <v>170.99093999999999</v>
      </c>
      <c r="AG19" s="24">
        <v>581.29264999999998</v>
      </c>
      <c r="AH19" s="24">
        <v>1.1643300000000001</v>
      </c>
      <c r="AI19" s="24">
        <v>3.424E-2</v>
      </c>
      <c r="AJ19" s="24">
        <v>2.4199999999999998E-3</v>
      </c>
      <c r="AK19" s="24">
        <v>56.599550000000001</v>
      </c>
      <c r="AL19" s="24">
        <v>45.470790000000001</v>
      </c>
      <c r="AM19" s="24">
        <v>23.85342</v>
      </c>
      <c r="AN19" s="24">
        <v>66.148099999999999</v>
      </c>
      <c r="AO19" s="24">
        <v>466.0274</v>
      </c>
      <c r="AP19" s="24">
        <v>5625.3333400000001</v>
      </c>
      <c r="AQ19" s="24">
        <v>1.4792700000000001</v>
      </c>
      <c r="AR19" s="24">
        <v>31.969539999999999</v>
      </c>
      <c r="AS19" s="24">
        <v>15.024749999999999</v>
      </c>
      <c r="AT19" s="24">
        <v>0.24673</v>
      </c>
      <c r="AU19" s="24">
        <v>116.98957</v>
      </c>
      <c r="AV19" s="24">
        <v>753.66971999999998</v>
      </c>
      <c r="AW19" s="24">
        <v>116.72244999999999</v>
      </c>
      <c r="AX19" s="24">
        <v>0</v>
      </c>
      <c r="AY19" s="24">
        <v>77.404690000000002</v>
      </c>
      <c r="AZ19" s="24">
        <v>15.2912</v>
      </c>
      <c r="BA19" s="24">
        <v>0.40122000000000002</v>
      </c>
      <c r="BB19" s="24">
        <v>0</v>
      </c>
      <c r="BC19" s="24">
        <v>426.26571000000001</v>
      </c>
      <c r="BD19" s="24">
        <v>94.646069999999995</v>
      </c>
      <c r="BE19" s="24">
        <v>0</v>
      </c>
      <c r="BF19" s="24">
        <v>8.8699999999999994E-3</v>
      </c>
      <c r="BG19" s="24">
        <v>58.779339999999998</v>
      </c>
      <c r="BH19" s="24">
        <v>0.10766000000000001</v>
      </c>
      <c r="BI19" s="24">
        <v>11.547040000000001</v>
      </c>
      <c r="BJ19" s="24">
        <v>20.538029999999999</v>
      </c>
      <c r="BK19" s="24">
        <v>16.796050000000001</v>
      </c>
      <c r="BL19" s="24">
        <v>8.3437199999999994</v>
      </c>
      <c r="BM19" s="24">
        <v>116.41072</v>
      </c>
      <c r="BN19" s="24">
        <v>0</v>
      </c>
      <c r="BO19" s="24">
        <v>0</v>
      </c>
      <c r="BP19" s="43">
        <v>9760.0961900000002</v>
      </c>
      <c r="BQ19" s="111">
        <v>0</v>
      </c>
      <c r="BR19" s="111">
        <v>137.18467000000001</v>
      </c>
      <c r="BS19" s="43">
        <v>137.18467000000001</v>
      </c>
      <c r="BT19" s="111">
        <v>0</v>
      </c>
      <c r="BU19" s="111">
        <v>-690.35042999999996</v>
      </c>
      <c r="BV19" s="43">
        <v>-690.35042999999996</v>
      </c>
      <c r="BW19" s="111">
        <v>1.3272699999999999</v>
      </c>
      <c r="BX19" s="43">
        <v>-551.83848999999998</v>
      </c>
      <c r="BY19" s="54">
        <v>9208.2577000000001</v>
      </c>
      <c r="BZ19" s="56"/>
      <c r="CB19" s="55"/>
    </row>
    <row r="20" spans="1:80" ht="14.25" customHeight="1">
      <c r="A20" s="25" t="s">
        <v>274</v>
      </c>
      <c r="B20" s="22" t="s">
        <v>275</v>
      </c>
      <c r="C20" s="26" t="s">
        <v>276</v>
      </c>
      <c r="D20" s="24">
        <v>2085.1086500000001</v>
      </c>
      <c r="E20" s="24">
        <v>148.03324000000001</v>
      </c>
      <c r="F20" s="24">
        <v>0</v>
      </c>
      <c r="G20" s="24">
        <v>13002.35924</v>
      </c>
      <c r="H20" s="24">
        <v>1095.72975</v>
      </c>
      <c r="I20" s="24">
        <v>205.60129000000001</v>
      </c>
      <c r="J20" s="24">
        <v>484.27593999999999</v>
      </c>
      <c r="K20" s="24">
        <v>0.23538000000000001</v>
      </c>
      <c r="L20" s="24">
        <v>5.6225100000000001</v>
      </c>
      <c r="M20" s="24">
        <v>0</v>
      </c>
      <c r="N20" s="24">
        <v>0</v>
      </c>
      <c r="O20" s="24">
        <v>31.214030000000001</v>
      </c>
      <c r="P20" s="24">
        <v>97.166200000000003</v>
      </c>
      <c r="Q20" s="24">
        <v>9753.2545399999999</v>
      </c>
      <c r="R20" s="24">
        <v>0</v>
      </c>
      <c r="S20" s="24">
        <v>4746.2030999999997</v>
      </c>
      <c r="T20" s="24">
        <v>0</v>
      </c>
      <c r="U20" s="24">
        <v>0</v>
      </c>
      <c r="V20" s="24">
        <v>0</v>
      </c>
      <c r="W20" s="24">
        <v>1020.05804</v>
      </c>
      <c r="X20" s="24">
        <v>0</v>
      </c>
      <c r="Y20" s="24">
        <v>0.17541000000000001</v>
      </c>
      <c r="Z20" s="24">
        <v>4.0949799999999996</v>
      </c>
      <c r="AA20" s="24">
        <v>0</v>
      </c>
      <c r="AB20" s="24">
        <v>0.94088000000000005</v>
      </c>
      <c r="AC20" s="24">
        <v>2265.3038999999999</v>
      </c>
      <c r="AD20" s="24">
        <v>23443.51223</v>
      </c>
      <c r="AE20" s="24">
        <v>1346.34177</v>
      </c>
      <c r="AF20" s="24">
        <v>10318.839739999999</v>
      </c>
      <c r="AG20" s="24">
        <v>3587.09971</v>
      </c>
      <c r="AH20" s="24">
        <v>6241.25587</v>
      </c>
      <c r="AI20" s="24">
        <v>384.37687</v>
      </c>
      <c r="AJ20" s="24">
        <v>17.164200000000001</v>
      </c>
      <c r="AK20" s="24">
        <v>2895.6051499999999</v>
      </c>
      <c r="AL20" s="24">
        <v>732.92808000000002</v>
      </c>
      <c r="AM20" s="24">
        <v>7041.42058</v>
      </c>
      <c r="AN20" s="24">
        <v>28.082450000000001</v>
      </c>
      <c r="AO20" s="24">
        <v>2109.4882699999998</v>
      </c>
      <c r="AP20" s="24">
        <v>2240.3858100000002</v>
      </c>
      <c r="AQ20" s="24">
        <v>500.00033000000002</v>
      </c>
      <c r="AR20" s="24">
        <v>161.09263999999999</v>
      </c>
      <c r="AS20" s="24">
        <v>307.42829</v>
      </c>
      <c r="AT20" s="24">
        <v>6.4399199999999999</v>
      </c>
      <c r="AU20" s="24">
        <v>1031.0537300000001</v>
      </c>
      <c r="AV20" s="24">
        <v>5066.2640199999996</v>
      </c>
      <c r="AW20" s="24">
        <v>2765.8471399999999</v>
      </c>
      <c r="AX20" s="24">
        <v>2.4849899999999998</v>
      </c>
      <c r="AY20" s="24">
        <v>623.4316</v>
      </c>
      <c r="AZ20" s="24">
        <v>499.74247000000003</v>
      </c>
      <c r="BA20" s="24">
        <v>67.98169</v>
      </c>
      <c r="BB20" s="24">
        <v>0</v>
      </c>
      <c r="BC20" s="24">
        <v>4136.5759799999996</v>
      </c>
      <c r="BD20" s="24">
        <v>5848.8277399999997</v>
      </c>
      <c r="BE20" s="24">
        <v>2040.9510399999999</v>
      </c>
      <c r="BF20" s="24">
        <v>132.25879</v>
      </c>
      <c r="BG20" s="24">
        <v>822.7912</v>
      </c>
      <c r="BH20" s="24">
        <v>31.9373</v>
      </c>
      <c r="BI20" s="24">
        <v>71.629469999999998</v>
      </c>
      <c r="BJ20" s="24">
        <v>13.182410000000001</v>
      </c>
      <c r="BK20" s="24">
        <v>334.94103999999999</v>
      </c>
      <c r="BL20" s="24">
        <v>112.09301000000001</v>
      </c>
      <c r="BM20" s="24">
        <v>7.6859299999999999</v>
      </c>
      <c r="BN20" s="24">
        <v>0</v>
      </c>
      <c r="BO20" s="24">
        <v>0</v>
      </c>
      <c r="BP20" s="43">
        <v>119916.51854</v>
      </c>
      <c r="BQ20" s="111">
        <v>37050.056620000003</v>
      </c>
      <c r="BR20" s="111">
        <v>0</v>
      </c>
      <c r="BS20" s="43">
        <v>37050.056620000003</v>
      </c>
      <c r="BT20" s="111">
        <v>0</v>
      </c>
      <c r="BU20" s="111">
        <v>988.51901999999995</v>
      </c>
      <c r="BV20" s="43">
        <v>988.51901999999995</v>
      </c>
      <c r="BW20" s="111">
        <v>8645.1099799999993</v>
      </c>
      <c r="BX20" s="43">
        <v>46683.685619999997</v>
      </c>
      <c r="BY20" s="54">
        <v>166600.20415999999</v>
      </c>
      <c r="BZ20" s="56"/>
      <c r="CB20" s="55"/>
    </row>
    <row r="21" spans="1:80" ht="14.25" customHeight="1">
      <c r="A21" s="25" t="s">
        <v>277</v>
      </c>
      <c r="B21" s="22" t="s">
        <v>278</v>
      </c>
      <c r="C21" s="26" t="s">
        <v>279</v>
      </c>
      <c r="D21" s="24">
        <v>3678.60167</v>
      </c>
      <c r="E21" s="24">
        <v>335.34733999999997</v>
      </c>
      <c r="F21" s="24">
        <v>0</v>
      </c>
      <c r="G21" s="24">
        <v>4748.26296</v>
      </c>
      <c r="H21" s="24">
        <v>4431.8600999999999</v>
      </c>
      <c r="I21" s="24">
        <v>168.51730000000001</v>
      </c>
      <c r="J21" s="24">
        <v>1136.7550900000001</v>
      </c>
      <c r="K21" s="24">
        <v>2.70092</v>
      </c>
      <c r="L21" s="24">
        <v>183.10883000000001</v>
      </c>
      <c r="M21" s="24">
        <v>0</v>
      </c>
      <c r="N21" s="24">
        <v>14.542389999999999</v>
      </c>
      <c r="O21" s="24">
        <v>631.41114000000005</v>
      </c>
      <c r="P21" s="24">
        <v>355.35809999999998</v>
      </c>
      <c r="Q21" s="24">
        <v>4173.4084499999999</v>
      </c>
      <c r="R21" s="24">
        <v>0</v>
      </c>
      <c r="S21" s="24">
        <v>61.695169999999997</v>
      </c>
      <c r="T21" s="24">
        <v>0</v>
      </c>
      <c r="U21" s="24">
        <v>3.0000000000000001E-5</v>
      </c>
      <c r="V21" s="24">
        <v>1.06118</v>
      </c>
      <c r="W21" s="24">
        <v>360.6474</v>
      </c>
      <c r="X21" s="24">
        <v>0</v>
      </c>
      <c r="Y21" s="24">
        <v>31.13523</v>
      </c>
      <c r="Z21" s="24">
        <v>2.8971300000000002</v>
      </c>
      <c r="AA21" s="24">
        <v>0</v>
      </c>
      <c r="AB21" s="24">
        <v>0.32443</v>
      </c>
      <c r="AC21" s="24">
        <v>2072.1477</v>
      </c>
      <c r="AD21" s="24">
        <v>5657.2672000000002</v>
      </c>
      <c r="AE21" s="24">
        <v>120.87503</v>
      </c>
      <c r="AF21" s="24">
        <v>1285.0798600000001</v>
      </c>
      <c r="AG21" s="24">
        <v>519.26234999999997</v>
      </c>
      <c r="AH21" s="24">
        <v>771.99564999999996</v>
      </c>
      <c r="AI21" s="24">
        <v>519.27655000000004</v>
      </c>
      <c r="AJ21" s="24">
        <v>0.90908</v>
      </c>
      <c r="AK21" s="24">
        <v>122.95344</v>
      </c>
      <c r="AL21" s="24">
        <v>17.032309999999999</v>
      </c>
      <c r="AM21" s="24">
        <v>1881.7700299999999</v>
      </c>
      <c r="AN21" s="24">
        <v>55.596060000000001</v>
      </c>
      <c r="AO21" s="24">
        <v>69.564660000000003</v>
      </c>
      <c r="AP21" s="24">
        <v>288.18407999999999</v>
      </c>
      <c r="AQ21" s="24">
        <v>540.27471000000003</v>
      </c>
      <c r="AR21" s="24">
        <v>51.877960000000002</v>
      </c>
      <c r="AS21" s="24">
        <v>256.12061999999997</v>
      </c>
      <c r="AT21" s="24">
        <v>54.186340000000001</v>
      </c>
      <c r="AU21" s="24">
        <v>120.10278</v>
      </c>
      <c r="AV21" s="24">
        <v>272.87826999999999</v>
      </c>
      <c r="AW21" s="24">
        <v>756.32057999999995</v>
      </c>
      <c r="AX21" s="24">
        <v>1.29173</v>
      </c>
      <c r="AY21" s="24">
        <v>112.93458</v>
      </c>
      <c r="AZ21" s="24">
        <v>544.95767000000001</v>
      </c>
      <c r="BA21" s="24">
        <v>118.12909999999999</v>
      </c>
      <c r="BB21" s="24">
        <v>0</v>
      </c>
      <c r="BC21" s="24">
        <v>280.21719000000002</v>
      </c>
      <c r="BD21" s="24">
        <v>896.09244999999999</v>
      </c>
      <c r="BE21" s="24">
        <v>351.35201000000001</v>
      </c>
      <c r="BF21" s="24">
        <v>217.16726</v>
      </c>
      <c r="BG21" s="24">
        <v>443.77400999999998</v>
      </c>
      <c r="BH21" s="24">
        <v>23.963100000000001</v>
      </c>
      <c r="BI21" s="24">
        <v>90.068010000000001</v>
      </c>
      <c r="BJ21" s="24">
        <v>47.060290000000002</v>
      </c>
      <c r="BK21" s="24">
        <v>289.49603000000002</v>
      </c>
      <c r="BL21" s="24">
        <v>57.97495</v>
      </c>
      <c r="BM21" s="24">
        <v>105.79521</v>
      </c>
      <c r="BN21" s="24">
        <v>0</v>
      </c>
      <c r="BO21" s="24">
        <v>0</v>
      </c>
      <c r="BP21" s="43">
        <v>39331.583709999999</v>
      </c>
      <c r="BQ21" s="111">
        <v>31590.96416</v>
      </c>
      <c r="BR21" s="111">
        <v>0</v>
      </c>
      <c r="BS21" s="43">
        <v>31590.96416</v>
      </c>
      <c r="BT21" s="111">
        <v>0</v>
      </c>
      <c r="BU21" s="111">
        <v>704.29822000000001</v>
      </c>
      <c r="BV21" s="43">
        <v>704.29822000000001</v>
      </c>
      <c r="BW21" s="111">
        <v>7786.4016099999999</v>
      </c>
      <c r="BX21" s="43">
        <v>40081.663990000001</v>
      </c>
      <c r="BY21" s="54">
        <v>79413.247700000007</v>
      </c>
      <c r="BZ21" s="56"/>
      <c r="CB21" s="55"/>
    </row>
    <row r="22" spans="1:80" ht="14.25" customHeight="1">
      <c r="A22" s="25" t="s">
        <v>280</v>
      </c>
      <c r="B22" s="22" t="s">
        <v>281</v>
      </c>
      <c r="C22" s="26" t="s">
        <v>282</v>
      </c>
      <c r="D22" s="24">
        <v>1573.40317</v>
      </c>
      <c r="E22" s="24">
        <v>0.99424000000000001</v>
      </c>
      <c r="F22" s="24">
        <v>93.291650000000004</v>
      </c>
      <c r="G22" s="24">
        <v>240.76906</v>
      </c>
      <c r="H22" s="24">
        <v>329.21494999999999</v>
      </c>
      <c r="I22" s="24">
        <v>105.43451</v>
      </c>
      <c r="J22" s="24">
        <v>0</v>
      </c>
      <c r="K22" s="24">
        <v>0</v>
      </c>
      <c r="L22" s="24">
        <v>0.23000999999999999</v>
      </c>
      <c r="M22" s="24">
        <v>0</v>
      </c>
      <c r="N22" s="24">
        <v>0</v>
      </c>
      <c r="O22" s="24">
        <v>660.57844999999998</v>
      </c>
      <c r="P22" s="24">
        <v>0.50305</v>
      </c>
      <c r="Q22" s="24">
        <v>5.6320399999999999</v>
      </c>
      <c r="R22" s="24">
        <v>1.2284600000000001</v>
      </c>
      <c r="S22" s="24">
        <v>52.910449999999997</v>
      </c>
      <c r="T22" s="24">
        <v>0</v>
      </c>
      <c r="U22" s="24">
        <v>0</v>
      </c>
      <c r="V22" s="24">
        <v>0</v>
      </c>
      <c r="W22" s="24">
        <v>3.4125700000000001</v>
      </c>
      <c r="X22" s="24">
        <v>3.6859999999999997E-2</v>
      </c>
      <c r="Y22" s="24">
        <v>0</v>
      </c>
      <c r="Z22" s="24">
        <v>0.44644</v>
      </c>
      <c r="AA22" s="24">
        <v>0</v>
      </c>
      <c r="AB22" s="24">
        <v>6.4979999999999996E-2</v>
      </c>
      <c r="AC22" s="24">
        <v>98.319159999999997</v>
      </c>
      <c r="AD22" s="24">
        <v>85.934169999999995</v>
      </c>
      <c r="AE22" s="24">
        <v>0.94798000000000004</v>
      </c>
      <c r="AF22" s="24">
        <v>166.69501</v>
      </c>
      <c r="AG22" s="24">
        <v>276.63850000000002</v>
      </c>
      <c r="AH22" s="24">
        <v>17.191109999999998</v>
      </c>
      <c r="AI22" s="24">
        <v>1.575E-2</v>
      </c>
      <c r="AJ22" s="24">
        <v>112.78757</v>
      </c>
      <c r="AK22" s="24">
        <v>70.411469999999994</v>
      </c>
      <c r="AL22" s="24">
        <v>18.374890000000001</v>
      </c>
      <c r="AM22" s="24">
        <v>118.61154999999999</v>
      </c>
      <c r="AN22" s="24">
        <v>50.143459999999997</v>
      </c>
      <c r="AO22" s="24">
        <v>26.485720000000001</v>
      </c>
      <c r="AP22" s="24">
        <v>338.64841000000001</v>
      </c>
      <c r="AQ22" s="24">
        <v>0.37514999999999998</v>
      </c>
      <c r="AR22" s="24">
        <v>15.23925</v>
      </c>
      <c r="AS22" s="24">
        <v>6.8806700000000003</v>
      </c>
      <c r="AT22" s="24">
        <v>0.13963999999999999</v>
      </c>
      <c r="AU22" s="24">
        <v>11.820040000000001</v>
      </c>
      <c r="AV22" s="24">
        <v>84.889719999999997</v>
      </c>
      <c r="AW22" s="24">
        <v>197.99375000000001</v>
      </c>
      <c r="AX22" s="24">
        <v>0</v>
      </c>
      <c r="AY22" s="24">
        <v>47.2624</v>
      </c>
      <c r="AZ22" s="24">
        <v>50.028179999999999</v>
      </c>
      <c r="BA22" s="24">
        <v>57.750880000000002</v>
      </c>
      <c r="BB22" s="24">
        <v>0</v>
      </c>
      <c r="BC22" s="24">
        <v>182.95904999999999</v>
      </c>
      <c r="BD22" s="24">
        <v>404.14719000000002</v>
      </c>
      <c r="BE22" s="24">
        <v>100.91856</v>
      </c>
      <c r="BF22" s="24">
        <v>5.2184600000000003</v>
      </c>
      <c r="BG22" s="24">
        <v>12393.431780000001</v>
      </c>
      <c r="BH22" s="24">
        <v>8.6900200000000005</v>
      </c>
      <c r="BI22" s="24">
        <v>17.641839999999998</v>
      </c>
      <c r="BJ22" s="24">
        <v>6.0632299999999999</v>
      </c>
      <c r="BK22" s="24">
        <v>149.63767999999999</v>
      </c>
      <c r="BL22" s="24">
        <v>21.26773</v>
      </c>
      <c r="BM22" s="24">
        <v>5.2862</v>
      </c>
      <c r="BN22" s="24">
        <v>0</v>
      </c>
      <c r="BO22" s="24">
        <v>0</v>
      </c>
      <c r="BP22" s="43">
        <v>18216.997060000002</v>
      </c>
      <c r="BQ22" s="111">
        <v>27053.121060000001</v>
      </c>
      <c r="BR22" s="111">
        <v>0</v>
      </c>
      <c r="BS22" s="43">
        <v>27053.121060000001</v>
      </c>
      <c r="BT22" s="111">
        <v>0</v>
      </c>
      <c r="BU22" s="111">
        <v>724.36721</v>
      </c>
      <c r="BV22" s="43">
        <v>724.36721</v>
      </c>
      <c r="BW22" s="111">
        <v>284.45774</v>
      </c>
      <c r="BX22" s="43">
        <v>28061.94601</v>
      </c>
      <c r="BY22" s="54">
        <v>46278.943070000001</v>
      </c>
      <c r="BZ22" s="56"/>
      <c r="CB22" s="55"/>
    </row>
    <row r="23" spans="1:80" ht="14.25" customHeight="1">
      <c r="A23" s="25" t="s">
        <v>283</v>
      </c>
      <c r="B23" s="22" t="s">
        <v>284</v>
      </c>
      <c r="C23" s="26" t="s">
        <v>285</v>
      </c>
      <c r="D23" s="24">
        <v>728.77554999999995</v>
      </c>
      <c r="E23" s="24">
        <v>374.25076000000001</v>
      </c>
      <c r="F23" s="24">
        <v>68.062790000000007</v>
      </c>
      <c r="G23" s="24">
        <v>648.47403999999995</v>
      </c>
      <c r="H23" s="24">
        <v>3925.78872</v>
      </c>
      <c r="I23" s="24">
        <v>81.341999999999999</v>
      </c>
      <c r="J23" s="24">
        <v>222.49063000000001</v>
      </c>
      <c r="K23" s="24">
        <v>11.80677</v>
      </c>
      <c r="L23" s="24">
        <v>128.76312999999999</v>
      </c>
      <c r="M23" s="24">
        <v>0.36851</v>
      </c>
      <c r="N23" s="24">
        <v>823.66605000000004</v>
      </c>
      <c r="O23" s="24">
        <v>986.92217000000005</v>
      </c>
      <c r="P23" s="24">
        <v>18.97954</v>
      </c>
      <c r="Q23" s="24">
        <v>1381.6937499999999</v>
      </c>
      <c r="R23" s="24">
        <v>58.0379</v>
      </c>
      <c r="S23" s="24">
        <v>168.74593999999999</v>
      </c>
      <c r="T23" s="24">
        <v>9.8449999999999996E-2</v>
      </c>
      <c r="U23" s="24">
        <v>0.58901000000000003</v>
      </c>
      <c r="V23" s="24">
        <v>4.3063900000000004</v>
      </c>
      <c r="W23" s="24">
        <v>5.3039999999999997E-2</v>
      </c>
      <c r="X23" s="24">
        <v>0</v>
      </c>
      <c r="Y23" s="24">
        <v>4.7196400000000001</v>
      </c>
      <c r="Z23" s="24">
        <v>48.861980000000003</v>
      </c>
      <c r="AA23" s="24">
        <v>0</v>
      </c>
      <c r="AB23" s="24">
        <v>10.7096</v>
      </c>
      <c r="AC23" s="24">
        <v>688.91624999999999</v>
      </c>
      <c r="AD23" s="24">
        <v>10151.13904</v>
      </c>
      <c r="AE23" s="24">
        <v>1833.80114</v>
      </c>
      <c r="AF23" s="24">
        <v>873.60681999999997</v>
      </c>
      <c r="AG23" s="24">
        <v>881.94560999999999</v>
      </c>
      <c r="AH23" s="24">
        <v>497.17388999999997</v>
      </c>
      <c r="AI23" s="24">
        <v>17.590669999999999</v>
      </c>
      <c r="AJ23" s="24">
        <v>85.049639999999997</v>
      </c>
      <c r="AK23" s="24">
        <v>160.51389</v>
      </c>
      <c r="AL23" s="24">
        <v>68.500029999999995</v>
      </c>
      <c r="AM23" s="24">
        <v>813.10427000000004</v>
      </c>
      <c r="AN23" s="24">
        <v>14.903510000000001</v>
      </c>
      <c r="AO23" s="24">
        <v>69.86309</v>
      </c>
      <c r="AP23" s="24">
        <v>1518.9602600000001</v>
      </c>
      <c r="AQ23" s="24">
        <v>299.52424000000002</v>
      </c>
      <c r="AR23" s="24">
        <v>247.79387</v>
      </c>
      <c r="AS23" s="24">
        <v>158.57415</v>
      </c>
      <c r="AT23" s="24">
        <v>13.31986</v>
      </c>
      <c r="AU23" s="24">
        <v>43.480640000000001</v>
      </c>
      <c r="AV23" s="24">
        <v>319.57019000000003</v>
      </c>
      <c r="AW23" s="24">
        <v>363.57490000000001</v>
      </c>
      <c r="AX23" s="24">
        <v>0</v>
      </c>
      <c r="AY23" s="24">
        <v>285.29324000000003</v>
      </c>
      <c r="AZ23" s="24">
        <v>132.5789</v>
      </c>
      <c r="BA23" s="24">
        <v>34.099469999999997</v>
      </c>
      <c r="BB23" s="24">
        <v>0</v>
      </c>
      <c r="BC23" s="24">
        <v>85.345110000000005</v>
      </c>
      <c r="BD23" s="24">
        <v>1056.5109199999999</v>
      </c>
      <c r="BE23" s="24">
        <v>0</v>
      </c>
      <c r="BF23" s="24">
        <v>0.43981999999999999</v>
      </c>
      <c r="BG23" s="24">
        <v>9.2386300000000006</v>
      </c>
      <c r="BH23" s="24">
        <v>0</v>
      </c>
      <c r="BI23" s="24">
        <v>34.153669999999998</v>
      </c>
      <c r="BJ23" s="24">
        <v>28.149560000000001</v>
      </c>
      <c r="BK23" s="24">
        <v>191.41537</v>
      </c>
      <c r="BL23" s="24">
        <v>62.000720000000001</v>
      </c>
      <c r="BM23" s="24">
        <v>59.102159999999998</v>
      </c>
      <c r="BN23" s="24">
        <v>0</v>
      </c>
      <c r="BO23" s="24">
        <v>0</v>
      </c>
      <c r="BP23" s="43">
        <v>30796.739890000001</v>
      </c>
      <c r="BQ23" s="111">
        <v>10963.797500000001</v>
      </c>
      <c r="BR23" s="111">
        <v>0</v>
      </c>
      <c r="BS23" s="43">
        <v>10963.797500000001</v>
      </c>
      <c r="BT23" s="111">
        <v>7494.6797200000001</v>
      </c>
      <c r="BU23" s="111">
        <v>861.29516999999998</v>
      </c>
      <c r="BV23" s="43">
        <v>8355.9748899999995</v>
      </c>
      <c r="BW23" s="111">
        <v>1971.7804599999999</v>
      </c>
      <c r="BX23" s="43">
        <v>21291.55285</v>
      </c>
      <c r="BY23" s="54">
        <v>52088.292739999997</v>
      </c>
      <c r="BZ23" s="56"/>
      <c r="CB23" s="55"/>
    </row>
    <row r="24" spans="1:80" ht="14.25" customHeight="1">
      <c r="A24" s="25" t="s">
        <v>286</v>
      </c>
      <c r="B24" s="22" t="s">
        <v>287</v>
      </c>
      <c r="C24" s="26" t="s">
        <v>288</v>
      </c>
      <c r="D24" s="24">
        <v>261.73176999999998</v>
      </c>
      <c r="E24" s="24">
        <v>13.749840000000001</v>
      </c>
      <c r="F24" s="24">
        <v>104.33695</v>
      </c>
      <c r="G24" s="24">
        <v>2249.1312600000001</v>
      </c>
      <c r="H24" s="24">
        <v>1625.53216</v>
      </c>
      <c r="I24" s="24">
        <v>53.886710000000001</v>
      </c>
      <c r="J24" s="24">
        <v>234.78835000000001</v>
      </c>
      <c r="K24" s="24">
        <v>69.354849999999999</v>
      </c>
      <c r="L24" s="24">
        <v>11.335599999999999</v>
      </c>
      <c r="M24" s="24">
        <v>0.24468999999999999</v>
      </c>
      <c r="N24" s="24">
        <v>771.84249999999997</v>
      </c>
      <c r="O24" s="24">
        <v>813.66420000000005</v>
      </c>
      <c r="P24" s="24">
        <v>1.0379799999999999</v>
      </c>
      <c r="Q24" s="24">
        <v>13046.40999</v>
      </c>
      <c r="R24" s="24">
        <v>5.883E-2</v>
      </c>
      <c r="S24" s="24">
        <v>4912.6136999999999</v>
      </c>
      <c r="T24" s="24">
        <v>0</v>
      </c>
      <c r="U24" s="24">
        <v>0</v>
      </c>
      <c r="V24" s="24">
        <v>7.3449999999999998</v>
      </c>
      <c r="W24" s="24">
        <v>1.55511</v>
      </c>
      <c r="X24" s="24">
        <v>0</v>
      </c>
      <c r="Y24" s="24">
        <v>81.227010000000007</v>
      </c>
      <c r="Z24" s="24">
        <v>457.57092999999998</v>
      </c>
      <c r="AA24" s="24">
        <v>1270.7610400000001</v>
      </c>
      <c r="AB24" s="24">
        <v>14.04842</v>
      </c>
      <c r="AC24" s="24">
        <v>79.652000000000001</v>
      </c>
      <c r="AD24" s="24">
        <v>48271.55545</v>
      </c>
      <c r="AE24" s="24">
        <v>33.528460000000003</v>
      </c>
      <c r="AF24" s="24">
        <v>2575.6351399999999</v>
      </c>
      <c r="AG24" s="24">
        <v>2417.7780499999999</v>
      </c>
      <c r="AH24" s="24">
        <v>643.36005</v>
      </c>
      <c r="AI24" s="24">
        <v>45.085509999999999</v>
      </c>
      <c r="AJ24" s="24">
        <v>0.11185</v>
      </c>
      <c r="AK24" s="24">
        <v>25.075769999999999</v>
      </c>
      <c r="AL24" s="24">
        <v>4.6435700000000004</v>
      </c>
      <c r="AM24" s="24">
        <v>836.75138000000004</v>
      </c>
      <c r="AN24" s="24">
        <v>4.8896300000000004</v>
      </c>
      <c r="AO24" s="24">
        <v>149.06368000000001</v>
      </c>
      <c r="AP24" s="24">
        <v>400.93110999999999</v>
      </c>
      <c r="AQ24" s="24">
        <v>40.219360000000002</v>
      </c>
      <c r="AR24" s="24">
        <v>52.885109999999997</v>
      </c>
      <c r="AS24" s="24">
        <v>69.529880000000006</v>
      </c>
      <c r="AT24" s="24">
        <v>1.1096200000000001</v>
      </c>
      <c r="AU24" s="24">
        <v>73.891139999999993</v>
      </c>
      <c r="AV24" s="24">
        <v>735.18266000000006</v>
      </c>
      <c r="AW24" s="24">
        <v>604.16648999999995</v>
      </c>
      <c r="AX24" s="24">
        <v>0.58355999999999997</v>
      </c>
      <c r="AY24" s="24">
        <v>23.075430000000001</v>
      </c>
      <c r="AZ24" s="24">
        <v>32.10839</v>
      </c>
      <c r="BA24" s="24">
        <v>10.167400000000001</v>
      </c>
      <c r="BB24" s="24">
        <v>0</v>
      </c>
      <c r="BC24" s="24">
        <v>135.74780000000001</v>
      </c>
      <c r="BD24" s="24">
        <v>179.00729000000001</v>
      </c>
      <c r="BE24" s="24">
        <v>179.42914999999999</v>
      </c>
      <c r="BF24" s="24">
        <v>46.2834</v>
      </c>
      <c r="BG24" s="24">
        <v>60.832000000000001</v>
      </c>
      <c r="BH24" s="24">
        <v>2.8912800000000001</v>
      </c>
      <c r="BI24" s="24">
        <v>8.9566599999999994</v>
      </c>
      <c r="BJ24" s="24">
        <v>1.0133099999999999</v>
      </c>
      <c r="BK24" s="24">
        <v>305.20760000000001</v>
      </c>
      <c r="BL24" s="24">
        <v>150.52408</v>
      </c>
      <c r="BM24" s="24">
        <v>33.424469999999999</v>
      </c>
      <c r="BN24" s="24">
        <v>0</v>
      </c>
      <c r="BO24" s="24">
        <v>0</v>
      </c>
      <c r="BP24" s="43">
        <v>84236.524619999997</v>
      </c>
      <c r="BQ24" s="111">
        <v>1885.8493699999999</v>
      </c>
      <c r="BR24" s="111">
        <v>0</v>
      </c>
      <c r="BS24" s="43">
        <v>1885.8493699999999</v>
      </c>
      <c r="BT24" s="111">
        <v>17064.348559999999</v>
      </c>
      <c r="BU24" s="111">
        <v>2539.8625999999999</v>
      </c>
      <c r="BV24" s="43">
        <v>19604.211159999999</v>
      </c>
      <c r="BW24" s="111">
        <v>9575.0206400000006</v>
      </c>
      <c r="BX24" s="43">
        <v>31065.081170000001</v>
      </c>
      <c r="BY24" s="54">
        <v>115301.60579</v>
      </c>
      <c r="BZ24" s="56"/>
      <c r="CB24" s="55"/>
    </row>
    <row r="25" spans="1:80" ht="14.25" customHeight="1">
      <c r="A25" s="25" t="s">
        <v>289</v>
      </c>
      <c r="B25" s="22" t="s">
        <v>290</v>
      </c>
      <c r="C25" s="26" t="s">
        <v>291</v>
      </c>
      <c r="D25" s="24">
        <v>57.799480000000003</v>
      </c>
      <c r="E25" s="24">
        <v>4.6304800000000004</v>
      </c>
      <c r="F25" s="24">
        <v>25.64284</v>
      </c>
      <c r="G25" s="24">
        <v>9011.9118500000004</v>
      </c>
      <c r="H25" s="24">
        <v>320.63200999999998</v>
      </c>
      <c r="I25" s="24">
        <v>594.41062999999997</v>
      </c>
      <c r="J25" s="24">
        <v>838.57048999999995</v>
      </c>
      <c r="K25" s="24">
        <v>1195.86511</v>
      </c>
      <c r="L25" s="24">
        <v>632.58536000000004</v>
      </c>
      <c r="M25" s="24">
        <v>8.6158699999999993</v>
      </c>
      <c r="N25" s="24">
        <v>441.23878999999999</v>
      </c>
      <c r="O25" s="24">
        <v>58.023099999999999</v>
      </c>
      <c r="P25" s="24">
        <v>4463.6018299999996</v>
      </c>
      <c r="Q25" s="24">
        <v>1274.28719</v>
      </c>
      <c r="R25" s="24">
        <v>16.145340000000001</v>
      </c>
      <c r="S25" s="24">
        <v>716.68344000000002</v>
      </c>
      <c r="T25" s="24">
        <v>0</v>
      </c>
      <c r="U25" s="24">
        <v>0</v>
      </c>
      <c r="V25" s="24">
        <v>32.681089999999998</v>
      </c>
      <c r="W25" s="24">
        <v>2336.96056</v>
      </c>
      <c r="X25" s="24">
        <v>8.8639999999999997E-2</v>
      </c>
      <c r="Y25" s="24">
        <v>7.7126299999999999</v>
      </c>
      <c r="Z25" s="24">
        <v>26.297049999999999</v>
      </c>
      <c r="AA25" s="24">
        <v>0</v>
      </c>
      <c r="AB25" s="24">
        <v>0.31452999999999998</v>
      </c>
      <c r="AC25" s="24">
        <v>7225.9572399999997</v>
      </c>
      <c r="AD25" s="24">
        <v>16715.450239999998</v>
      </c>
      <c r="AE25" s="24">
        <v>10.97861</v>
      </c>
      <c r="AF25" s="24">
        <v>711.64665000000002</v>
      </c>
      <c r="AG25" s="24">
        <v>817.57629999999995</v>
      </c>
      <c r="AH25" s="24">
        <v>482.20708000000002</v>
      </c>
      <c r="AI25" s="24">
        <v>203.17787999999999</v>
      </c>
      <c r="AJ25" s="24">
        <v>0</v>
      </c>
      <c r="AK25" s="24">
        <v>284.43641000000002</v>
      </c>
      <c r="AL25" s="24">
        <v>112.36751</v>
      </c>
      <c r="AM25" s="24">
        <v>253.78155000000001</v>
      </c>
      <c r="AN25" s="24">
        <v>1.88266</v>
      </c>
      <c r="AO25" s="24">
        <v>1461.55368</v>
      </c>
      <c r="AP25" s="24">
        <v>437.13641999999999</v>
      </c>
      <c r="AQ25" s="24">
        <v>1165.88427</v>
      </c>
      <c r="AR25" s="24">
        <v>105.57862</v>
      </c>
      <c r="AS25" s="24">
        <v>23.045400000000001</v>
      </c>
      <c r="AT25" s="24">
        <v>0.39622000000000002</v>
      </c>
      <c r="AU25" s="24">
        <v>54.535469999999997</v>
      </c>
      <c r="AV25" s="24">
        <v>3724.5681800000002</v>
      </c>
      <c r="AW25" s="24">
        <v>472.53667000000002</v>
      </c>
      <c r="AX25" s="24">
        <v>0</v>
      </c>
      <c r="AY25" s="24">
        <v>300.03901999999999</v>
      </c>
      <c r="AZ25" s="24">
        <v>314.83796000000001</v>
      </c>
      <c r="BA25" s="24">
        <v>27.050740000000001</v>
      </c>
      <c r="BB25" s="24">
        <v>0</v>
      </c>
      <c r="BC25" s="24">
        <v>10.92065</v>
      </c>
      <c r="BD25" s="24">
        <v>634.71220000000005</v>
      </c>
      <c r="BE25" s="24">
        <v>0</v>
      </c>
      <c r="BF25" s="24">
        <v>0</v>
      </c>
      <c r="BG25" s="24">
        <v>2.5602200000000002</v>
      </c>
      <c r="BH25" s="24">
        <v>0</v>
      </c>
      <c r="BI25" s="24">
        <v>5.3792400000000002</v>
      </c>
      <c r="BJ25" s="24">
        <v>5.8049999999999997E-2</v>
      </c>
      <c r="BK25" s="24">
        <v>56.312820000000002</v>
      </c>
      <c r="BL25" s="24">
        <v>395.20904000000002</v>
      </c>
      <c r="BM25" s="24">
        <v>18.12688</v>
      </c>
      <c r="BN25" s="24">
        <v>0</v>
      </c>
      <c r="BO25" s="24">
        <v>0</v>
      </c>
      <c r="BP25" s="43">
        <v>58094.602189999998</v>
      </c>
      <c r="BQ25" s="111">
        <v>413.51121000000001</v>
      </c>
      <c r="BR25" s="111">
        <v>41.261330000000001</v>
      </c>
      <c r="BS25" s="43">
        <v>454.77253999999999</v>
      </c>
      <c r="BT25" s="111">
        <v>6285.0843800000002</v>
      </c>
      <c r="BU25" s="111">
        <v>2690.3506000000002</v>
      </c>
      <c r="BV25" s="43">
        <v>8975.43498</v>
      </c>
      <c r="BW25" s="111">
        <v>49830.498390000001</v>
      </c>
      <c r="BX25" s="43">
        <v>59260.705909999997</v>
      </c>
      <c r="BY25" s="54">
        <v>117355.30809999999</v>
      </c>
      <c r="BZ25" s="56"/>
      <c r="CB25" s="55"/>
    </row>
    <row r="26" spans="1:80" ht="14.25" customHeight="1">
      <c r="A26" s="25" t="s">
        <v>292</v>
      </c>
      <c r="B26" s="22" t="s">
        <v>293</v>
      </c>
      <c r="C26" s="26" t="s">
        <v>294</v>
      </c>
      <c r="D26" s="24">
        <v>1069.1572200000001</v>
      </c>
      <c r="E26" s="24">
        <v>100.47781000000001</v>
      </c>
      <c r="F26" s="24">
        <v>43.584609999999998</v>
      </c>
      <c r="G26" s="24">
        <v>1251.9386999999999</v>
      </c>
      <c r="H26" s="24">
        <v>2111.03694</v>
      </c>
      <c r="I26" s="24">
        <v>259.68302</v>
      </c>
      <c r="J26" s="24">
        <v>310.54477000000003</v>
      </c>
      <c r="K26" s="24">
        <v>0.14168</v>
      </c>
      <c r="L26" s="24">
        <v>76.870109999999997</v>
      </c>
      <c r="M26" s="24">
        <v>0.43647999999999998</v>
      </c>
      <c r="N26" s="24">
        <v>296.93605000000002</v>
      </c>
      <c r="O26" s="24">
        <v>26.183910000000001</v>
      </c>
      <c r="P26" s="24">
        <v>102.25841</v>
      </c>
      <c r="Q26" s="24">
        <v>400.26695000000001</v>
      </c>
      <c r="R26" s="24">
        <v>0</v>
      </c>
      <c r="S26" s="24">
        <v>798.73702000000003</v>
      </c>
      <c r="T26" s="24">
        <v>0.20695</v>
      </c>
      <c r="U26" s="24">
        <v>0.17763999999999999</v>
      </c>
      <c r="V26" s="24">
        <v>6.4756</v>
      </c>
      <c r="W26" s="24">
        <v>1155.0391299999999</v>
      </c>
      <c r="X26" s="24">
        <v>0</v>
      </c>
      <c r="Y26" s="24">
        <v>24.789709999999999</v>
      </c>
      <c r="Z26" s="24">
        <v>277.78778999999997</v>
      </c>
      <c r="AA26" s="24">
        <v>0</v>
      </c>
      <c r="AB26" s="24">
        <v>8.7093100000000003</v>
      </c>
      <c r="AC26" s="24">
        <v>105.14122</v>
      </c>
      <c r="AD26" s="24">
        <v>12411.96197</v>
      </c>
      <c r="AE26" s="24">
        <v>39.17991</v>
      </c>
      <c r="AF26" s="24">
        <v>502.87342999999998</v>
      </c>
      <c r="AG26" s="24">
        <v>147.30090000000001</v>
      </c>
      <c r="AH26" s="24">
        <v>999.70339999999999</v>
      </c>
      <c r="AI26" s="24">
        <v>27.581430000000001</v>
      </c>
      <c r="AJ26" s="24">
        <v>3.1997800000000001</v>
      </c>
      <c r="AK26" s="24">
        <v>157.75765999999999</v>
      </c>
      <c r="AL26" s="24">
        <v>81.244839999999996</v>
      </c>
      <c r="AM26" s="24">
        <v>279.26560000000001</v>
      </c>
      <c r="AN26" s="24">
        <v>20.98565</v>
      </c>
      <c r="AO26" s="24">
        <v>78.539460000000005</v>
      </c>
      <c r="AP26" s="24">
        <v>5417.1301299999996</v>
      </c>
      <c r="AQ26" s="24">
        <v>381.70364000000001</v>
      </c>
      <c r="AR26" s="24">
        <v>84.618819999999999</v>
      </c>
      <c r="AS26" s="24">
        <v>135.93069</v>
      </c>
      <c r="AT26" s="24">
        <v>10.32371</v>
      </c>
      <c r="AU26" s="24">
        <v>91.637370000000004</v>
      </c>
      <c r="AV26" s="24">
        <v>202.88482999999999</v>
      </c>
      <c r="AW26" s="24">
        <v>956.71064999999999</v>
      </c>
      <c r="AX26" s="24">
        <v>0</v>
      </c>
      <c r="AY26" s="24">
        <v>35.634149999999998</v>
      </c>
      <c r="AZ26" s="24">
        <v>237.78092000000001</v>
      </c>
      <c r="BA26" s="24">
        <v>55.621279999999999</v>
      </c>
      <c r="BB26" s="24">
        <v>0</v>
      </c>
      <c r="BC26" s="24">
        <v>184.03908999999999</v>
      </c>
      <c r="BD26" s="24">
        <v>413.54543000000001</v>
      </c>
      <c r="BE26" s="24">
        <v>0</v>
      </c>
      <c r="BF26" s="24">
        <v>0.59077000000000002</v>
      </c>
      <c r="BG26" s="24">
        <v>6.1419199999999998</v>
      </c>
      <c r="BH26" s="24">
        <v>3.5400000000000001E-2</v>
      </c>
      <c r="BI26" s="24">
        <v>9.3466699999999996</v>
      </c>
      <c r="BJ26" s="24">
        <v>4.28843</v>
      </c>
      <c r="BK26" s="24">
        <v>95.048630000000003</v>
      </c>
      <c r="BL26" s="24">
        <v>221.81984</v>
      </c>
      <c r="BM26" s="24">
        <v>12.495850000000001</v>
      </c>
      <c r="BN26" s="24">
        <v>0</v>
      </c>
      <c r="BO26" s="24">
        <v>0</v>
      </c>
      <c r="BP26" s="43">
        <v>31733.503280000001</v>
      </c>
      <c r="BQ26" s="111">
        <v>27354.61881</v>
      </c>
      <c r="BR26" s="111">
        <v>0</v>
      </c>
      <c r="BS26" s="43">
        <v>27354.61881</v>
      </c>
      <c r="BT26" s="111">
        <v>11738.348599999999</v>
      </c>
      <c r="BU26" s="111">
        <v>941.94281999999998</v>
      </c>
      <c r="BV26" s="43">
        <v>12680.29142</v>
      </c>
      <c r="BW26" s="111">
        <v>7702.6911200000004</v>
      </c>
      <c r="BX26" s="43">
        <v>47737.601349999997</v>
      </c>
      <c r="BY26" s="54">
        <v>79471.104630000002</v>
      </c>
      <c r="BZ26" s="56"/>
      <c r="CB26" s="55"/>
    </row>
    <row r="27" spans="1:80" ht="14.25" customHeight="1">
      <c r="A27" s="25" t="s">
        <v>295</v>
      </c>
      <c r="B27" s="22" t="s">
        <v>296</v>
      </c>
      <c r="C27" s="26" t="s">
        <v>297</v>
      </c>
      <c r="D27" s="24">
        <v>57.270829999999997</v>
      </c>
      <c r="E27" s="24">
        <v>4.0432699999999997</v>
      </c>
      <c r="F27" s="24">
        <v>3.9532099999999999</v>
      </c>
      <c r="G27" s="24">
        <v>223.00626</v>
      </c>
      <c r="H27" s="24">
        <v>235.40322</v>
      </c>
      <c r="I27" s="24">
        <v>0.46860000000000002</v>
      </c>
      <c r="J27" s="24">
        <v>8.6410900000000002</v>
      </c>
      <c r="K27" s="24">
        <v>0</v>
      </c>
      <c r="L27" s="24">
        <v>2.3511099999999998</v>
      </c>
      <c r="M27" s="24">
        <v>22.579450000000001</v>
      </c>
      <c r="N27" s="24">
        <v>5.13E-3</v>
      </c>
      <c r="O27" s="24">
        <v>7.4244700000000003</v>
      </c>
      <c r="P27" s="24">
        <v>4.3400000000000001E-3</v>
      </c>
      <c r="Q27" s="24">
        <v>60.389069999999997</v>
      </c>
      <c r="R27" s="24">
        <v>0</v>
      </c>
      <c r="S27" s="24">
        <v>2.6791700000000001</v>
      </c>
      <c r="T27" s="24">
        <v>0.19786000000000001</v>
      </c>
      <c r="U27" s="24">
        <v>9.7662200000000006</v>
      </c>
      <c r="V27" s="24">
        <v>0.33655000000000002</v>
      </c>
      <c r="W27" s="24">
        <v>253.93728999999999</v>
      </c>
      <c r="X27" s="24">
        <v>0</v>
      </c>
      <c r="Y27" s="24">
        <v>1.9439999999999999E-2</v>
      </c>
      <c r="Z27" s="24">
        <v>0.27960000000000002</v>
      </c>
      <c r="AA27" s="24">
        <v>0</v>
      </c>
      <c r="AB27" s="24">
        <v>0.8</v>
      </c>
      <c r="AC27" s="24">
        <v>7.9733299999999998</v>
      </c>
      <c r="AD27" s="24">
        <v>2846.1335800000002</v>
      </c>
      <c r="AE27" s="24">
        <v>54.57432</v>
      </c>
      <c r="AF27" s="24">
        <v>210.39054999999999</v>
      </c>
      <c r="AG27" s="24">
        <v>325.74950999999999</v>
      </c>
      <c r="AH27" s="24">
        <v>112.25639</v>
      </c>
      <c r="AI27" s="24">
        <v>15.54364</v>
      </c>
      <c r="AJ27" s="24">
        <v>1327.02738</v>
      </c>
      <c r="AK27" s="24">
        <v>296.74322999999998</v>
      </c>
      <c r="AL27" s="24">
        <v>263.99995999999999</v>
      </c>
      <c r="AM27" s="24">
        <v>142.65307000000001</v>
      </c>
      <c r="AN27" s="24">
        <v>72.623090000000005</v>
      </c>
      <c r="AO27" s="24">
        <v>308.05153999999999</v>
      </c>
      <c r="AP27" s="24">
        <v>1846.29216</v>
      </c>
      <c r="AQ27" s="24">
        <v>1821.0427099999999</v>
      </c>
      <c r="AR27" s="24">
        <v>269.02093000000002</v>
      </c>
      <c r="AS27" s="24">
        <v>66.738280000000003</v>
      </c>
      <c r="AT27" s="24">
        <v>9.0517199999999995</v>
      </c>
      <c r="AU27" s="24">
        <v>20.727720000000001</v>
      </c>
      <c r="AV27" s="24">
        <v>301.18677000000002</v>
      </c>
      <c r="AW27" s="24">
        <v>217.48787999999999</v>
      </c>
      <c r="AX27" s="24">
        <v>0</v>
      </c>
      <c r="AY27" s="24">
        <v>29.129549999999998</v>
      </c>
      <c r="AZ27" s="24">
        <v>89.541070000000005</v>
      </c>
      <c r="BA27" s="24">
        <v>13.995799999999999</v>
      </c>
      <c r="BB27" s="24">
        <v>0</v>
      </c>
      <c r="BC27" s="24">
        <v>67.82396</v>
      </c>
      <c r="BD27" s="24">
        <v>449.83094999999997</v>
      </c>
      <c r="BE27" s="24">
        <v>0</v>
      </c>
      <c r="BF27" s="24">
        <v>2.47296</v>
      </c>
      <c r="BG27" s="24">
        <v>11.872540000000001</v>
      </c>
      <c r="BH27" s="24">
        <v>1.9781</v>
      </c>
      <c r="BI27" s="24">
        <v>24.552769999999999</v>
      </c>
      <c r="BJ27" s="24">
        <v>13.854609999999999</v>
      </c>
      <c r="BK27" s="24">
        <v>82.147530000000003</v>
      </c>
      <c r="BL27" s="24">
        <v>178.03362999999999</v>
      </c>
      <c r="BM27" s="24">
        <v>40.827550000000002</v>
      </c>
      <c r="BN27" s="24">
        <v>0</v>
      </c>
      <c r="BO27" s="24">
        <v>0</v>
      </c>
      <c r="BP27" s="43">
        <v>12434.884959999999</v>
      </c>
      <c r="BQ27" s="111">
        <v>23707.145860000001</v>
      </c>
      <c r="BR27" s="111">
        <v>0</v>
      </c>
      <c r="BS27" s="43">
        <v>23707.145860000001</v>
      </c>
      <c r="BT27" s="111">
        <v>937.14774</v>
      </c>
      <c r="BU27" s="111">
        <v>-197.44328999999999</v>
      </c>
      <c r="BV27" s="43">
        <v>739.70444999999995</v>
      </c>
      <c r="BW27" s="111">
        <v>950.27080000000001</v>
      </c>
      <c r="BX27" s="43">
        <v>25397.12111</v>
      </c>
      <c r="BY27" s="54">
        <v>37832.006070000003</v>
      </c>
      <c r="BZ27" s="56"/>
      <c r="CB27" s="55"/>
    </row>
    <row r="28" spans="1:80" ht="14.25" customHeight="1">
      <c r="A28" s="25" t="s">
        <v>298</v>
      </c>
      <c r="B28" s="22" t="s">
        <v>299</v>
      </c>
      <c r="C28" s="26" t="s">
        <v>300</v>
      </c>
      <c r="D28" s="24">
        <v>336.31473</v>
      </c>
      <c r="E28" s="24">
        <v>2.9049399999999999</v>
      </c>
      <c r="F28" s="24">
        <v>8.0538699999999999</v>
      </c>
      <c r="G28" s="24">
        <v>3213.0074</v>
      </c>
      <c r="H28" s="24">
        <v>169.09076999999999</v>
      </c>
      <c r="I28" s="24">
        <v>26.339009999999998</v>
      </c>
      <c r="J28" s="24">
        <v>19.98856</v>
      </c>
      <c r="K28" s="24">
        <v>5.0584499999999997</v>
      </c>
      <c r="L28" s="24">
        <v>33.380929999999999</v>
      </c>
      <c r="M28" s="24">
        <v>0.64844000000000002</v>
      </c>
      <c r="N28" s="24">
        <v>0</v>
      </c>
      <c r="O28" s="24">
        <v>2.5340199999999999</v>
      </c>
      <c r="P28" s="24">
        <v>0.31109999999999999</v>
      </c>
      <c r="Q28" s="24">
        <v>296.45355000000001</v>
      </c>
      <c r="R28" s="24">
        <v>1.8799999999999999E-3</v>
      </c>
      <c r="S28" s="24">
        <v>31.407550000000001</v>
      </c>
      <c r="T28" s="24">
        <v>0.75292000000000003</v>
      </c>
      <c r="U28" s="24">
        <v>11.447979999999999</v>
      </c>
      <c r="V28" s="24">
        <v>5.8246900000000004</v>
      </c>
      <c r="W28" s="24">
        <v>0</v>
      </c>
      <c r="X28" s="24">
        <v>64.555239999999998</v>
      </c>
      <c r="Y28" s="24">
        <v>0.75095999999999996</v>
      </c>
      <c r="Z28" s="24">
        <v>231.28630999999999</v>
      </c>
      <c r="AA28" s="24">
        <v>0</v>
      </c>
      <c r="AB28" s="24">
        <v>3.8429199999999999</v>
      </c>
      <c r="AC28" s="24">
        <v>152.65889000000001</v>
      </c>
      <c r="AD28" s="24">
        <v>7305.2645000000002</v>
      </c>
      <c r="AE28" s="24">
        <v>485.28604999999999</v>
      </c>
      <c r="AF28" s="24">
        <v>864.55593999999996</v>
      </c>
      <c r="AG28" s="24">
        <v>401.75648999999999</v>
      </c>
      <c r="AH28" s="24">
        <v>451.48295000000002</v>
      </c>
      <c r="AI28" s="24">
        <v>16.9313</v>
      </c>
      <c r="AJ28" s="24">
        <v>258.48446000000001</v>
      </c>
      <c r="AK28" s="24">
        <v>243.68822</v>
      </c>
      <c r="AL28" s="24">
        <v>223.43064000000001</v>
      </c>
      <c r="AM28" s="24">
        <v>299.98495000000003</v>
      </c>
      <c r="AN28" s="24">
        <v>14.21998</v>
      </c>
      <c r="AO28" s="24">
        <v>206.74409</v>
      </c>
      <c r="AP28" s="24">
        <v>3491.7612800000002</v>
      </c>
      <c r="AQ28" s="24">
        <v>791.43249000000003</v>
      </c>
      <c r="AR28" s="24">
        <v>96.967470000000006</v>
      </c>
      <c r="AS28" s="24">
        <v>122.20513</v>
      </c>
      <c r="AT28" s="24">
        <v>2.4904600000000001</v>
      </c>
      <c r="AU28" s="24">
        <v>94.418329999999997</v>
      </c>
      <c r="AV28" s="24">
        <v>499.71686</v>
      </c>
      <c r="AW28" s="24">
        <v>1088.6267499999999</v>
      </c>
      <c r="AX28" s="24">
        <v>13.19351</v>
      </c>
      <c r="AY28" s="24">
        <v>80.300420000000003</v>
      </c>
      <c r="AZ28" s="24">
        <v>60.446899999999999</v>
      </c>
      <c r="BA28" s="24">
        <v>22.740449999999999</v>
      </c>
      <c r="BB28" s="24">
        <v>0</v>
      </c>
      <c r="BC28" s="24">
        <v>406.95794999999998</v>
      </c>
      <c r="BD28" s="24">
        <v>1227.45535</v>
      </c>
      <c r="BE28" s="24">
        <v>3716.4608800000001</v>
      </c>
      <c r="BF28" s="24">
        <v>85.781490000000005</v>
      </c>
      <c r="BG28" s="24">
        <v>44.4084</v>
      </c>
      <c r="BH28" s="24">
        <v>33.968710000000002</v>
      </c>
      <c r="BI28" s="24">
        <v>161.72568999999999</v>
      </c>
      <c r="BJ28" s="24">
        <v>110.58592</v>
      </c>
      <c r="BK28" s="24">
        <v>560.48113000000001</v>
      </c>
      <c r="BL28" s="24">
        <v>81.339680000000001</v>
      </c>
      <c r="BM28" s="24">
        <v>16.89048</v>
      </c>
      <c r="BN28" s="24">
        <v>0</v>
      </c>
      <c r="BO28" s="24">
        <v>0</v>
      </c>
      <c r="BP28" s="43">
        <v>28198.80041</v>
      </c>
      <c r="BQ28" s="111">
        <v>24866.234420000001</v>
      </c>
      <c r="BR28" s="111">
        <v>0</v>
      </c>
      <c r="BS28" s="43">
        <v>24866.234420000001</v>
      </c>
      <c r="BT28" s="111">
        <v>13003.1245</v>
      </c>
      <c r="BU28" s="111">
        <v>-136.40701000000001</v>
      </c>
      <c r="BV28" s="43">
        <v>12866.717490000001</v>
      </c>
      <c r="BW28" s="111">
        <v>2046.5979299999999</v>
      </c>
      <c r="BX28" s="43">
        <v>39779.54984</v>
      </c>
      <c r="BY28" s="54">
        <v>67978.350250000003</v>
      </c>
      <c r="BZ28" s="56"/>
      <c r="CB28" s="55"/>
    </row>
    <row r="29" spans="1:80" ht="14.25" customHeight="1">
      <c r="A29" s="25" t="s">
        <v>301</v>
      </c>
      <c r="B29" s="22" t="s">
        <v>302</v>
      </c>
      <c r="C29" s="26" t="s">
        <v>303</v>
      </c>
      <c r="D29" s="24">
        <v>234.1739</v>
      </c>
      <c r="E29" s="24">
        <v>72.071420000000003</v>
      </c>
      <c r="F29" s="24">
        <v>23.13561</v>
      </c>
      <c r="G29" s="24">
        <v>5071.43282</v>
      </c>
      <c r="H29" s="24">
        <v>1168.5986399999999</v>
      </c>
      <c r="I29" s="24">
        <v>8.6244800000000001</v>
      </c>
      <c r="J29" s="24">
        <v>154.22227000000001</v>
      </c>
      <c r="K29" s="24">
        <v>3.3102900000000002</v>
      </c>
      <c r="L29" s="24">
        <v>60.85821</v>
      </c>
      <c r="M29" s="24">
        <v>1.50244</v>
      </c>
      <c r="N29" s="24">
        <v>0.44228000000000001</v>
      </c>
      <c r="O29" s="24">
        <v>40.282170000000001</v>
      </c>
      <c r="P29" s="24">
        <v>2.0972599999999999</v>
      </c>
      <c r="Q29" s="24">
        <v>2447.2966299999998</v>
      </c>
      <c r="R29" s="24">
        <v>721.01023999999995</v>
      </c>
      <c r="S29" s="24">
        <v>33.885899999999999</v>
      </c>
      <c r="T29" s="24">
        <v>0.11325</v>
      </c>
      <c r="U29" s="24">
        <v>2.1350000000000001E-2</v>
      </c>
      <c r="V29" s="24">
        <v>30.243099999999998</v>
      </c>
      <c r="W29" s="24">
        <v>107.42118000000001</v>
      </c>
      <c r="X29" s="24">
        <v>0</v>
      </c>
      <c r="Y29" s="24">
        <v>2.8685100000000001</v>
      </c>
      <c r="Z29" s="24">
        <v>24.279260000000001</v>
      </c>
      <c r="AA29" s="24">
        <v>0</v>
      </c>
      <c r="AB29" s="24">
        <v>26.981369999999998</v>
      </c>
      <c r="AC29" s="24">
        <v>303.84167000000002</v>
      </c>
      <c r="AD29" s="24">
        <v>5650.6813700000002</v>
      </c>
      <c r="AE29" s="24">
        <v>4774.2568899999997</v>
      </c>
      <c r="AF29" s="24">
        <v>615.40863999999999</v>
      </c>
      <c r="AG29" s="24">
        <v>351.45974000000001</v>
      </c>
      <c r="AH29" s="24">
        <v>553.35928999999999</v>
      </c>
      <c r="AI29" s="24">
        <v>327.54548999999997</v>
      </c>
      <c r="AJ29" s="24">
        <v>0.75644999999999996</v>
      </c>
      <c r="AK29" s="24">
        <v>279.03874999999999</v>
      </c>
      <c r="AL29" s="24">
        <v>21.462009999999999</v>
      </c>
      <c r="AM29" s="24">
        <v>389.13677999999999</v>
      </c>
      <c r="AN29" s="24">
        <v>13.94495</v>
      </c>
      <c r="AO29" s="24">
        <v>183.98785000000001</v>
      </c>
      <c r="AP29" s="24">
        <v>348.28093000000001</v>
      </c>
      <c r="AQ29" s="24">
        <v>2903.4339199999999</v>
      </c>
      <c r="AR29" s="24">
        <v>605.22014000000001</v>
      </c>
      <c r="AS29" s="24">
        <v>385.23951</v>
      </c>
      <c r="AT29" s="24">
        <v>8.6271199999999997</v>
      </c>
      <c r="AU29" s="24">
        <v>124.30146999999999</v>
      </c>
      <c r="AV29" s="24">
        <v>882.14832000000001</v>
      </c>
      <c r="AW29" s="24">
        <v>1691.7692300000001</v>
      </c>
      <c r="AX29" s="24">
        <v>0</v>
      </c>
      <c r="AY29" s="24">
        <v>56.095280000000002</v>
      </c>
      <c r="AZ29" s="24">
        <v>213.93294</v>
      </c>
      <c r="BA29" s="24">
        <v>1128.24875</v>
      </c>
      <c r="BB29" s="24">
        <v>0</v>
      </c>
      <c r="BC29" s="24">
        <v>365.61604</v>
      </c>
      <c r="BD29" s="24">
        <v>641.81178</v>
      </c>
      <c r="BE29" s="24">
        <v>829.92967999999996</v>
      </c>
      <c r="BF29" s="24">
        <v>23.69172</v>
      </c>
      <c r="BG29" s="24">
        <v>1576.0710200000001</v>
      </c>
      <c r="BH29" s="24">
        <v>2.79799</v>
      </c>
      <c r="BI29" s="24">
        <v>73.986230000000006</v>
      </c>
      <c r="BJ29" s="24">
        <v>26.421430000000001</v>
      </c>
      <c r="BK29" s="24">
        <v>207.87357</v>
      </c>
      <c r="BL29" s="24">
        <v>252.85897</v>
      </c>
      <c r="BM29" s="24">
        <v>33.394069999999999</v>
      </c>
      <c r="BN29" s="24">
        <v>0</v>
      </c>
      <c r="BO29" s="24">
        <v>0</v>
      </c>
      <c r="BP29" s="43">
        <v>36081.502569999997</v>
      </c>
      <c r="BQ29" s="111">
        <v>1193.3401100000001</v>
      </c>
      <c r="BR29" s="111">
        <v>0</v>
      </c>
      <c r="BS29" s="43">
        <v>1193.3401100000001</v>
      </c>
      <c r="BT29" s="111">
        <v>23344.599109999999</v>
      </c>
      <c r="BU29" s="111">
        <v>284.44461999999999</v>
      </c>
      <c r="BV29" s="43">
        <v>23629.043730000001</v>
      </c>
      <c r="BW29" s="111">
        <v>3024.6162599999998</v>
      </c>
      <c r="BX29" s="43">
        <v>27847.000100000001</v>
      </c>
      <c r="BY29" s="54">
        <v>63928.502670000002</v>
      </c>
      <c r="BZ29" s="56"/>
      <c r="CB29" s="55"/>
    </row>
    <row r="30" spans="1:80" ht="14.25" customHeight="1">
      <c r="A30" s="25" t="s">
        <v>304</v>
      </c>
      <c r="B30" s="22" t="s">
        <v>305</v>
      </c>
      <c r="C30" s="26" t="s">
        <v>306</v>
      </c>
      <c r="D30" s="24">
        <v>31.838629999999998</v>
      </c>
      <c r="E30" s="24">
        <v>1.2774300000000001</v>
      </c>
      <c r="F30" s="24">
        <v>0</v>
      </c>
      <c r="G30" s="24">
        <v>50.351349999999996</v>
      </c>
      <c r="H30" s="24">
        <v>6.2437800000000001</v>
      </c>
      <c r="I30" s="24">
        <v>3.7454800000000001</v>
      </c>
      <c r="J30" s="24">
        <v>0.71203000000000005</v>
      </c>
      <c r="K30" s="24">
        <v>0</v>
      </c>
      <c r="L30" s="24">
        <v>0.44936999999999999</v>
      </c>
      <c r="M30" s="24">
        <v>0.19606999999999999</v>
      </c>
      <c r="N30" s="24">
        <v>0</v>
      </c>
      <c r="O30" s="24">
        <v>0</v>
      </c>
      <c r="P30" s="24">
        <v>2.9090000000000001E-2</v>
      </c>
      <c r="Q30" s="24">
        <v>76.583730000000003</v>
      </c>
      <c r="R30" s="24">
        <v>1.1397699999999999</v>
      </c>
      <c r="S30" s="24">
        <v>28.043800000000001</v>
      </c>
      <c r="T30" s="24">
        <v>0</v>
      </c>
      <c r="U30" s="24">
        <v>3.0000000000000001E-5</v>
      </c>
      <c r="V30" s="24">
        <v>0.54215000000000002</v>
      </c>
      <c r="W30" s="24">
        <v>0</v>
      </c>
      <c r="X30" s="24">
        <v>0</v>
      </c>
      <c r="Y30" s="24">
        <v>0.27958</v>
      </c>
      <c r="Z30" s="24">
        <v>7.4032299999999998</v>
      </c>
      <c r="AA30" s="24">
        <v>6.0622299999999996</v>
      </c>
      <c r="AB30" s="24">
        <v>1.021E-2</v>
      </c>
      <c r="AC30" s="24">
        <v>31.781980000000001</v>
      </c>
      <c r="AD30" s="24">
        <v>146.18268</v>
      </c>
      <c r="AE30" s="24">
        <v>353.76787999999999</v>
      </c>
      <c r="AF30" s="24">
        <v>27.261749999999999</v>
      </c>
      <c r="AG30" s="24">
        <v>15.37284</v>
      </c>
      <c r="AH30" s="24">
        <v>39.55368</v>
      </c>
      <c r="AI30" s="24">
        <v>7.2248099999999997</v>
      </c>
      <c r="AJ30" s="24">
        <v>0.37395</v>
      </c>
      <c r="AK30" s="24">
        <v>32.637990000000002</v>
      </c>
      <c r="AL30" s="24">
        <v>45.253990000000002</v>
      </c>
      <c r="AM30" s="24">
        <v>25.19866</v>
      </c>
      <c r="AN30" s="24">
        <v>0.85972999999999999</v>
      </c>
      <c r="AO30" s="24">
        <v>1.14042</v>
      </c>
      <c r="AP30" s="24">
        <v>3.9683299999999999</v>
      </c>
      <c r="AQ30" s="24">
        <v>13.583159999999999</v>
      </c>
      <c r="AR30" s="24">
        <v>12.174390000000001</v>
      </c>
      <c r="AS30" s="24">
        <v>9.6289300000000004</v>
      </c>
      <c r="AT30" s="24">
        <v>0.19148999999999999</v>
      </c>
      <c r="AU30" s="24">
        <v>1.06033</v>
      </c>
      <c r="AV30" s="24">
        <v>57.476619999999997</v>
      </c>
      <c r="AW30" s="24">
        <v>64.114850000000004</v>
      </c>
      <c r="AX30" s="24">
        <v>5.9990000000000002E-2</v>
      </c>
      <c r="AY30" s="24">
        <v>1.65724</v>
      </c>
      <c r="AZ30" s="24">
        <v>0.59584000000000004</v>
      </c>
      <c r="BA30" s="24">
        <v>11.67202</v>
      </c>
      <c r="BB30" s="24">
        <v>0</v>
      </c>
      <c r="BC30" s="24">
        <v>14.43051</v>
      </c>
      <c r="BD30" s="24">
        <v>23.68723</v>
      </c>
      <c r="BE30" s="24">
        <v>105.14151</v>
      </c>
      <c r="BF30" s="24">
        <v>4.6392300000000004</v>
      </c>
      <c r="BG30" s="24">
        <v>112.14546</v>
      </c>
      <c r="BH30" s="24">
        <v>0.60818000000000005</v>
      </c>
      <c r="BI30" s="24">
        <v>3.21739</v>
      </c>
      <c r="BJ30" s="24">
        <v>0.51048000000000004</v>
      </c>
      <c r="BK30" s="24">
        <v>1.58812</v>
      </c>
      <c r="BL30" s="24">
        <v>3.0150700000000001</v>
      </c>
      <c r="BM30" s="24">
        <v>8.8383400000000005</v>
      </c>
      <c r="BN30" s="24">
        <v>0</v>
      </c>
      <c r="BO30" s="24">
        <v>0</v>
      </c>
      <c r="BP30" s="43">
        <v>1395.5230300000001</v>
      </c>
      <c r="BQ30" s="111">
        <v>34217.207499999997</v>
      </c>
      <c r="BR30" s="111">
        <v>0</v>
      </c>
      <c r="BS30" s="43">
        <v>34217.207499999997</v>
      </c>
      <c r="BT30" s="111">
        <v>20786.280340000001</v>
      </c>
      <c r="BU30" s="111">
        <v>1661.4337499999999</v>
      </c>
      <c r="BV30" s="43">
        <v>22447.714090000001</v>
      </c>
      <c r="BW30" s="111">
        <v>9417.1300200000005</v>
      </c>
      <c r="BX30" s="43">
        <v>66082.051609999995</v>
      </c>
      <c r="BY30" s="54">
        <v>67477.574640000006</v>
      </c>
      <c r="BZ30" s="56"/>
      <c r="CB30" s="55"/>
    </row>
    <row r="31" spans="1:80" ht="14.25" customHeight="1">
      <c r="A31" s="25" t="s">
        <v>307</v>
      </c>
      <c r="B31" s="22" t="s">
        <v>308</v>
      </c>
      <c r="C31" s="26" t="s">
        <v>309</v>
      </c>
      <c r="D31" s="24">
        <v>20.601959999999998</v>
      </c>
      <c r="E31" s="24">
        <v>0</v>
      </c>
      <c r="F31" s="24">
        <v>3.7322000000000002</v>
      </c>
      <c r="G31" s="24">
        <v>3.4392299999999998</v>
      </c>
      <c r="H31" s="24">
        <v>9.3994900000000001</v>
      </c>
      <c r="I31" s="24">
        <v>5.0699999999999999E-3</v>
      </c>
      <c r="J31" s="24">
        <v>1.065E-2</v>
      </c>
      <c r="K31" s="24">
        <v>2.8999999999999998E-3</v>
      </c>
      <c r="L31" s="24">
        <v>2.5319999999999999E-2</v>
      </c>
      <c r="M31" s="24">
        <v>0</v>
      </c>
      <c r="N31" s="24">
        <v>0</v>
      </c>
      <c r="O31" s="24">
        <v>4.79E-3</v>
      </c>
      <c r="P31" s="24">
        <v>1.2838000000000001</v>
      </c>
      <c r="Q31" s="24">
        <v>2.2442899999999999</v>
      </c>
      <c r="R31" s="24">
        <v>1.4750000000000001</v>
      </c>
      <c r="S31" s="24">
        <v>0</v>
      </c>
      <c r="T31" s="24">
        <v>0</v>
      </c>
      <c r="U31" s="24">
        <v>4.8000000000000001E-4</v>
      </c>
      <c r="V31" s="24">
        <v>0</v>
      </c>
      <c r="W31" s="24">
        <v>0.65932000000000002</v>
      </c>
      <c r="X31" s="24">
        <v>73.264510000000001</v>
      </c>
      <c r="Y31" s="24">
        <v>2.504E-2</v>
      </c>
      <c r="Z31" s="24">
        <v>0.32671</v>
      </c>
      <c r="AA31" s="24">
        <v>4.0919999999999998E-2</v>
      </c>
      <c r="AB31" s="24">
        <v>6.9999999999999994E-5</v>
      </c>
      <c r="AC31" s="24">
        <v>0.47226000000000001</v>
      </c>
      <c r="AD31" s="24">
        <v>12.011659999999999</v>
      </c>
      <c r="AE31" s="24">
        <v>9.3696599999999997</v>
      </c>
      <c r="AF31" s="24">
        <v>2.5670099999999998</v>
      </c>
      <c r="AG31" s="24">
        <v>1.1887799999999999</v>
      </c>
      <c r="AH31" s="24">
        <v>1.10016</v>
      </c>
      <c r="AI31" s="24">
        <v>0.22677</v>
      </c>
      <c r="AJ31" s="24">
        <v>2125.9371299999998</v>
      </c>
      <c r="AK31" s="24">
        <v>239.16698</v>
      </c>
      <c r="AL31" s="24">
        <v>2.21373</v>
      </c>
      <c r="AM31" s="24">
        <v>2.7422</v>
      </c>
      <c r="AN31" s="24">
        <v>9.8339999999999997E-2</v>
      </c>
      <c r="AO31" s="24">
        <v>1.25038</v>
      </c>
      <c r="AP31" s="24">
        <v>0.76732</v>
      </c>
      <c r="AQ31" s="24">
        <v>3.1252599999999999</v>
      </c>
      <c r="AR31" s="24">
        <v>0.70982000000000001</v>
      </c>
      <c r="AS31" s="24">
        <v>0.15626000000000001</v>
      </c>
      <c r="AT31" s="24">
        <v>2.3999999999999998E-3</v>
      </c>
      <c r="AU31" s="24">
        <v>7.3480000000000004E-2</v>
      </c>
      <c r="AV31" s="24">
        <v>0.95909999999999995</v>
      </c>
      <c r="AW31" s="24">
        <v>2.85886</v>
      </c>
      <c r="AX31" s="24">
        <v>0</v>
      </c>
      <c r="AY31" s="24">
        <v>1.08883</v>
      </c>
      <c r="AZ31" s="24">
        <v>2.912E-2</v>
      </c>
      <c r="BA31" s="24">
        <v>3.2079999999999997E-2</v>
      </c>
      <c r="BB31" s="24">
        <v>0</v>
      </c>
      <c r="BC31" s="24">
        <v>10.167579999999999</v>
      </c>
      <c r="BD31" s="24">
        <v>6.4626400000000004</v>
      </c>
      <c r="BE31" s="24">
        <v>0</v>
      </c>
      <c r="BF31" s="24">
        <v>0</v>
      </c>
      <c r="BG31" s="24">
        <v>0</v>
      </c>
      <c r="BH31" s="24">
        <v>0</v>
      </c>
      <c r="BI31" s="24">
        <v>0.15532000000000001</v>
      </c>
      <c r="BJ31" s="24">
        <v>1.7909999999999999E-2</v>
      </c>
      <c r="BK31" s="24">
        <v>0.63963999999999999</v>
      </c>
      <c r="BL31" s="24">
        <v>2.9863900000000001</v>
      </c>
      <c r="BM31" s="24">
        <v>9.6299999999999997E-3</v>
      </c>
      <c r="BN31" s="24">
        <v>0</v>
      </c>
      <c r="BO31" s="24">
        <v>0</v>
      </c>
      <c r="BP31" s="43">
        <v>2545.1284500000002</v>
      </c>
      <c r="BQ31" s="111">
        <v>3192.19677</v>
      </c>
      <c r="BR31" s="111">
        <v>0</v>
      </c>
      <c r="BS31" s="43">
        <v>3192.19677</v>
      </c>
      <c r="BT31" s="111">
        <v>685.0213</v>
      </c>
      <c r="BU31" s="111">
        <v>21.18871</v>
      </c>
      <c r="BV31" s="43">
        <v>706.21001000000001</v>
      </c>
      <c r="BW31" s="111">
        <v>1106.9390000000001</v>
      </c>
      <c r="BX31" s="43">
        <v>5005.3457799999996</v>
      </c>
      <c r="BY31" s="54">
        <v>7550.4742299999998</v>
      </c>
      <c r="BZ31" s="56"/>
      <c r="CB31" s="55"/>
    </row>
    <row r="32" spans="1:80" ht="14.25" customHeight="1">
      <c r="A32" s="25" t="s">
        <v>310</v>
      </c>
      <c r="B32" s="22" t="s">
        <v>311</v>
      </c>
      <c r="C32" s="26" t="s">
        <v>312</v>
      </c>
      <c r="D32" s="24">
        <v>6.2587000000000002</v>
      </c>
      <c r="E32" s="24">
        <v>4.5566800000000001</v>
      </c>
      <c r="F32" s="24">
        <v>0.70770999999999995</v>
      </c>
      <c r="G32" s="24">
        <v>229.43027000000001</v>
      </c>
      <c r="H32" s="24">
        <v>99.145989999999998</v>
      </c>
      <c r="I32" s="24">
        <v>157.39896999999999</v>
      </c>
      <c r="J32" s="24">
        <v>63.650669999999998</v>
      </c>
      <c r="K32" s="24">
        <v>0.77315999999999996</v>
      </c>
      <c r="L32" s="24">
        <v>3.24891</v>
      </c>
      <c r="M32" s="24">
        <v>6.0474699999999997</v>
      </c>
      <c r="N32" s="24">
        <v>0.34036</v>
      </c>
      <c r="O32" s="24">
        <v>14.156129999999999</v>
      </c>
      <c r="P32" s="24">
        <v>184.78801000000001</v>
      </c>
      <c r="Q32" s="24">
        <v>108.6695</v>
      </c>
      <c r="R32" s="24">
        <v>211.02556000000001</v>
      </c>
      <c r="S32" s="24">
        <v>1.9709999999999998E-2</v>
      </c>
      <c r="T32" s="24">
        <v>1.50105</v>
      </c>
      <c r="U32" s="24">
        <v>1.62453</v>
      </c>
      <c r="V32" s="24">
        <v>5.9800000000000001E-3</v>
      </c>
      <c r="W32" s="24">
        <v>18.733540000000001</v>
      </c>
      <c r="X32" s="24">
        <v>9.5E-4</v>
      </c>
      <c r="Y32" s="24">
        <v>25.159079999999999</v>
      </c>
      <c r="Z32" s="24">
        <v>0.93679999999999997</v>
      </c>
      <c r="AA32" s="24">
        <v>7.9409999999999994E-2</v>
      </c>
      <c r="AB32" s="24">
        <v>1.738E-2</v>
      </c>
      <c r="AC32" s="24">
        <v>44.76341</v>
      </c>
      <c r="AD32" s="24">
        <v>240.51109</v>
      </c>
      <c r="AE32" s="24">
        <v>29.255980000000001</v>
      </c>
      <c r="AF32" s="24">
        <v>1294.5485100000001</v>
      </c>
      <c r="AG32" s="24">
        <v>10.404529999999999</v>
      </c>
      <c r="AH32" s="24">
        <v>76.762100000000004</v>
      </c>
      <c r="AI32" s="24">
        <v>0.40711000000000003</v>
      </c>
      <c r="AJ32" s="24">
        <v>247.98034000000001</v>
      </c>
      <c r="AK32" s="24">
        <v>138.36507</v>
      </c>
      <c r="AL32" s="24">
        <v>23.557839999999999</v>
      </c>
      <c r="AM32" s="24">
        <v>123.21914</v>
      </c>
      <c r="AN32" s="24">
        <v>4.4781599999999999</v>
      </c>
      <c r="AO32" s="24">
        <v>19.836400000000001</v>
      </c>
      <c r="AP32" s="24">
        <v>679.43616999999995</v>
      </c>
      <c r="AQ32" s="24">
        <v>68.741979999999998</v>
      </c>
      <c r="AR32" s="24">
        <v>130.78305</v>
      </c>
      <c r="AS32" s="24">
        <v>21.24887</v>
      </c>
      <c r="AT32" s="24">
        <v>0.89195000000000002</v>
      </c>
      <c r="AU32" s="24">
        <v>34.917360000000002</v>
      </c>
      <c r="AV32" s="24">
        <v>57.856900000000003</v>
      </c>
      <c r="AW32" s="24">
        <v>31.79121</v>
      </c>
      <c r="AX32" s="24">
        <v>0</v>
      </c>
      <c r="AY32" s="24">
        <v>16.61101</v>
      </c>
      <c r="AZ32" s="24">
        <v>74.53407</v>
      </c>
      <c r="BA32" s="24">
        <v>9.0225600000000004</v>
      </c>
      <c r="BB32" s="24">
        <v>0</v>
      </c>
      <c r="BC32" s="24">
        <v>25.44097</v>
      </c>
      <c r="BD32" s="24">
        <v>241.21055999999999</v>
      </c>
      <c r="BE32" s="24">
        <v>0</v>
      </c>
      <c r="BF32" s="24">
        <v>8.9810000000000001E-2</v>
      </c>
      <c r="BG32" s="24">
        <v>89.097520000000003</v>
      </c>
      <c r="BH32" s="24">
        <v>2.6137299999999999</v>
      </c>
      <c r="BI32" s="24">
        <v>17.487819999999999</v>
      </c>
      <c r="BJ32" s="24">
        <v>80.202489999999997</v>
      </c>
      <c r="BK32" s="24">
        <v>218.21833000000001</v>
      </c>
      <c r="BL32" s="24">
        <v>57.805750000000003</v>
      </c>
      <c r="BM32" s="24">
        <v>42.039580000000001</v>
      </c>
      <c r="BN32" s="24">
        <v>0</v>
      </c>
      <c r="BO32" s="24">
        <v>0</v>
      </c>
      <c r="BP32" s="43">
        <v>5292.4078900000004</v>
      </c>
      <c r="BQ32" s="111">
        <v>36727.484980000001</v>
      </c>
      <c r="BR32" s="111">
        <v>0</v>
      </c>
      <c r="BS32" s="43">
        <v>36727.484980000001</v>
      </c>
      <c r="BT32" s="111">
        <v>1143.8258599999999</v>
      </c>
      <c r="BU32" s="111">
        <v>-82.287670000000006</v>
      </c>
      <c r="BV32" s="43">
        <v>1061.53819</v>
      </c>
      <c r="BW32" s="111">
        <v>6383.2007000000003</v>
      </c>
      <c r="BX32" s="43">
        <v>44172.223870000002</v>
      </c>
      <c r="BY32" s="54">
        <v>49464.631759999997</v>
      </c>
      <c r="BZ32" s="56"/>
      <c r="CB32" s="55"/>
    </row>
    <row r="33" spans="1:80" ht="14.25" customHeight="1">
      <c r="A33" s="25" t="s">
        <v>313</v>
      </c>
      <c r="B33" s="22" t="s">
        <v>314</v>
      </c>
      <c r="C33" s="26" t="s">
        <v>315</v>
      </c>
      <c r="D33" s="24">
        <v>0</v>
      </c>
      <c r="E33" s="24">
        <v>3.9897</v>
      </c>
      <c r="F33" s="24">
        <v>17.542079999999999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1.7583</v>
      </c>
      <c r="N33" s="24">
        <v>0</v>
      </c>
      <c r="O33" s="24">
        <v>9.5489599999999992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7.81839</v>
      </c>
      <c r="AA33" s="24">
        <v>0</v>
      </c>
      <c r="AB33" s="24">
        <v>0</v>
      </c>
      <c r="AC33" s="24">
        <v>31.081430000000001</v>
      </c>
      <c r="AD33" s="24">
        <v>87.420429999999996</v>
      </c>
      <c r="AE33" s="24">
        <v>0.28301999999999999</v>
      </c>
      <c r="AF33" s="24">
        <v>163.8537</v>
      </c>
      <c r="AG33" s="24">
        <v>35.931870000000004</v>
      </c>
      <c r="AH33" s="24">
        <v>0.67915000000000003</v>
      </c>
      <c r="AI33" s="24">
        <v>2.9420000000000002E-2</v>
      </c>
      <c r="AJ33" s="24">
        <v>0</v>
      </c>
      <c r="AK33" s="24">
        <v>125.06347</v>
      </c>
      <c r="AL33" s="24">
        <v>5.6518499999999996</v>
      </c>
      <c r="AM33" s="24">
        <v>5.5446</v>
      </c>
      <c r="AN33" s="24">
        <v>0.30342999999999998</v>
      </c>
      <c r="AO33" s="24">
        <v>3.2446999999999999</v>
      </c>
      <c r="AP33" s="24">
        <v>792.24686999999994</v>
      </c>
      <c r="AQ33" s="24">
        <v>6.4534399999999996</v>
      </c>
      <c r="AR33" s="24">
        <v>2.40266</v>
      </c>
      <c r="AS33" s="24">
        <v>1.05559</v>
      </c>
      <c r="AT33" s="24">
        <v>1.7250000000000001E-2</v>
      </c>
      <c r="AU33" s="24">
        <v>2.3694299999999999</v>
      </c>
      <c r="AV33" s="24">
        <v>28.94886</v>
      </c>
      <c r="AW33" s="24">
        <v>39.493490000000001</v>
      </c>
      <c r="AX33" s="24">
        <v>0.67908000000000002</v>
      </c>
      <c r="AY33" s="24">
        <v>21.404499999999999</v>
      </c>
      <c r="AZ33" s="24">
        <v>3.64655</v>
      </c>
      <c r="BA33" s="24">
        <v>4.829E-2</v>
      </c>
      <c r="BB33" s="24">
        <v>1.1800000000000001E-3</v>
      </c>
      <c r="BC33" s="24">
        <v>120.91623</v>
      </c>
      <c r="BD33" s="24">
        <v>52.583970000000001</v>
      </c>
      <c r="BE33" s="24">
        <v>135.05914000000001</v>
      </c>
      <c r="BF33" s="24">
        <v>120.53309</v>
      </c>
      <c r="BG33" s="24">
        <v>163.32911999999999</v>
      </c>
      <c r="BH33" s="24">
        <v>3.6818499999999998</v>
      </c>
      <c r="BI33" s="24">
        <v>1.7031400000000001</v>
      </c>
      <c r="BJ33" s="24">
        <v>0.77227999999999997</v>
      </c>
      <c r="BK33" s="24">
        <v>0.1678</v>
      </c>
      <c r="BL33" s="24">
        <v>0.52019000000000004</v>
      </c>
      <c r="BM33" s="24">
        <v>121.42726</v>
      </c>
      <c r="BN33" s="24">
        <v>0</v>
      </c>
      <c r="BO33" s="24">
        <v>0</v>
      </c>
      <c r="BP33" s="43">
        <v>2119.2057599999998</v>
      </c>
      <c r="BQ33" s="111">
        <v>591.59533999999996</v>
      </c>
      <c r="BR33" s="111">
        <v>25.269690000000001</v>
      </c>
      <c r="BS33" s="43">
        <v>616.86503000000005</v>
      </c>
      <c r="BT33" s="111">
        <v>0</v>
      </c>
      <c r="BU33" s="111">
        <v>32.262729999999998</v>
      </c>
      <c r="BV33" s="43">
        <v>32.262729999999998</v>
      </c>
      <c r="BW33" s="111">
        <v>0</v>
      </c>
      <c r="BX33" s="43">
        <v>649.12775999999997</v>
      </c>
      <c r="BY33" s="54">
        <v>2768.3335200000001</v>
      </c>
      <c r="BZ33" s="56"/>
      <c r="CB33" s="55"/>
    </row>
    <row r="34" spans="1:80" ht="14.25" customHeight="1">
      <c r="A34" s="25" t="s">
        <v>316</v>
      </c>
      <c r="B34" s="22" t="s">
        <v>317</v>
      </c>
      <c r="C34" s="26" t="s">
        <v>318</v>
      </c>
      <c r="D34" s="24">
        <v>2913.6872600000002</v>
      </c>
      <c r="E34" s="24">
        <v>36.835239999999999</v>
      </c>
      <c r="F34" s="24">
        <v>583.71712000000002</v>
      </c>
      <c r="G34" s="24">
        <v>1285.10573</v>
      </c>
      <c r="H34" s="24">
        <v>2114.9269100000001</v>
      </c>
      <c r="I34" s="24">
        <v>506.47424999999998</v>
      </c>
      <c r="J34" s="24">
        <v>176.18225000000001</v>
      </c>
      <c r="K34" s="24">
        <v>157.01249999999999</v>
      </c>
      <c r="L34" s="24">
        <v>188.68010000000001</v>
      </c>
      <c r="M34" s="24">
        <v>23.678609999999999</v>
      </c>
      <c r="N34" s="24">
        <v>71.257999999999996</v>
      </c>
      <c r="O34" s="24">
        <v>118.03382000000001</v>
      </c>
      <c r="P34" s="24">
        <v>162.52753000000001</v>
      </c>
      <c r="Q34" s="24">
        <v>1096.44201</v>
      </c>
      <c r="R34" s="24">
        <v>563.38976000000002</v>
      </c>
      <c r="S34" s="24">
        <v>785.08614999999998</v>
      </c>
      <c r="T34" s="24">
        <v>2.5494300000000001</v>
      </c>
      <c r="U34" s="24">
        <v>65.844989999999996</v>
      </c>
      <c r="V34" s="24">
        <v>0.69003999999999999</v>
      </c>
      <c r="W34" s="24">
        <v>0</v>
      </c>
      <c r="X34" s="24">
        <v>2.4675799999999999</v>
      </c>
      <c r="Y34" s="24">
        <v>389.88889999999998</v>
      </c>
      <c r="Z34" s="24">
        <v>21.788430000000002</v>
      </c>
      <c r="AA34" s="24">
        <v>0</v>
      </c>
      <c r="AB34" s="24">
        <v>78.939149999999998</v>
      </c>
      <c r="AC34" s="24">
        <v>510.13842</v>
      </c>
      <c r="AD34" s="24">
        <v>5370.1018999999997</v>
      </c>
      <c r="AE34" s="24">
        <v>535.32605999999998</v>
      </c>
      <c r="AF34" s="24">
        <v>2276.2613000000001</v>
      </c>
      <c r="AG34" s="24">
        <v>931.32458999999994</v>
      </c>
      <c r="AH34" s="24">
        <v>1168.54504</v>
      </c>
      <c r="AI34" s="24">
        <v>75.99991</v>
      </c>
      <c r="AJ34" s="24">
        <v>287.68975</v>
      </c>
      <c r="AK34" s="24">
        <v>586.30345</v>
      </c>
      <c r="AL34" s="24">
        <v>111.94619</v>
      </c>
      <c r="AM34" s="24">
        <v>2146.7184600000001</v>
      </c>
      <c r="AN34" s="24">
        <v>70.152299999999997</v>
      </c>
      <c r="AO34" s="24">
        <v>414.18853000000001</v>
      </c>
      <c r="AP34" s="24">
        <v>2381.9739</v>
      </c>
      <c r="AQ34" s="24">
        <v>578.20225000000005</v>
      </c>
      <c r="AR34" s="24">
        <v>1250.3767600000001</v>
      </c>
      <c r="AS34" s="24">
        <v>395.17487999999997</v>
      </c>
      <c r="AT34" s="24">
        <v>1.5058</v>
      </c>
      <c r="AU34" s="24">
        <v>1187.38346</v>
      </c>
      <c r="AV34" s="24">
        <v>1150.7227800000001</v>
      </c>
      <c r="AW34" s="24">
        <v>66.380409999999998</v>
      </c>
      <c r="AX34" s="24">
        <v>104.15831</v>
      </c>
      <c r="AY34" s="24">
        <v>82.279510000000002</v>
      </c>
      <c r="AZ34" s="24">
        <v>80.436329999999998</v>
      </c>
      <c r="BA34" s="24">
        <v>19.09252</v>
      </c>
      <c r="BB34" s="24">
        <v>43.880189999999999</v>
      </c>
      <c r="BC34" s="24">
        <v>130.65696</v>
      </c>
      <c r="BD34" s="24">
        <v>1857.45235</v>
      </c>
      <c r="BE34" s="24">
        <v>2769.4797100000001</v>
      </c>
      <c r="BF34" s="24">
        <v>2125.6395699999998</v>
      </c>
      <c r="BG34" s="24">
        <v>1779.22153</v>
      </c>
      <c r="BH34" s="24">
        <v>78.919569999999993</v>
      </c>
      <c r="BI34" s="24">
        <v>205.75679</v>
      </c>
      <c r="BJ34" s="24">
        <v>334.67657000000003</v>
      </c>
      <c r="BK34" s="24">
        <v>140.3998</v>
      </c>
      <c r="BL34" s="24">
        <v>186.72891999999999</v>
      </c>
      <c r="BM34" s="24">
        <v>0.94343999999999995</v>
      </c>
      <c r="BN34" s="24">
        <v>0</v>
      </c>
      <c r="BO34" s="24">
        <v>0</v>
      </c>
      <c r="BP34" s="43">
        <v>42781.343970000002</v>
      </c>
      <c r="BQ34" s="111">
        <v>38743.181380000002</v>
      </c>
      <c r="BR34" s="111">
        <v>142.81943999999999</v>
      </c>
      <c r="BS34" s="43">
        <v>38886.000820000001</v>
      </c>
      <c r="BT34" s="111">
        <v>0</v>
      </c>
      <c r="BU34" s="111">
        <v>-9.5710000000000003E-2</v>
      </c>
      <c r="BV34" s="43">
        <v>-9.5710000000000003E-2</v>
      </c>
      <c r="BW34" s="111">
        <v>35651.585489999998</v>
      </c>
      <c r="BX34" s="43">
        <v>74537.490600000005</v>
      </c>
      <c r="BY34" s="54">
        <v>117318.83457000001</v>
      </c>
      <c r="BZ34" s="56"/>
      <c r="CB34" s="55"/>
    </row>
    <row r="35" spans="1:80" ht="14.25" customHeight="1">
      <c r="A35" s="25" t="s">
        <v>319</v>
      </c>
      <c r="B35" s="22" t="s">
        <v>320</v>
      </c>
      <c r="C35" s="26" t="s">
        <v>321</v>
      </c>
      <c r="D35" s="24">
        <v>1164.7623599999999</v>
      </c>
      <c r="E35" s="24">
        <v>0.17823</v>
      </c>
      <c r="F35" s="24">
        <v>223.25926999999999</v>
      </c>
      <c r="G35" s="24">
        <v>38.481400000000001</v>
      </c>
      <c r="H35" s="24">
        <v>13.126049999999999</v>
      </c>
      <c r="I35" s="24">
        <v>187.51731000000001</v>
      </c>
      <c r="J35" s="24">
        <v>0.60685999999999996</v>
      </c>
      <c r="K35" s="24">
        <v>1.9228700000000001</v>
      </c>
      <c r="L35" s="24">
        <v>8.0659999999999996E-2</v>
      </c>
      <c r="M35" s="24">
        <v>0</v>
      </c>
      <c r="N35" s="24">
        <v>0.33179999999999998</v>
      </c>
      <c r="O35" s="24">
        <v>0</v>
      </c>
      <c r="P35" s="24">
        <v>2.5738300000000001</v>
      </c>
      <c r="Q35" s="24">
        <v>45.032229999999998</v>
      </c>
      <c r="R35" s="24">
        <v>0</v>
      </c>
      <c r="S35" s="24">
        <v>32.908700000000003</v>
      </c>
      <c r="T35" s="24">
        <v>0</v>
      </c>
      <c r="U35" s="24">
        <v>0</v>
      </c>
      <c r="V35" s="24">
        <v>19.838909999999998</v>
      </c>
      <c r="W35" s="24">
        <v>35.614260000000002</v>
      </c>
      <c r="X35" s="24">
        <v>1.40587</v>
      </c>
      <c r="Y35" s="24">
        <v>2.1601599999999999</v>
      </c>
      <c r="Z35" s="24">
        <v>10.99541</v>
      </c>
      <c r="AA35" s="24">
        <v>63.565750000000001</v>
      </c>
      <c r="AB35" s="24">
        <v>6687.4343799999997</v>
      </c>
      <c r="AC35" s="24">
        <v>45.891910000000003</v>
      </c>
      <c r="AD35" s="24">
        <v>701.41513999999995</v>
      </c>
      <c r="AE35" s="24">
        <v>1.5117400000000001</v>
      </c>
      <c r="AF35" s="24">
        <v>133.7722</v>
      </c>
      <c r="AG35" s="24">
        <v>22.199570000000001</v>
      </c>
      <c r="AH35" s="24">
        <v>336.25745999999998</v>
      </c>
      <c r="AI35" s="24">
        <v>0</v>
      </c>
      <c r="AJ35" s="24">
        <v>0</v>
      </c>
      <c r="AK35" s="24">
        <v>59.323039999999999</v>
      </c>
      <c r="AL35" s="24">
        <v>5.4642900000000001</v>
      </c>
      <c r="AM35" s="24">
        <v>368.56572999999997</v>
      </c>
      <c r="AN35" s="24">
        <v>0.12217</v>
      </c>
      <c r="AO35" s="24">
        <v>145.49812</v>
      </c>
      <c r="AP35" s="24">
        <v>0.93378000000000005</v>
      </c>
      <c r="AQ35" s="24">
        <v>2.1526900000000002</v>
      </c>
      <c r="AR35" s="24">
        <v>51.855690000000003</v>
      </c>
      <c r="AS35" s="24">
        <v>164.50197</v>
      </c>
      <c r="AT35" s="24">
        <v>2.6883300000000001</v>
      </c>
      <c r="AU35" s="24">
        <v>99.606369999999998</v>
      </c>
      <c r="AV35" s="24">
        <v>78.064210000000003</v>
      </c>
      <c r="AW35" s="24">
        <v>52.14293</v>
      </c>
      <c r="AX35" s="24">
        <v>0.80784</v>
      </c>
      <c r="AY35" s="24">
        <v>49.846359999999997</v>
      </c>
      <c r="AZ35" s="24">
        <v>7.8342099999999997</v>
      </c>
      <c r="BA35" s="24">
        <v>0.72601000000000004</v>
      </c>
      <c r="BB35" s="24">
        <v>0</v>
      </c>
      <c r="BC35" s="24">
        <v>199.42919000000001</v>
      </c>
      <c r="BD35" s="24">
        <v>25.681819999999998</v>
      </c>
      <c r="BE35" s="24">
        <v>493.59500000000003</v>
      </c>
      <c r="BF35" s="24">
        <v>293.41046</v>
      </c>
      <c r="BG35" s="24">
        <v>2016.26683</v>
      </c>
      <c r="BH35" s="24">
        <v>29.440020000000001</v>
      </c>
      <c r="BI35" s="24">
        <v>251.36716000000001</v>
      </c>
      <c r="BJ35" s="24">
        <v>32.779879999999999</v>
      </c>
      <c r="BK35" s="24">
        <v>70.698210000000003</v>
      </c>
      <c r="BL35" s="24">
        <v>0.38070999999999999</v>
      </c>
      <c r="BM35" s="24">
        <v>38.322139999999997</v>
      </c>
      <c r="BN35" s="24">
        <v>0</v>
      </c>
      <c r="BO35" s="24">
        <v>0</v>
      </c>
      <c r="BP35" s="43">
        <v>14314.349490000001</v>
      </c>
      <c r="BQ35" s="111">
        <v>4764.7991000000002</v>
      </c>
      <c r="BR35" s="111">
        <v>4453.1635900000001</v>
      </c>
      <c r="BS35" s="43">
        <v>9217.9626900000003</v>
      </c>
      <c r="BT35" s="111">
        <v>0</v>
      </c>
      <c r="BU35" s="111">
        <v>0</v>
      </c>
      <c r="BV35" s="43">
        <v>0</v>
      </c>
      <c r="BW35" s="111">
        <v>0</v>
      </c>
      <c r="BX35" s="43">
        <v>9217.9626900000003</v>
      </c>
      <c r="BY35" s="54">
        <v>23532.312180000001</v>
      </c>
      <c r="BZ35" s="56"/>
      <c r="CB35" s="55"/>
    </row>
    <row r="36" spans="1:80" ht="14.25" customHeight="1">
      <c r="A36" s="25" t="s">
        <v>322</v>
      </c>
      <c r="B36" s="22" t="s">
        <v>323</v>
      </c>
      <c r="C36" s="26" t="s">
        <v>200</v>
      </c>
      <c r="D36" s="24">
        <v>0.28905999999999998</v>
      </c>
      <c r="E36" s="24">
        <v>4.0200000000000001E-3</v>
      </c>
      <c r="F36" s="24">
        <v>1.4999999999999999E-4</v>
      </c>
      <c r="G36" s="24">
        <v>352.02283</v>
      </c>
      <c r="H36" s="24">
        <v>33.334809999999997</v>
      </c>
      <c r="I36" s="24">
        <v>326.60761000000002</v>
      </c>
      <c r="J36" s="24">
        <v>0.74358999999999997</v>
      </c>
      <c r="K36" s="24">
        <v>3625.0641099999998</v>
      </c>
      <c r="L36" s="24">
        <v>1.847E-2</v>
      </c>
      <c r="M36" s="24">
        <v>147.90468000000001</v>
      </c>
      <c r="N36" s="24">
        <v>119.49711000000001</v>
      </c>
      <c r="O36" s="24">
        <v>6.5799999999999999E-3</v>
      </c>
      <c r="P36" s="24">
        <v>106.90928</v>
      </c>
      <c r="Q36" s="24">
        <v>134.02349000000001</v>
      </c>
      <c r="R36" s="24">
        <v>121.44219</v>
      </c>
      <c r="S36" s="24">
        <v>2.40421</v>
      </c>
      <c r="T36" s="24">
        <v>5.6999999999999998E-4</v>
      </c>
      <c r="U36" s="24">
        <v>1.08E-3</v>
      </c>
      <c r="V36" s="24">
        <v>0.39252999999999999</v>
      </c>
      <c r="W36" s="24">
        <v>9.8499999999999994E-3</v>
      </c>
      <c r="X36" s="24">
        <v>3.8999999999999999E-4</v>
      </c>
      <c r="Y36" s="24">
        <v>12.76338</v>
      </c>
      <c r="Z36" s="24">
        <v>7.2817600000000002</v>
      </c>
      <c r="AA36" s="24">
        <v>4203.90398</v>
      </c>
      <c r="AB36" s="24">
        <v>953.93005000000005</v>
      </c>
      <c r="AC36" s="24">
        <v>3262.67506</v>
      </c>
      <c r="AD36" s="24">
        <v>385.93723</v>
      </c>
      <c r="AE36" s="24">
        <v>22.588760000000001</v>
      </c>
      <c r="AF36" s="24">
        <v>377.55626999999998</v>
      </c>
      <c r="AG36" s="24">
        <v>6.94503</v>
      </c>
      <c r="AH36" s="24">
        <v>1.1822600000000001</v>
      </c>
      <c r="AI36" s="24">
        <v>3.4229999999999997E-2</v>
      </c>
      <c r="AJ36" s="24">
        <v>2.2000000000000001E-4</v>
      </c>
      <c r="AK36" s="24">
        <v>0.61343000000000003</v>
      </c>
      <c r="AL36" s="24">
        <v>22.932649999999999</v>
      </c>
      <c r="AM36" s="24">
        <v>127.4849</v>
      </c>
      <c r="AN36" s="24">
        <v>1.03525</v>
      </c>
      <c r="AO36" s="24">
        <v>0.25285000000000002</v>
      </c>
      <c r="AP36" s="24">
        <v>72.924310000000006</v>
      </c>
      <c r="AQ36" s="24">
        <v>13.197100000000001</v>
      </c>
      <c r="AR36" s="24">
        <v>0.66405999999999998</v>
      </c>
      <c r="AS36" s="24">
        <v>0.14183999999999999</v>
      </c>
      <c r="AT36" s="24">
        <v>2.2899999999999999E-3</v>
      </c>
      <c r="AU36" s="24">
        <v>3.6046999999999998</v>
      </c>
      <c r="AV36" s="24">
        <v>1.03735</v>
      </c>
      <c r="AW36" s="24">
        <v>1.6943999999999999</v>
      </c>
      <c r="AX36" s="24">
        <v>9.7999999999999997E-4</v>
      </c>
      <c r="AY36" s="24">
        <v>0.40173999999999999</v>
      </c>
      <c r="AZ36" s="24">
        <v>0.22597999999999999</v>
      </c>
      <c r="BA36" s="24">
        <v>7.5900000000000004E-3</v>
      </c>
      <c r="BB36" s="24">
        <v>0.21589</v>
      </c>
      <c r="BC36" s="24">
        <v>0.98277000000000003</v>
      </c>
      <c r="BD36" s="24">
        <v>335.50060000000002</v>
      </c>
      <c r="BE36" s="24">
        <v>0</v>
      </c>
      <c r="BF36" s="24">
        <v>1.2670000000000001E-2</v>
      </c>
      <c r="BG36" s="24">
        <v>4.2673199999999998</v>
      </c>
      <c r="BH36" s="24">
        <v>2.96E-3</v>
      </c>
      <c r="BI36" s="24">
        <v>0.10947</v>
      </c>
      <c r="BJ36" s="24">
        <v>2.16E-3</v>
      </c>
      <c r="BK36" s="24">
        <v>1.6052200000000001</v>
      </c>
      <c r="BL36" s="24">
        <v>4.5830799999999998</v>
      </c>
      <c r="BM36" s="24">
        <v>2.1700000000000001E-2</v>
      </c>
      <c r="BN36" s="24">
        <v>0</v>
      </c>
      <c r="BO36" s="24">
        <v>0</v>
      </c>
      <c r="BP36" s="43">
        <v>14799.000099999999</v>
      </c>
      <c r="BQ36" s="111">
        <v>9889.32582</v>
      </c>
      <c r="BR36" s="111">
        <v>3029.4733900000001</v>
      </c>
      <c r="BS36" s="43">
        <v>12918.799209999999</v>
      </c>
      <c r="BT36" s="111">
        <v>0</v>
      </c>
      <c r="BU36" s="111">
        <v>143.88724999999999</v>
      </c>
      <c r="BV36" s="43">
        <v>143.88724999999999</v>
      </c>
      <c r="BW36" s="111">
        <v>9048.9907600000006</v>
      </c>
      <c r="BX36" s="43">
        <v>22111.677220000001</v>
      </c>
      <c r="BY36" s="54">
        <v>36910.677320000003</v>
      </c>
      <c r="BZ36" s="56"/>
      <c r="CB36" s="55"/>
    </row>
    <row r="37" spans="1:80" ht="14.25" customHeight="1">
      <c r="A37" s="25" t="s">
        <v>324</v>
      </c>
      <c r="B37" s="22" t="s">
        <v>325</v>
      </c>
      <c r="C37" s="26" t="s">
        <v>326</v>
      </c>
      <c r="D37" s="24">
        <v>45.727400000000003</v>
      </c>
      <c r="E37" s="24">
        <v>15.419919999999999</v>
      </c>
      <c r="F37" s="24">
        <v>1.14489</v>
      </c>
      <c r="G37" s="24">
        <v>31.14969</v>
      </c>
      <c r="H37" s="24">
        <v>10.947100000000001</v>
      </c>
      <c r="I37" s="24">
        <v>369.00940000000003</v>
      </c>
      <c r="J37" s="24">
        <v>0.11416999999999999</v>
      </c>
      <c r="K37" s="24">
        <v>20.490590000000001</v>
      </c>
      <c r="L37" s="24">
        <v>1.69868</v>
      </c>
      <c r="M37" s="24">
        <v>0</v>
      </c>
      <c r="N37" s="24">
        <v>0.55071000000000003</v>
      </c>
      <c r="O37" s="24">
        <v>0</v>
      </c>
      <c r="P37" s="24">
        <v>5.4768600000000003</v>
      </c>
      <c r="Q37" s="24">
        <v>1003.65083</v>
      </c>
      <c r="R37" s="24">
        <v>934.51387</v>
      </c>
      <c r="S37" s="24">
        <v>417.10091</v>
      </c>
      <c r="T37" s="24">
        <v>1.4629799999999999</v>
      </c>
      <c r="U37" s="24">
        <v>365.89350000000002</v>
      </c>
      <c r="V37" s="24">
        <v>48.818860000000001</v>
      </c>
      <c r="W37" s="24">
        <v>87.638229999999993</v>
      </c>
      <c r="X37" s="24">
        <v>3.4595199999999999</v>
      </c>
      <c r="Y37" s="24">
        <v>25.14546</v>
      </c>
      <c r="Z37" s="24">
        <v>1.2216499999999999</v>
      </c>
      <c r="AA37" s="24">
        <v>151.04549</v>
      </c>
      <c r="AB37" s="24">
        <v>0</v>
      </c>
      <c r="AC37" s="24">
        <v>425.15661</v>
      </c>
      <c r="AD37" s="24">
        <v>22781.338070000002</v>
      </c>
      <c r="AE37" s="24">
        <v>37.796190000000003</v>
      </c>
      <c r="AF37" s="24">
        <v>469.65138000000002</v>
      </c>
      <c r="AG37" s="24">
        <v>18.926670000000001</v>
      </c>
      <c r="AH37" s="24">
        <v>95.108490000000003</v>
      </c>
      <c r="AI37" s="24">
        <v>0</v>
      </c>
      <c r="AJ37" s="24">
        <v>1.2919999999999999E-2</v>
      </c>
      <c r="AK37" s="24">
        <v>700.34864000000005</v>
      </c>
      <c r="AL37" s="24">
        <v>24.992380000000001</v>
      </c>
      <c r="AM37" s="24">
        <v>166.44148999999999</v>
      </c>
      <c r="AN37" s="24">
        <v>0.45487</v>
      </c>
      <c r="AO37" s="24">
        <v>17.094200000000001</v>
      </c>
      <c r="AP37" s="24">
        <v>265.96634999999998</v>
      </c>
      <c r="AQ37" s="24">
        <v>218.74913000000001</v>
      </c>
      <c r="AR37" s="24">
        <v>1.4180999999999999</v>
      </c>
      <c r="AS37" s="24">
        <v>0.37048999999999999</v>
      </c>
      <c r="AT37" s="24">
        <v>6.0600000000000003E-3</v>
      </c>
      <c r="AU37" s="24">
        <v>6598.8735299999998</v>
      </c>
      <c r="AV37" s="24">
        <v>114.52055</v>
      </c>
      <c r="AW37" s="24">
        <v>68.690790000000007</v>
      </c>
      <c r="AX37" s="24">
        <v>1.8537300000000001</v>
      </c>
      <c r="AY37" s="24">
        <v>206.25008</v>
      </c>
      <c r="AZ37" s="24">
        <v>4.9414100000000003</v>
      </c>
      <c r="BA37" s="24">
        <v>1.4933700000000001</v>
      </c>
      <c r="BB37" s="24">
        <v>0</v>
      </c>
      <c r="BC37" s="24">
        <v>2263.9435100000001</v>
      </c>
      <c r="BD37" s="24">
        <v>134.40726000000001</v>
      </c>
      <c r="BE37" s="24">
        <v>3383.0410900000002</v>
      </c>
      <c r="BF37" s="24">
        <v>137.59690000000001</v>
      </c>
      <c r="BG37" s="24">
        <v>637.69690000000003</v>
      </c>
      <c r="BH37" s="24">
        <v>19.33699</v>
      </c>
      <c r="BI37" s="24">
        <v>41.712629999999997</v>
      </c>
      <c r="BJ37" s="24">
        <v>5.2281000000000004</v>
      </c>
      <c r="BK37" s="24">
        <v>14.35047</v>
      </c>
      <c r="BL37" s="24">
        <v>13.56686</v>
      </c>
      <c r="BM37" s="24">
        <v>23.51934</v>
      </c>
      <c r="BN37" s="24">
        <v>0</v>
      </c>
      <c r="BO37" s="24">
        <v>0</v>
      </c>
      <c r="BP37" s="43">
        <v>42436.536260000001</v>
      </c>
      <c r="BQ37" s="111">
        <v>20423.334030000002</v>
      </c>
      <c r="BR37" s="111">
        <v>6595.9043700000002</v>
      </c>
      <c r="BS37" s="43">
        <v>27019.238399999998</v>
      </c>
      <c r="BT37" s="111">
        <v>425069.84947999998</v>
      </c>
      <c r="BU37" s="111">
        <v>3.0120499999999999</v>
      </c>
      <c r="BV37" s="43">
        <v>425072.86152999999</v>
      </c>
      <c r="BW37" s="111">
        <v>2915.4200900000001</v>
      </c>
      <c r="BX37" s="43">
        <v>455007.52002</v>
      </c>
      <c r="BY37" s="54">
        <v>497444.05628000002</v>
      </c>
      <c r="BZ37" s="56"/>
      <c r="CB37" s="55"/>
    </row>
    <row r="38" spans="1:80" ht="14.25" customHeight="1">
      <c r="A38" s="25" t="s">
        <v>327</v>
      </c>
      <c r="B38" s="22" t="s">
        <v>328</v>
      </c>
      <c r="C38" s="26" t="s">
        <v>329</v>
      </c>
      <c r="D38" s="24">
        <v>105.8107</v>
      </c>
      <c r="E38" s="24">
        <v>0.67895000000000005</v>
      </c>
      <c r="F38" s="24">
        <v>0</v>
      </c>
      <c r="G38" s="24">
        <v>183.38980000000001</v>
      </c>
      <c r="H38" s="24">
        <v>27.185829999999999</v>
      </c>
      <c r="I38" s="24">
        <v>1464.8773000000001</v>
      </c>
      <c r="J38" s="24">
        <v>0.42198999999999998</v>
      </c>
      <c r="K38" s="24">
        <v>240.23459</v>
      </c>
      <c r="L38" s="24">
        <v>4.3370699999999998</v>
      </c>
      <c r="M38" s="24">
        <v>0</v>
      </c>
      <c r="N38" s="24">
        <v>0.37390000000000001</v>
      </c>
      <c r="O38" s="24">
        <v>0</v>
      </c>
      <c r="P38" s="24">
        <v>73.365859999999998</v>
      </c>
      <c r="Q38" s="24">
        <v>73.11551</v>
      </c>
      <c r="R38" s="24">
        <v>0.10512000000000001</v>
      </c>
      <c r="S38" s="24">
        <v>1110.1506300000001</v>
      </c>
      <c r="T38" s="24">
        <v>0.3528</v>
      </c>
      <c r="U38" s="24">
        <v>91.509140000000002</v>
      </c>
      <c r="V38" s="24">
        <v>0</v>
      </c>
      <c r="W38" s="24">
        <v>0</v>
      </c>
      <c r="X38" s="24">
        <v>0</v>
      </c>
      <c r="Y38" s="24">
        <v>194.40131</v>
      </c>
      <c r="Z38" s="24">
        <v>428.24617000000001</v>
      </c>
      <c r="AA38" s="24">
        <v>250.81826000000001</v>
      </c>
      <c r="AB38" s="24">
        <v>0</v>
      </c>
      <c r="AC38" s="24">
        <v>130.75462999999999</v>
      </c>
      <c r="AD38" s="24">
        <v>416.55007000000001</v>
      </c>
      <c r="AE38" s="24">
        <v>466.58611000000002</v>
      </c>
      <c r="AF38" s="24">
        <v>3668.3192100000001</v>
      </c>
      <c r="AG38" s="24">
        <v>180.45907</v>
      </c>
      <c r="AH38" s="24">
        <v>34.353659999999998</v>
      </c>
      <c r="AI38" s="24">
        <v>1.5458099999999999</v>
      </c>
      <c r="AJ38" s="24">
        <v>495.09611999999998</v>
      </c>
      <c r="AK38" s="24">
        <v>781.73137999999994</v>
      </c>
      <c r="AL38" s="24">
        <v>18.395299999999999</v>
      </c>
      <c r="AM38" s="24">
        <v>28.985410000000002</v>
      </c>
      <c r="AN38" s="24">
        <v>4.0023799999999996</v>
      </c>
      <c r="AO38" s="24">
        <v>4.9619999999999997E-2</v>
      </c>
      <c r="AP38" s="24">
        <v>651.61343999999997</v>
      </c>
      <c r="AQ38" s="24">
        <v>0.75439000000000001</v>
      </c>
      <c r="AR38" s="24">
        <v>46.494929999999997</v>
      </c>
      <c r="AS38" s="24">
        <v>42.892479999999999</v>
      </c>
      <c r="AT38" s="24">
        <v>0.70096000000000003</v>
      </c>
      <c r="AU38" s="24">
        <v>22.543759999999999</v>
      </c>
      <c r="AV38" s="24">
        <v>2697.4651600000002</v>
      </c>
      <c r="AW38" s="24">
        <v>298.12873000000002</v>
      </c>
      <c r="AX38" s="24">
        <v>2.3709999999999998E-2</v>
      </c>
      <c r="AY38" s="24">
        <v>31.903189999999999</v>
      </c>
      <c r="AZ38" s="24">
        <v>5.2178199999999997</v>
      </c>
      <c r="BA38" s="24">
        <v>49.869570000000003</v>
      </c>
      <c r="BB38" s="24">
        <v>3.6565599999999998</v>
      </c>
      <c r="BC38" s="24">
        <v>4130.4093899999998</v>
      </c>
      <c r="BD38" s="24">
        <v>189.24009000000001</v>
      </c>
      <c r="BE38" s="24">
        <v>262.44871999999998</v>
      </c>
      <c r="BF38" s="24">
        <v>12.357290000000001</v>
      </c>
      <c r="BG38" s="24">
        <v>183.93382</v>
      </c>
      <c r="BH38" s="24">
        <v>3.7208999999999999</v>
      </c>
      <c r="BI38" s="24">
        <v>32.608759999999997</v>
      </c>
      <c r="BJ38" s="24">
        <v>0.64109000000000005</v>
      </c>
      <c r="BK38" s="24">
        <v>1.5788899999999999</v>
      </c>
      <c r="BL38" s="24">
        <v>5.13E-3</v>
      </c>
      <c r="BM38" s="24">
        <v>129.68203</v>
      </c>
      <c r="BN38" s="24">
        <v>0</v>
      </c>
      <c r="BO38" s="24">
        <v>0</v>
      </c>
      <c r="BP38" s="43">
        <v>19274.094509999999</v>
      </c>
      <c r="BQ38" s="111">
        <v>11117.881079999999</v>
      </c>
      <c r="BR38" s="111">
        <v>0</v>
      </c>
      <c r="BS38" s="43">
        <v>11117.881079999999</v>
      </c>
      <c r="BT38" s="111">
        <v>0</v>
      </c>
      <c r="BU38" s="111">
        <v>0</v>
      </c>
      <c r="BV38" s="43">
        <v>0</v>
      </c>
      <c r="BW38" s="111">
        <v>324.78818000000001</v>
      </c>
      <c r="BX38" s="43">
        <v>11442.669260000001</v>
      </c>
      <c r="BY38" s="54">
        <v>30716.763770000001</v>
      </c>
      <c r="BZ38" s="56"/>
      <c r="CB38" s="55"/>
    </row>
    <row r="39" spans="1:80" ht="14.25" customHeight="1">
      <c r="A39" s="25" t="s">
        <v>330</v>
      </c>
      <c r="B39" s="22" t="s">
        <v>331</v>
      </c>
      <c r="C39" s="26" t="s">
        <v>332</v>
      </c>
      <c r="D39" s="24">
        <v>0</v>
      </c>
      <c r="E39" s="24">
        <v>0</v>
      </c>
      <c r="F39" s="24">
        <v>0</v>
      </c>
      <c r="G39" s="24">
        <v>13.36688</v>
      </c>
      <c r="H39" s="24">
        <v>0.14828</v>
      </c>
      <c r="I39" s="24">
        <v>14.268380000000001</v>
      </c>
      <c r="J39" s="24">
        <v>2.31E-3</v>
      </c>
      <c r="K39" s="24">
        <v>4.7969999999999999E-2</v>
      </c>
      <c r="L39" s="24">
        <v>0.20111000000000001</v>
      </c>
      <c r="M39" s="24">
        <v>0</v>
      </c>
      <c r="N39" s="24">
        <v>1.6999999999999999E-3</v>
      </c>
      <c r="O39" s="24">
        <v>0</v>
      </c>
      <c r="P39" s="24">
        <v>5.4530000000000002E-2</v>
      </c>
      <c r="Q39" s="24">
        <v>6.6960000000000006E-2</v>
      </c>
      <c r="R39" s="24">
        <v>0</v>
      </c>
      <c r="S39" s="24">
        <v>38.277419999999999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0.78644000000000003</v>
      </c>
      <c r="Z39" s="24">
        <v>0.24685000000000001</v>
      </c>
      <c r="AA39" s="24">
        <v>1.0026600000000001</v>
      </c>
      <c r="AB39" s="24">
        <v>0</v>
      </c>
      <c r="AC39" s="24">
        <v>0.10797</v>
      </c>
      <c r="AD39" s="24">
        <v>59.254289999999997</v>
      </c>
      <c r="AE39" s="24">
        <v>0.16780999999999999</v>
      </c>
      <c r="AF39" s="24">
        <v>403.63082000000003</v>
      </c>
      <c r="AG39" s="24">
        <v>4.7469299999999999</v>
      </c>
      <c r="AH39" s="24">
        <v>14.00099</v>
      </c>
      <c r="AI39" s="24">
        <v>0</v>
      </c>
      <c r="AJ39" s="24">
        <v>1.0711900000000001</v>
      </c>
      <c r="AK39" s="24">
        <v>25.782409999999999</v>
      </c>
      <c r="AL39" s="24">
        <v>0</v>
      </c>
      <c r="AM39" s="24">
        <v>1.8103899999999999</v>
      </c>
      <c r="AN39" s="24">
        <v>0.50383999999999995</v>
      </c>
      <c r="AO39" s="24">
        <v>4.5450499999999998</v>
      </c>
      <c r="AP39" s="24">
        <v>0.52044999999999997</v>
      </c>
      <c r="AQ39" s="24">
        <v>1.9307099999999999</v>
      </c>
      <c r="AR39" s="24">
        <v>36.498179999999998</v>
      </c>
      <c r="AS39" s="24">
        <v>10.901870000000001</v>
      </c>
      <c r="AT39" s="24">
        <v>0.17816000000000001</v>
      </c>
      <c r="AU39" s="24">
        <v>0.89483000000000001</v>
      </c>
      <c r="AV39" s="24">
        <v>5.9061899999999996</v>
      </c>
      <c r="AW39" s="24">
        <v>3.5844399999999998</v>
      </c>
      <c r="AX39" s="24">
        <v>3.5E-4</v>
      </c>
      <c r="AY39" s="24">
        <v>3.7101299999999999</v>
      </c>
      <c r="AZ39" s="24">
        <v>0.18199000000000001</v>
      </c>
      <c r="BA39" s="24">
        <v>2.15E-3</v>
      </c>
      <c r="BB39" s="24">
        <v>0</v>
      </c>
      <c r="BC39" s="24">
        <v>97.616169999999997</v>
      </c>
      <c r="BD39" s="24">
        <v>0.55293000000000003</v>
      </c>
      <c r="BE39" s="24">
        <v>0</v>
      </c>
      <c r="BF39" s="24">
        <v>0.32718000000000003</v>
      </c>
      <c r="BG39" s="24">
        <v>35.507840000000002</v>
      </c>
      <c r="BH39" s="24">
        <v>0.12121</v>
      </c>
      <c r="BI39" s="24">
        <v>7.1865199999999998</v>
      </c>
      <c r="BJ39" s="24">
        <v>0.67373000000000005</v>
      </c>
      <c r="BK39" s="24">
        <v>43.104999999999997</v>
      </c>
      <c r="BL39" s="24">
        <v>0.17246</v>
      </c>
      <c r="BM39" s="24">
        <v>0.11143</v>
      </c>
      <c r="BN39" s="24">
        <v>0</v>
      </c>
      <c r="BO39" s="24">
        <v>0</v>
      </c>
      <c r="BP39" s="43">
        <v>833.77710000000002</v>
      </c>
      <c r="BQ39" s="111">
        <v>0</v>
      </c>
      <c r="BR39" s="111">
        <v>1301.83887</v>
      </c>
      <c r="BS39" s="43">
        <v>1301.83887</v>
      </c>
      <c r="BT39" s="111">
        <v>0</v>
      </c>
      <c r="BU39" s="111">
        <v>0</v>
      </c>
      <c r="BV39" s="43">
        <v>0</v>
      </c>
      <c r="BW39" s="111">
        <v>1364.1103700000001</v>
      </c>
      <c r="BX39" s="43">
        <v>2665.9492399999999</v>
      </c>
      <c r="BY39" s="54">
        <v>3499.7263400000002</v>
      </c>
      <c r="BZ39" s="56"/>
      <c r="CB39" s="55"/>
    </row>
    <row r="40" spans="1:80" ht="14.25" customHeight="1">
      <c r="A40" s="25" t="s">
        <v>333</v>
      </c>
      <c r="B40" s="22" t="s">
        <v>334</v>
      </c>
      <c r="C40" s="26" t="s">
        <v>335</v>
      </c>
      <c r="D40" s="24">
        <v>0</v>
      </c>
      <c r="E40" s="24">
        <v>1.4740800000000001</v>
      </c>
      <c r="F40" s="24">
        <v>3.5587599999999999</v>
      </c>
      <c r="G40" s="24">
        <v>58.251240000000003</v>
      </c>
      <c r="H40" s="24">
        <v>18.968990000000002</v>
      </c>
      <c r="I40" s="24">
        <v>302.70443</v>
      </c>
      <c r="J40" s="24">
        <v>0.22211</v>
      </c>
      <c r="K40" s="24">
        <v>78.357619999999997</v>
      </c>
      <c r="L40" s="24">
        <v>0.71523999999999999</v>
      </c>
      <c r="M40" s="24">
        <v>0.19808000000000001</v>
      </c>
      <c r="N40" s="24">
        <v>0.18395</v>
      </c>
      <c r="O40" s="24">
        <v>2.33901</v>
      </c>
      <c r="P40" s="24">
        <v>8.4200900000000001</v>
      </c>
      <c r="Q40" s="24">
        <v>10.894579999999999</v>
      </c>
      <c r="R40" s="24">
        <v>0.12224</v>
      </c>
      <c r="S40" s="24">
        <v>522.31199000000004</v>
      </c>
      <c r="T40" s="24">
        <v>0.29441000000000001</v>
      </c>
      <c r="U40" s="24">
        <v>435.96638999999999</v>
      </c>
      <c r="V40" s="24">
        <v>27.823450000000001</v>
      </c>
      <c r="W40" s="24">
        <v>49.947870000000002</v>
      </c>
      <c r="X40" s="24">
        <v>1.9716899999999999</v>
      </c>
      <c r="Y40" s="24">
        <v>55.9251</v>
      </c>
      <c r="Z40" s="24">
        <v>14.9839</v>
      </c>
      <c r="AA40" s="24">
        <v>23.963560000000001</v>
      </c>
      <c r="AB40" s="24">
        <v>0</v>
      </c>
      <c r="AC40" s="24">
        <v>176.3646</v>
      </c>
      <c r="AD40" s="24">
        <v>448.13173</v>
      </c>
      <c r="AE40" s="24">
        <v>42.765009999999997</v>
      </c>
      <c r="AF40" s="24">
        <v>98.826329999999999</v>
      </c>
      <c r="AG40" s="24">
        <v>6.0051300000000003</v>
      </c>
      <c r="AH40" s="24">
        <v>28.135190000000001</v>
      </c>
      <c r="AI40" s="24">
        <v>1.7100000000000001E-2</v>
      </c>
      <c r="AJ40" s="24">
        <v>1.11921</v>
      </c>
      <c r="AK40" s="24">
        <v>132.47498999999999</v>
      </c>
      <c r="AL40" s="24">
        <v>10.44009</v>
      </c>
      <c r="AM40" s="24">
        <v>17.388580000000001</v>
      </c>
      <c r="AN40" s="24">
        <v>0.63144999999999996</v>
      </c>
      <c r="AO40" s="24">
        <v>6.7954299999999996</v>
      </c>
      <c r="AP40" s="24">
        <v>125.60934</v>
      </c>
      <c r="AQ40" s="24">
        <v>15.072950000000001</v>
      </c>
      <c r="AR40" s="24">
        <v>113.81474</v>
      </c>
      <c r="AS40" s="24">
        <v>57.538179999999997</v>
      </c>
      <c r="AT40" s="24">
        <v>0.94030000000000002</v>
      </c>
      <c r="AU40" s="24">
        <v>5.1823699999999997</v>
      </c>
      <c r="AV40" s="24">
        <v>18.281130000000001</v>
      </c>
      <c r="AW40" s="24">
        <v>274.94806999999997</v>
      </c>
      <c r="AX40" s="24">
        <v>2.0013999999999998</v>
      </c>
      <c r="AY40" s="24">
        <v>5.2719199999999997</v>
      </c>
      <c r="AZ40" s="24">
        <v>11.42202</v>
      </c>
      <c r="BA40" s="24">
        <v>8.2500000000000004E-3</v>
      </c>
      <c r="BB40" s="24">
        <v>0.40509000000000001</v>
      </c>
      <c r="BC40" s="24">
        <v>417.5754</v>
      </c>
      <c r="BD40" s="24">
        <v>48.107430000000001</v>
      </c>
      <c r="BE40" s="24">
        <v>403.40985000000001</v>
      </c>
      <c r="BF40" s="24">
        <v>277.22872999999998</v>
      </c>
      <c r="BG40" s="24">
        <v>413.38117</v>
      </c>
      <c r="BH40" s="24">
        <v>18.710270000000001</v>
      </c>
      <c r="BI40" s="24">
        <v>24.773350000000001</v>
      </c>
      <c r="BJ40" s="24">
        <v>4.0088200000000001</v>
      </c>
      <c r="BK40" s="24">
        <v>44.847520000000003</v>
      </c>
      <c r="BL40" s="24">
        <v>0.25281999999999999</v>
      </c>
      <c r="BM40" s="24">
        <v>2.02617</v>
      </c>
      <c r="BN40" s="24">
        <v>0</v>
      </c>
      <c r="BO40" s="24">
        <v>0</v>
      </c>
      <c r="BP40" s="43">
        <v>4873.51091</v>
      </c>
      <c r="BQ40" s="111">
        <v>0</v>
      </c>
      <c r="BR40" s="111">
        <v>5.9025499999999997</v>
      </c>
      <c r="BS40" s="43">
        <v>5.9025499999999997</v>
      </c>
      <c r="BT40" s="111">
        <v>0</v>
      </c>
      <c r="BU40" s="111">
        <v>0</v>
      </c>
      <c r="BV40" s="43">
        <v>0</v>
      </c>
      <c r="BW40" s="111">
        <v>0</v>
      </c>
      <c r="BX40" s="43">
        <v>5.9025499999999997</v>
      </c>
      <c r="BY40" s="54">
        <v>4879.4134599999998</v>
      </c>
      <c r="BZ40" s="56"/>
      <c r="CB40" s="55"/>
    </row>
    <row r="41" spans="1:80" ht="14.25" customHeight="1">
      <c r="A41" s="25" t="s">
        <v>336</v>
      </c>
      <c r="B41" s="22" t="s">
        <v>337</v>
      </c>
      <c r="C41" s="26" t="s">
        <v>338</v>
      </c>
      <c r="D41" s="24">
        <v>97.901849999999996</v>
      </c>
      <c r="E41" s="24">
        <v>3.4506199999999998</v>
      </c>
      <c r="F41" s="24">
        <v>14.54561</v>
      </c>
      <c r="G41" s="24">
        <v>76.707170000000005</v>
      </c>
      <c r="H41" s="24">
        <v>3.38809</v>
      </c>
      <c r="I41" s="24">
        <v>352.49619000000001</v>
      </c>
      <c r="J41" s="24">
        <v>0.19647000000000001</v>
      </c>
      <c r="K41" s="24">
        <v>36.376060000000003</v>
      </c>
      <c r="L41" s="24">
        <v>1.02305</v>
      </c>
      <c r="M41" s="24">
        <v>7.6910000000000006E-2</v>
      </c>
      <c r="N41" s="24">
        <v>1.31989</v>
      </c>
      <c r="O41" s="24">
        <v>1.634E-2</v>
      </c>
      <c r="P41" s="24">
        <v>5.79704</v>
      </c>
      <c r="Q41" s="24">
        <v>20.944400000000002</v>
      </c>
      <c r="R41" s="24">
        <v>2.7978800000000001</v>
      </c>
      <c r="S41" s="24">
        <v>313.32916999999998</v>
      </c>
      <c r="T41" s="24">
        <v>1.0003299999999999</v>
      </c>
      <c r="U41" s="24">
        <v>208.44926000000001</v>
      </c>
      <c r="V41" s="24">
        <v>17.605180000000001</v>
      </c>
      <c r="W41" s="24">
        <v>31.604320000000001</v>
      </c>
      <c r="X41" s="24">
        <v>1.2475799999999999</v>
      </c>
      <c r="Y41" s="24">
        <v>29.566040000000001</v>
      </c>
      <c r="Z41" s="24">
        <v>3.4611499999999999</v>
      </c>
      <c r="AA41" s="24">
        <v>45.976390000000002</v>
      </c>
      <c r="AB41" s="24">
        <v>0</v>
      </c>
      <c r="AC41" s="24">
        <v>17.257159999999999</v>
      </c>
      <c r="AD41" s="24">
        <v>212.82499999999999</v>
      </c>
      <c r="AE41" s="24">
        <v>13.09775</v>
      </c>
      <c r="AF41" s="24">
        <v>334.67878000000002</v>
      </c>
      <c r="AG41" s="24">
        <v>11.779949999999999</v>
      </c>
      <c r="AH41" s="24">
        <v>2619.7782699999998</v>
      </c>
      <c r="AI41" s="24">
        <v>0.18634999999999999</v>
      </c>
      <c r="AJ41" s="24">
        <v>0</v>
      </c>
      <c r="AK41" s="24">
        <v>66.440079999999995</v>
      </c>
      <c r="AL41" s="24">
        <v>3.74282</v>
      </c>
      <c r="AM41" s="24">
        <v>6.1089900000000004</v>
      </c>
      <c r="AN41" s="24">
        <v>0.70601000000000003</v>
      </c>
      <c r="AO41" s="24">
        <v>1.3293600000000001</v>
      </c>
      <c r="AP41" s="24">
        <v>31.176169999999999</v>
      </c>
      <c r="AQ41" s="24">
        <v>2.6454900000000001</v>
      </c>
      <c r="AR41" s="24">
        <v>4.3951099999999999</v>
      </c>
      <c r="AS41" s="24">
        <v>6.6959400000000002</v>
      </c>
      <c r="AT41" s="24">
        <v>0.10943</v>
      </c>
      <c r="AU41" s="24">
        <v>11.94031</v>
      </c>
      <c r="AV41" s="24">
        <v>9.2446999999999999</v>
      </c>
      <c r="AW41" s="24">
        <v>16.146809999999999</v>
      </c>
      <c r="AX41" s="24">
        <v>0.16661000000000001</v>
      </c>
      <c r="AY41" s="24">
        <v>3.6137000000000001</v>
      </c>
      <c r="AZ41" s="24">
        <v>2.1124100000000001</v>
      </c>
      <c r="BA41" s="24">
        <v>1.0000000000000001E-5</v>
      </c>
      <c r="BB41" s="24">
        <v>10.7584</v>
      </c>
      <c r="BC41" s="24">
        <v>103.19481</v>
      </c>
      <c r="BD41" s="24">
        <v>59.939160000000001</v>
      </c>
      <c r="BE41" s="24">
        <v>147.04854</v>
      </c>
      <c r="BF41" s="24">
        <v>1875.2098599999999</v>
      </c>
      <c r="BG41" s="24">
        <v>37.59657</v>
      </c>
      <c r="BH41" s="24">
        <v>2.7496100000000001</v>
      </c>
      <c r="BI41" s="24">
        <v>5.2864899999999997</v>
      </c>
      <c r="BJ41" s="24">
        <v>0.85877000000000003</v>
      </c>
      <c r="BK41" s="24">
        <v>0.94362999999999997</v>
      </c>
      <c r="BL41" s="24">
        <v>0.1787</v>
      </c>
      <c r="BM41" s="24">
        <v>1.07681</v>
      </c>
      <c r="BN41" s="24">
        <v>0</v>
      </c>
      <c r="BO41" s="24">
        <v>0</v>
      </c>
      <c r="BP41" s="43">
        <v>6890.2955499999998</v>
      </c>
      <c r="BQ41" s="111">
        <v>14553.94613</v>
      </c>
      <c r="BR41" s="111">
        <v>2773.7018200000002</v>
      </c>
      <c r="BS41" s="43">
        <v>17327.647949999999</v>
      </c>
      <c r="BT41" s="111">
        <v>0</v>
      </c>
      <c r="BU41" s="111">
        <v>0</v>
      </c>
      <c r="BV41" s="43">
        <v>0</v>
      </c>
      <c r="BW41" s="111">
        <v>35263.786760000003</v>
      </c>
      <c r="BX41" s="43">
        <v>52591.434710000001</v>
      </c>
      <c r="BY41" s="54">
        <v>59481.730259999997</v>
      </c>
      <c r="BZ41" s="56"/>
      <c r="CB41" s="55"/>
    </row>
    <row r="42" spans="1:80" ht="14.25" customHeight="1">
      <c r="A42" s="25" t="s">
        <v>339</v>
      </c>
      <c r="B42" s="22" t="s">
        <v>340</v>
      </c>
      <c r="C42" s="26" t="s">
        <v>341</v>
      </c>
      <c r="D42" s="24">
        <v>0</v>
      </c>
      <c r="E42" s="24">
        <v>0</v>
      </c>
      <c r="F42" s="24">
        <v>0</v>
      </c>
      <c r="G42" s="24">
        <v>18.190799999999999</v>
      </c>
      <c r="H42" s="24">
        <v>1.4554800000000001</v>
      </c>
      <c r="I42" s="24">
        <v>510.79153000000002</v>
      </c>
      <c r="J42" s="24">
        <v>1.481E-2</v>
      </c>
      <c r="K42" s="24">
        <v>49.026009999999999</v>
      </c>
      <c r="L42" s="24">
        <v>0.16475000000000001</v>
      </c>
      <c r="M42" s="24">
        <v>0</v>
      </c>
      <c r="N42" s="24">
        <v>1.6799999999999999E-2</v>
      </c>
      <c r="O42" s="24">
        <v>0</v>
      </c>
      <c r="P42" s="24">
        <v>1.5709999999999998E-2</v>
      </c>
      <c r="Q42" s="24">
        <v>1.4405699999999999</v>
      </c>
      <c r="R42" s="24">
        <v>0</v>
      </c>
      <c r="S42" s="24">
        <v>177.34014999999999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4.37263</v>
      </c>
      <c r="Z42" s="24">
        <v>0</v>
      </c>
      <c r="AA42" s="24">
        <v>0</v>
      </c>
      <c r="AB42" s="24">
        <v>0</v>
      </c>
      <c r="AC42" s="24">
        <v>0.35082000000000002</v>
      </c>
      <c r="AD42" s="24">
        <v>38.487459999999999</v>
      </c>
      <c r="AE42" s="24">
        <v>3.43425</v>
      </c>
      <c r="AF42" s="24">
        <v>84.78</v>
      </c>
      <c r="AG42" s="24">
        <v>2.9546100000000002</v>
      </c>
      <c r="AH42" s="24">
        <v>59.84778</v>
      </c>
      <c r="AI42" s="24">
        <v>6.2395899999999997</v>
      </c>
      <c r="AJ42" s="24">
        <v>0</v>
      </c>
      <c r="AK42" s="24">
        <v>20.513459999999998</v>
      </c>
      <c r="AL42" s="24">
        <v>0.48851</v>
      </c>
      <c r="AM42" s="24">
        <v>5.1957399999999998</v>
      </c>
      <c r="AN42" s="24">
        <v>0</v>
      </c>
      <c r="AO42" s="24">
        <v>0</v>
      </c>
      <c r="AP42" s="24">
        <v>2.8305899999999999</v>
      </c>
      <c r="AQ42" s="24">
        <v>0</v>
      </c>
      <c r="AR42" s="24">
        <v>0</v>
      </c>
      <c r="AS42" s="24">
        <v>0</v>
      </c>
      <c r="AT42" s="24">
        <v>0</v>
      </c>
      <c r="AU42" s="24">
        <v>6.3600000000000002E-3</v>
      </c>
      <c r="AV42" s="24">
        <v>0.42559000000000002</v>
      </c>
      <c r="AW42" s="24">
        <v>0.12884999999999999</v>
      </c>
      <c r="AX42" s="24">
        <v>1.0000000000000001E-5</v>
      </c>
      <c r="AY42" s="24">
        <v>8.2500000000000004E-2</v>
      </c>
      <c r="AZ42" s="24">
        <v>0.42207</v>
      </c>
      <c r="BA42" s="24">
        <v>0</v>
      </c>
      <c r="BB42" s="24">
        <v>0</v>
      </c>
      <c r="BC42" s="24">
        <v>72.250540000000001</v>
      </c>
      <c r="BD42" s="24">
        <v>5.5136099999999999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0.16064000000000001</v>
      </c>
      <c r="BK42" s="24">
        <v>0</v>
      </c>
      <c r="BL42" s="24">
        <v>4.1599999999999996E-3</v>
      </c>
      <c r="BM42" s="24">
        <v>0</v>
      </c>
      <c r="BN42" s="24">
        <v>0</v>
      </c>
      <c r="BO42" s="24">
        <v>0</v>
      </c>
      <c r="BP42" s="43">
        <v>1066.9463800000001</v>
      </c>
      <c r="BQ42" s="111">
        <v>12589.385619999999</v>
      </c>
      <c r="BR42" s="111">
        <v>0</v>
      </c>
      <c r="BS42" s="43">
        <v>12589.385619999999</v>
      </c>
      <c r="BT42" s="111">
        <v>0</v>
      </c>
      <c r="BU42" s="111">
        <v>0</v>
      </c>
      <c r="BV42" s="43">
        <v>0</v>
      </c>
      <c r="BW42" s="111">
        <v>16272.72978</v>
      </c>
      <c r="BX42" s="43">
        <v>28862.115399999999</v>
      </c>
      <c r="BY42" s="54">
        <v>29929.06178</v>
      </c>
      <c r="BZ42" s="56"/>
      <c r="CB42" s="55"/>
    </row>
    <row r="43" spans="1:80" ht="14.25" customHeight="1">
      <c r="A43" s="25" t="s">
        <v>342</v>
      </c>
      <c r="B43" s="22" t="s">
        <v>343</v>
      </c>
      <c r="C43" s="26" t="s">
        <v>344</v>
      </c>
      <c r="D43" s="24">
        <v>0</v>
      </c>
      <c r="E43" s="24">
        <v>0</v>
      </c>
      <c r="F43" s="24">
        <v>0</v>
      </c>
      <c r="G43" s="24">
        <v>0.23737</v>
      </c>
      <c r="H43" s="24">
        <v>2.2360000000000001E-2</v>
      </c>
      <c r="I43" s="24">
        <v>4.7750000000000001E-2</v>
      </c>
      <c r="J43" s="24">
        <v>0</v>
      </c>
      <c r="K43" s="24">
        <v>0</v>
      </c>
      <c r="L43" s="24">
        <v>0</v>
      </c>
      <c r="M43" s="24">
        <v>0</v>
      </c>
      <c r="N43" s="24">
        <v>8.1899999999999994E-3</v>
      </c>
      <c r="O43" s="24">
        <v>0</v>
      </c>
      <c r="P43" s="24">
        <v>0</v>
      </c>
      <c r="Q43" s="24">
        <v>385.70744000000002</v>
      </c>
      <c r="R43" s="24">
        <v>100.28822</v>
      </c>
      <c r="S43" s="24">
        <v>0.26062999999999997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0.21007000000000001</v>
      </c>
      <c r="AB43" s="24">
        <v>0</v>
      </c>
      <c r="AC43" s="24">
        <v>5.4609999999999999E-2</v>
      </c>
      <c r="AD43" s="24">
        <v>3.6558700000000002</v>
      </c>
      <c r="AE43" s="24">
        <v>0.25280000000000002</v>
      </c>
      <c r="AF43" s="24">
        <v>2.7785099999999998</v>
      </c>
      <c r="AG43" s="24">
        <v>3.2693400000000001</v>
      </c>
      <c r="AH43" s="24">
        <v>1.5403500000000001</v>
      </c>
      <c r="AI43" s="24">
        <v>0</v>
      </c>
      <c r="AJ43" s="24">
        <v>0</v>
      </c>
      <c r="AK43" s="24">
        <v>0.89036000000000004</v>
      </c>
      <c r="AL43" s="24">
        <v>0.67869999999999997</v>
      </c>
      <c r="AM43" s="24">
        <v>0.10514</v>
      </c>
      <c r="AN43" s="24">
        <v>0</v>
      </c>
      <c r="AO43" s="24">
        <v>0.45956000000000002</v>
      </c>
      <c r="AP43" s="24">
        <v>2.7699999999999999E-3</v>
      </c>
      <c r="AQ43" s="24">
        <v>0</v>
      </c>
      <c r="AR43" s="24">
        <v>0.45561000000000001</v>
      </c>
      <c r="AS43" s="24">
        <v>0</v>
      </c>
      <c r="AT43" s="24">
        <v>0</v>
      </c>
      <c r="AU43" s="24">
        <v>0</v>
      </c>
      <c r="AV43" s="24">
        <v>2.316E-2</v>
      </c>
      <c r="AW43" s="24">
        <v>40.304540000000003</v>
      </c>
      <c r="AX43" s="24">
        <v>4.2680199999999999</v>
      </c>
      <c r="AY43" s="24">
        <v>1.455E-2</v>
      </c>
      <c r="AZ43" s="24">
        <v>1.78939</v>
      </c>
      <c r="BA43" s="24">
        <v>0</v>
      </c>
      <c r="BB43" s="24">
        <v>0</v>
      </c>
      <c r="BC43" s="24">
        <v>641.14038000000005</v>
      </c>
      <c r="BD43" s="24">
        <v>0.27958</v>
      </c>
      <c r="BE43" s="24">
        <v>670.55891999999994</v>
      </c>
      <c r="BF43" s="24">
        <v>5.9043900000000002</v>
      </c>
      <c r="BG43" s="24">
        <v>1.4801200000000001</v>
      </c>
      <c r="BH43" s="24">
        <v>1.21272</v>
      </c>
      <c r="BI43" s="24">
        <v>8.6887500000000006</v>
      </c>
      <c r="BJ43" s="24">
        <v>1.2970999999999999</v>
      </c>
      <c r="BK43" s="24">
        <v>8.5663300000000007</v>
      </c>
      <c r="BL43" s="24">
        <v>2.3000000000000001E-4</v>
      </c>
      <c r="BM43" s="24">
        <v>0</v>
      </c>
      <c r="BN43" s="24">
        <v>0</v>
      </c>
      <c r="BO43" s="24">
        <v>0</v>
      </c>
      <c r="BP43" s="43">
        <v>1886.4538299999999</v>
      </c>
      <c r="BQ43" s="111">
        <v>7544.8332600000003</v>
      </c>
      <c r="BR43" s="111">
        <v>0</v>
      </c>
      <c r="BS43" s="43">
        <v>7544.8332600000003</v>
      </c>
      <c r="BT43" s="111">
        <v>0</v>
      </c>
      <c r="BU43" s="111">
        <v>0</v>
      </c>
      <c r="BV43" s="43">
        <v>0</v>
      </c>
      <c r="BW43" s="111">
        <v>11761.62803</v>
      </c>
      <c r="BX43" s="43">
        <v>19306.461289999999</v>
      </c>
      <c r="BY43" s="54">
        <v>21192.915120000001</v>
      </c>
      <c r="BZ43" s="56"/>
      <c r="CB43" s="55"/>
    </row>
    <row r="44" spans="1:80" ht="14.25" customHeight="1">
      <c r="A44" s="25" t="s">
        <v>345</v>
      </c>
      <c r="B44" s="22" t="s">
        <v>346</v>
      </c>
      <c r="C44" s="26" t="s">
        <v>347</v>
      </c>
      <c r="D44" s="24">
        <v>0</v>
      </c>
      <c r="E44" s="24">
        <v>9.6344499999999993</v>
      </c>
      <c r="F44" s="24">
        <v>0</v>
      </c>
      <c r="G44" s="24">
        <v>151.36009999999999</v>
      </c>
      <c r="H44" s="24">
        <v>0.22697000000000001</v>
      </c>
      <c r="I44" s="24">
        <v>72.0852</v>
      </c>
      <c r="J44" s="24">
        <v>5.45E-3</v>
      </c>
      <c r="K44" s="24">
        <v>0.66847999999999996</v>
      </c>
      <c r="L44" s="24">
        <v>3.5090000000000003E-2</v>
      </c>
      <c r="M44" s="24">
        <v>0</v>
      </c>
      <c r="N44" s="24">
        <v>4.79E-3</v>
      </c>
      <c r="O44" s="24">
        <v>0</v>
      </c>
      <c r="P44" s="24">
        <v>0.32232</v>
      </c>
      <c r="Q44" s="24">
        <v>0.89900999999999998</v>
      </c>
      <c r="R44" s="24">
        <v>0</v>
      </c>
      <c r="S44" s="24">
        <v>10.211740000000001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0.56135999999999997</v>
      </c>
      <c r="Z44" s="24">
        <v>1.0234300000000001</v>
      </c>
      <c r="AA44" s="24">
        <v>32.733899999999998</v>
      </c>
      <c r="AB44" s="24">
        <v>0</v>
      </c>
      <c r="AC44" s="24">
        <v>1.33846</v>
      </c>
      <c r="AD44" s="24">
        <v>179.72327000000001</v>
      </c>
      <c r="AE44" s="24">
        <v>0.45073000000000002</v>
      </c>
      <c r="AF44" s="24">
        <v>83.628389999999996</v>
      </c>
      <c r="AG44" s="24">
        <v>1.8683799999999999</v>
      </c>
      <c r="AH44" s="24">
        <v>5119.7352199999996</v>
      </c>
      <c r="AI44" s="24">
        <v>95.75788</v>
      </c>
      <c r="AJ44" s="24">
        <v>106.97807</v>
      </c>
      <c r="AK44" s="24">
        <v>9081.0570100000004</v>
      </c>
      <c r="AL44" s="24">
        <v>0</v>
      </c>
      <c r="AM44" s="24">
        <v>2.59667</v>
      </c>
      <c r="AN44" s="24">
        <v>9.3520000000000006E-2</v>
      </c>
      <c r="AO44" s="24">
        <v>4.6731100000000003</v>
      </c>
      <c r="AP44" s="24">
        <v>1556.57635</v>
      </c>
      <c r="AQ44" s="24">
        <v>6.9178300000000004</v>
      </c>
      <c r="AR44" s="24">
        <v>29.124780000000001</v>
      </c>
      <c r="AS44" s="24">
        <v>12.260630000000001</v>
      </c>
      <c r="AT44" s="24">
        <v>0.20036999999999999</v>
      </c>
      <c r="AU44" s="24">
        <v>3.4162400000000002</v>
      </c>
      <c r="AV44" s="24">
        <v>41.867849999999997</v>
      </c>
      <c r="AW44" s="24">
        <v>25.409410000000001</v>
      </c>
      <c r="AX44" s="24">
        <v>2.5000000000000001E-3</v>
      </c>
      <c r="AY44" s="24">
        <v>26.300409999999999</v>
      </c>
      <c r="AZ44" s="24">
        <v>1.0419099999999999</v>
      </c>
      <c r="BA44" s="24">
        <v>0.16933000000000001</v>
      </c>
      <c r="BB44" s="24">
        <v>0</v>
      </c>
      <c r="BC44" s="24">
        <v>1868.71812</v>
      </c>
      <c r="BD44" s="24">
        <v>3.9195799999999998</v>
      </c>
      <c r="BE44" s="24">
        <v>0</v>
      </c>
      <c r="BF44" s="24">
        <v>9.6170000000000005E-2</v>
      </c>
      <c r="BG44" s="24">
        <v>16.790019999999998</v>
      </c>
      <c r="BH44" s="24">
        <v>5.7320000000000003E-2</v>
      </c>
      <c r="BI44" s="24">
        <v>7.2566100000000002</v>
      </c>
      <c r="BJ44" s="24">
        <v>0.78595999999999999</v>
      </c>
      <c r="BK44" s="24">
        <v>250.83940000000001</v>
      </c>
      <c r="BL44" s="24">
        <v>0.43109999999999998</v>
      </c>
      <c r="BM44" s="24">
        <v>0.50027999999999995</v>
      </c>
      <c r="BN44" s="24">
        <v>0</v>
      </c>
      <c r="BO44" s="24">
        <v>0</v>
      </c>
      <c r="BP44" s="43">
        <v>18810.355169999999</v>
      </c>
      <c r="BQ44" s="111">
        <v>5533.9967800000004</v>
      </c>
      <c r="BR44" s="111">
        <v>1012.98443</v>
      </c>
      <c r="BS44" s="43">
        <v>6546.9812099999999</v>
      </c>
      <c r="BT44" s="111">
        <v>0</v>
      </c>
      <c r="BU44" s="111">
        <v>0</v>
      </c>
      <c r="BV44" s="43">
        <v>0</v>
      </c>
      <c r="BW44" s="111">
        <v>23294.226149999999</v>
      </c>
      <c r="BX44" s="43">
        <v>29841.20736</v>
      </c>
      <c r="BY44" s="54">
        <v>48651.562530000003</v>
      </c>
      <c r="BZ44" s="56"/>
      <c r="CB44" s="55"/>
    </row>
    <row r="45" spans="1:80" ht="14.25" customHeight="1">
      <c r="A45" s="27" t="s">
        <v>348</v>
      </c>
      <c r="B45" s="28" t="s">
        <v>349</v>
      </c>
      <c r="C45" s="29" t="s">
        <v>350</v>
      </c>
      <c r="D45" s="24">
        <v>0</v>
      </c>
      <c r="E45" s="24">
        <v>0</v>
      </c>
      <c r="F45" s="24">
        <v>0.48477999999999999</v>
      </c>
      <c r="G45" s="24">
        <v>45.806890000000003</v>
      </c>
      <c r="H45" s="24">
        <v>5.7496700000000001</v>
      </c>
      <c r="I45" s="24">
        <v>195.89108999999999</v>
      </c>
      <c r="J45" s="24">
        <v>0.10564999999999999</v>
      </c>
      <c r="K45" s="24">
        <v>12.503299999999999</v>
      </c>
      <c r="L45" s="24">
        <v>5.7628500000000003</v>
      </c>
      <c r="M45" s="24">
        <v>0</v>
      </c>
      <c r="N45" s="24">
        <v>3.8098700000000001</v>
      </c>
      <c r="O45" s="24">
        <v>1.3040799999999999</v>
      </c>
      <c r="P45" s="24">
        <v>8.2158800000000003</v>
      </c>
      <c r="Q45" s="24">
        <v>11.70482</v>
      </c>
      <c r="R45" s="24">
        <v>0.14909</v>
      </c>
      <c r="S45" s="24">
        <v>318.64690000000002</v>
      </c>
      <c r="T45" s="24">
        <v>1.45584</v>
      </c>
      <c r="U45" s="24">
        <v>84.93038</v>
      </c>
      <c r="V45" s="24">
        <v>23.13813</v>
      </c>
      <c r="W45" s="24">
        <v>41.536920000000002</v>
      </c>
      <c r="X45" s="24">
        <v>1.63967</v>
      </c>
      <c r="Y45" s="24">
        <v>15.95115</v>
      </c>
      <c r="Z45" s="24">
        <v>3.0267599999999999</v>
      </c>
      <c r="AA45" s="24">
        <v>1284.2171699999999</v>
      </c>
      <c r="AB45" s="24">
        <v>0</v>
      </c>
      <c r="AC45" s="24">
        <v>3.9560599999999999</v>
      </c>
      <c r="AD45" s="24">
        <v>923.26005999999995</v>
      </c>
      <c r="AE45" s="24">
        <v>33.769489999999998</v>
      </c>
      <c r="AF45" s="24">
        <v>379.51164999999997</v>
      </c>
      <c r="AG45" s="24">
        <v>29.284749999999999</v>
      </c>
      <c r="AH45" s="24">
        <v>102.93165999999999</v>
      </c>
      <c r="AI45" s="24">
        <v>0.10283</v>
      </c>
      <c r="AJ45" s="24">
        <v>1.5348200000000001</v>
      </c>
      <c r="AK45" s="24">
        <v>743.10955999999999</v>
      </c>
      <c r="AL45" s="24">
        <v>15.765599999999999</v>
      </c>
      <c r="AM45" s="24">
        <v>61.090589999999999</v>
      </c>
      <c r="AN45" s="24">
        <v>3.8275700000000001</v>
      </c>
      <c r="AO45" s="24">
        <v>20.833459999999999</v>
      </c>
      <c r="AP45" s="24">
        <v>1647.4616100000001</v>
      </c>
      <c r="AQ45" s="24">
        <v>18.828199999999999</v>
      </c>
      <c r="AR45" s="24">
        <v>1297.83925</v>
      </c>
      <c r="AS45" s="24">
        <v>440.02179999999998</v>
      </c>
      <c r="AT45" s="24">
        <v>7.19095</v>
      </c>
      <c r="AU45" s="24">
        <v>16.064509999999999</v>
      </c>
      <c r="AV45" s="24">
        <v>94.554739999999995</v>
      </c>
      <c r="AW45" s="24">
        <v>41.995559999999998</v>
      </c>
      <c r="AX45" s="24">
        <v>0.27829999999999999</v>
      </c>
      <c r="AY45" s="24">
        <v>26.512979999999999</v>
      </c>
      <c r="AZ45" s="24">
        <v>7.0442799999999997</v>
      </c>
      <c r="BA45" s="24">
        <v>0.43282999999999999</v>
      </c>
      <c r="BB45" s="24">
        <v>2.76579</v>
      </c>
      <c r="BC45" s="24">
        <v>634.77268000000004</v>
      </c>
      <c r="BD45" s="24">
        <v>25.987210000000001</v>
      </c>
      <c r="BE45" s="24">
        <v>285.19141999999999</v>
      </c>
      <c r="BF45" s="24">
        <v>13.8889</v>
      </c>
      <c r="BG45" s="24">
        <v>44.090330000000002</v>
      </c>
      <c r="BH45" s="24">
        <v>0.40579999999999999</v>
      </c>
      <c r="BI45" s="24">
        <v>42.206069999999997</v>
      </c>
      <c r="BJ45" s="24">
        <v>2.6029</v>
      </c>
      <c r="BK45" s="24">
        <v>348.15798999999998</v>
      </c>
      <c r="BL45" s="24">
        <v>1.2320899999999999</v>
      </c>
      <c r="BM45" s="24">
        <v>44.419409999999999</v>
      </c>
      <c r="BN45" s="24">
        <v>0</v>
      </c>
      <c r="BO45" s="24">
        <v>0</v>
      </c>
      <c r="BP45" s="43">
        <v>9428.9545899999994</v>
      </c>
      <c r="BQ45" s="111">
        <v>1933.10085</v>
      </c>
      <c r="BR45" s="111">
        <v>0</v>
      </c>
      <c r="BS45" s="43">
        <v>1933.10085</v>
      </c>
      <c r="BT45" s="111">
        <v>0</v>
      </c>
      <c r="BU45" s="111">
        <v>0</v>
      </c>
      <c r="BV45" s="43">
        <v>0</v>
      </c>
      <c r="BW45" s="111">
        <v>1089.7265</v>
      </c>
      <c r="BX45" s="43">
        <v>3022.82735</v>
      </c>
      <c r="BY45" s="54">
        <v>12451.781940000001</v>
      </c>
      <c r="BZ45" s="56"/>
      <c r="CB45" s="55"/>
    </row>
    <row r="46" spans="1:80" ht="14.25" customHeight="1">
      <c r="A46" s="27" t="s">
        <v>351</v>
      </c>
      <c r="B46" s="28" t="s">
        <v>352</v>
      </c>
      <c r="C46" s="29" t="s">
        <v>353</v>
      </c>
      <c r="D46" s="24">
        <v>0</v>
      </c>
      <c r="E46" s="24">
        <v>6.4776699999999998</v>
      </c>
      <c r="F46" s="24">
        <v>1.4754100000000001</v>
      </c>
      <c r="G46" s="24">
        <v>0.14963000000000001</v>
      </c>
      <c r="H46" s="24">
        <v>4.1349099999999996</v>
      </c>
      <c r="I46" s="24">
        <v>62.930300000000003</v>
      </c>
      <c r="J46" s="24">
        <v>4.2700000000000004E-3</v>
      </c>
      <c r="K46" s="24">
        <v>0.12625</v>
      </c>
      <c r="L46" s="24">
        <v>2.6900000000000001E-3</v>
      </c>
      <c r="M46" s="24">
        <v>8.2830000000000001E-2</v>
      </c>
      <c r="N46" s="24">
        <v>3.4000000000000002E-4</v>
      </c>
      <c r="O46" s="24">
        <v>0.97799999999999998</v>
      </c>
      <c r="P46" s="24">
        <v>4.0499999999999998E-3</v>
      </c>
      <c r="Q46" s="24">
        <v>1.234E-2</v>
      </c>
      <c r="R46" s="24">
        <v>1.25E-3</v>
      </c>
      <c r="S46" s="24">
        <v>6.2992999999999997</v>
      </c>
      <c r="T46" s="24">
        <v>2.2800000000000001E-2</v>
      </c>
      <c r="U46" s="24">
        <v>52.859110000000001</v>
      </c>
      <c r="V46" s="24">
        <v>3.2960000000000003E-2</v>
      </c>
      <c r="W46" s="24">
        <v>5.917E-2</v>
      </c>
      <c r="X46" s="24">
        <v>2.3400000000000001E-3</v>
      </c>
      <c r="Y46" s="24">
        <v>4.7834300000000001</v>
      </c>
      <c r="Z46" s="24">
        <v>14.88556</v>
      </c>
      <c r="AA46" s="24">
        <v>12.1191</v>
      </c>
      <c r="AB46" s="24">
        <v>0</v>
      </c>
      <c r="AC46" s="24">
        <v>0.95377999999999996</v>
      </c>
      <c r="AD46" s="24">
        <v>113.57407000000001</v>
      </c>
      <c r="AE46" s="24">
        <v>1.2395099999999999</v>
      </c>
      <c r="AF46" s="24">
        <v>19.81146</v>
      </c>
      <c r="AG46" s="24">
        <v>1.7365999999999999</v>
      </c>
      <c r="AH46" s="24">
        <v>84.382750000000001</v>
      </c>
      <c r="AI46" s="24">
        <v>3.8000000000000002E-4</v>
      </c>
      <c r="AJ46" s="24">
        <v>13.74034</v>
      </c>
      <c r="AK46" s="24">
        <v>682.09936000000005</v>
      </c>
      <c r="AL46" s="24">
        <v>0.10845</v>
      </c>
      <c r="AM46" s="24">
        <v>1464.5435500000001</v>
      </c>
      <c r="AN46" s="24">
        <v>5.355E-2</v>
      </c>
      <c r="AO46" s="24">
        <v>107.28569</v>
      </c>
      <c r="AP46" s="24">
        <v>1.33134</v>
      </c>
      <c r="AQ46" s="24">
        <v>214.35399000000001</v>
      </c>
      <c r="AR46" s="24">
        <v>228.88820999999999</v>
      </c>
      <c r="AS46" s="24">
        <v>104.34229000000001</v>
      </c>
      <c r="AT46" s="24">
        <v>1.7052</v>
      </c>
      <c r="AU46" s="24">
        <v>4.6940000000000003E-2</v>
      </c>
      <c r="AV46" s="24">
        <v>32.904629999999997</v>
      </c>
      <c r="AW46" s="24">
        <v>30.71125</v>
      </c>
      <c r="AX46" s="24">
        <v>5.7303499999999996</v>
      </c>
      <c r="AY46" s="24">
        <v>9.6195400000000006</v>
      </c>
      <c r="AZ46" s="24">
        <v>74.486750000000001</v>
      </c>
      <c r="BA46" s="24">
        <v>1.9000000000000001E-4</v>
      </c>
      <c r="BB46" s="24">
        <v>0.70109999999999995</v>
      </c>
      <c r="BC46" s="24">
        <v>1839.6206299999999</v>
      </c>
      <c r="BD46" s="24">
        <v>44.651890000000002</v>
      </c>
      <c r="BE46" s="24">
        <v>1165.51794</v>
      </c>
      <c r="BF46" s="24">
        <v>503.39094999999998</v>
      </c>
      <c r="BG46" s="24">
        <v>632.25640999999996</v>
      </c>
      <c r="BH46" s="24">
        <v>4.0201900000000004</v>
      </c>
      <c r="BI46" s="24">
        <v>130.79773</v>
      </c>
      <c r="BJ46" s="24">
        <v>49.121899999999997</v>
      </c>
      <c r="BK46" s="24">
        <v>47.790010000000002</v>
      </c>
      <c r="BL46" s="24">
        <v>3.8897200000000001</v>
      </c>
      <c r="BM46" s="24">
        <v>1.217E-2</v>
      </c>
      <c r="BN46" s="24">
        <v>0</v>
      </c>
      <c r="BO46" s="24">
        <v>0</v>
      </c>
      <c r="BP46" s="43">
        <v>7782.8645200000001</v>
      </c>
      <c r="BQ46" s="111">
        <v>103443.81886</v>
      </c>
      <c r="BR46" s="111">
        <v>405.62418000000002</v>
      </c>
      <c r="BS46" s="43">
        <v>103849.44304</v>
      </c>
      <c r="BT46" s="111">
        <v>0</v>
      </c>
      <c r="BU46" s="111">
        <v>0</v>
      </c>
      <c r="BV46" s="43">
        <v>0</v>
      </c>
      <c r="BW46" s="111">
        <v>81529.791540000006</v>
      </c>
      <c r="BX46" s="43">
        <v>185379.23457999999</v>
      </c>
      <c r="BY46" s="54">
        <v>193162.09909999999</v>
      </c>
      <c r="BZ46" s="56"/>
      <c r="CB46" s="55"/>
    </row>
    <row r="47" spans="1:80" ht="14.25" customHeight="1">
      <c r="A47" s="27" t="s">
        <v>354</v>
      </c>
      <c r="B47" s="28" t="s">
        <v>355</v>
      </c>
      <c r="C47" s="29" t="s">
        <v>356</v>
      </c>
      <c r="D47" s="24">
        <v>0.89541999999999999</v>
      </c>
      <c r="E47" s="24">
        <v>4.3090000000000003E-2</v>
      </c>
      <c r="F47" s="24">
        <v>0.13835</v>
      </c>
      <c r="G47" s="24">
        <v>4.0161800000000003</v>
      </c>
      <c r="H47" s="24">
        <v>28.83783</v>
      </c>
      <c r="I47" s="24">
        <v>0.10397000000000001</v>
      </c>
      <c r="J47" s="24">
        <v>3.9100000000000003E-3</v>
      </c>
      <c r="K47" s="24">
        <v>0</v>
      </c>
      <c r="L47" s="24">
        <v>681.78512999999998</v>
      </c>
      <c r="M47" s="24">
        <v>0</v>
      </c>
      <c r="N47" s="24">
        <v>23.705749999999998</v>
      </c>
      <c r="O47" s="24">
        <v>0.5917</v>
      </c>
      <c r="P47" s="24">
        <v>0</v>
      </c>
      <c r="Q47" s="24">
        <v>1.29722</v>
      </c>
      <c r="R47" s="24">
        <v>0.21148</v>
      </c>
      <c r="S47" s="24">
        <v>182.50308999999999</v>
      </c>
      <c r="T47" s="24">
        <v>3.492E-2</v>
      </c>
      <c r="U47" s="24">
        <v>0.78007000000000004</v>
      </c>
      <c r="V47" s="24">
        <v>0</v>
      </c>
      <c r="W47" s="24">
        <v>0</v>
      </c>
      <c r="X47" s="24">
        <v>0</v>
      </c>
      <c r="Y47" s="24">
        <v>2.9537499999999999</v>
      </c>
      <c r="Z47" s="24">
        <v>4.8380799999999997</v>
      </c>
      <c r="AA47" s="24">
        <v>0.53632999999999997</v>
      </c>
      <c r="AB47" s="24">
        <v>0</v>
      </c>
      <c r="AC47" s="24">
        <v>0.21460000000000001</v>
      </c>
      <c r="AD47" s="24">
        <v>23.171109999999999</v>
      </c>
      <c r="AE47" s="24">
        <v>0.34365000000000001</v>
      </c>
      <c r="AF47" s="24">
        <v>96.01294</v>
      </c>
      <c r="AG47" s="24">
        <v>16.37283</v>
      </c>
      <c r="AH47" s="24">
        <v>19.06606</v>
      </c>
      <c r="AI47" s="24">
        <v>1.2118</v>
      </c>
      <c r="AJ47" s="24">
        <v>0.23332</v>
      </c>
      <c r="AK47" s="24">
        <v>21.735620000000001</v>
      </c>
      <c r="AL47" s="24">
        <v>6.6075799999999996</v>
      </c>
      <c r="AM47" s="24">
        <v>2.39303</v>
      </c>
      <c r="AN47" s="24">
        <v>1.70163</v>
      </c>
      <c r="AO47" s="24">
        <v>14.84562</v>
      </c>
      <c r="AP47" s="24">
        <v>26.398800000000001</v>
      </c>
      <c r="AQ47" s="24">
        <v>9.4603400000000004</v>
      </c>
      <c r="AR47" s="24">
        <v>357.81250999999997</v>
      </c>
      <c r="AS47" s="24">
        <v>62.586559999999999</v>
      </c>
      <c r="AT47" s="24">
        <v>0.39713999999999999</v>
      </c>
      <c r="AU47" s="24">
        <v>10.710240000000001</v>
      </c>
      <c r="AV47" s="24">
        <v>14.93777</v>
      </c>
      <c r="AW47" s="24">
        <v>10.56983</v>
      </c>
      <c r="AX47" s="24">
        <v>7.2827299999999999</v>
      </c>
      <c r="AY47" s="24">
        <v>78.570160000000001</v>
      </c>
      <c r="AZ47" s="24">
        <v>300.96341000000001</v>
      </c>
      <c r="BA47" s="24">
        <v>0.17316000000000001</v>
      </c>
      <c r="BB47" s="24">
        <v>0</v>
      </c>
      <c r="BC47" s="24">
        <v>77.982200000000006</v>
      </c>
      <c r="BD47" s="24">
        <v>703.73003000000006</v>
      </c>
      <c r="BE47" s="24">
        <v>96.633520000000004</v>
      </c>
      <c r="BF47" s="24">
        <v>99.591380000000001</v>
      </c>
      <c r="BG47" s="24">
        <v>300.56146000000001</v>
      </c>
      <c r="BH47" s="24">
        <v>0.16553999999999999</v>
      </c>
      <c r="BI47" s="24">
        <v>32.689300000000003</v>
      </c>
      <c r="BJ47" s="24">
        <v>3.0882000000000001</v>
      </c>
      <c r="BK47" s="24">
        <v>86.310199999999995</v>
      </c>
      <c r="BL47" s="24">
        <v>0.89205999999999996</v>
      </c>
      <c r="BM47" s="24">
        <v>54.24391</v>
      </c>
      <c r="BN47" s="24">
        <v>0</v>
      </c>
      <c r="BO47" s="24">
        <v>0</v>
      </c>
      <c r="BP47" s="43">
        <v>3472.93651</v>
      </c>
      <c r="BQ47" s="111">
        <v>2390.1287299999999</v>
      </c>
      <c r="BR47" s="111">
        <v>0</v>
      </c>
      <c r="BS47" s="43">
        <v>2390.1287299999999</v>
      </c>
      <c r="BT47" s="111">
        <v>0</v>
      </c>
      <c r="BU47" s="111">
        <v>22.383700000000001</v>
      </c>
      <c r="BV47" s="43">
        <v>22.383700000000001</v>
      </c>
      <c r="BW47" s="111">
        <v>1053.0717999999999</v>
      </c>
      <c r="BX47" s="43">
        <v>3465.5842299999999</v>
      </c>
      <c r="BY47" s="54">
        <v>6938.5207399999999</v>
      </c>
      <c r="BZ47" s="56"/>
      <c r="CB47" s="55"/>
    </row>
    <row r="48" spans="1:80" ht="14.25" customHeight="1">
      <c r="A48" s="27" t="s">
        <v>357</v>
      </c>
      <c r="B48" s="28" t="s">
        <v>358</v>
      </c>
      <c r="C48" s="29" t="s">
        <v>359</v>
      </c>
      <c r="D48" s="24">
        <v>0</v>
      </c>
      <c r="E48" s="24">
        <v>0</v>
      </c>
      <c r="F48" s="24">
        <v>0</v>
      </c>
      <c r="G48" s="24">
        <v>0.35554999999999998</v>
      </c>
      <c r="H48" s="24">
        <v>8.0990000000000006E-2</v>
      </c>
      <c r="I48" s="24">
        <v>0.23175000000000001</v>
      </c>
      <c r="J48" s="24">
        <v>0</v>
      </c>
      <c r="K48" s="24">
        <v>2.0899999999999998E-3</v>
      </c>
      <c r="L48" s="24">
        <v>2.9329999999999998E-2</v>
      </c>
      <c r="M48" s="24">
        <v>0</v>
      </c>
      <c r="N48" s="24">
        <v>2.9999999999999997E-4</v>
      </c>
      <c r="O48" s="24">
        <v>0</v>
      </c>
      <c r="P48" s="24">
        <v>2.5270000000000001E-2</v>
      </c>
      <c r="Q48" s="24">
        <v>3.5500000000000002E-3</v>
      </c>
      <c r="R48" s="24">
        <v>0</v>
      </c>
      <c r="S48" s="24">
        <v>0.50207000000000002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7.6E-3</v>
      </c>
      <c r="Z48" s="24">
        <v>5.6600000000000001E-3</v>
      </c>
      <c r="AA48" s="24">
        <v>0.37293999999999999</v>
      </c>
      <c r="AB48" s="24">
        <v>0</v>
      </c>
      <c r="AC48" s="24">
        <v>2.6199999999999999E-3</v>
      </c>
      <c r="AD48" s="24">
        <v>1.3926700000000001</v>
      </c>
      <c r="AE48" s="24">
        <v>8.2699999999999996E-3</v>
      </c>
      <c r="AF48" s="24">
        <v>2.4390900000000002</v>
      </c>
      <c r="AG48" s="24">
        <v>0.83653</v>
      </c>
      <c r="AH48" s="24">
        <v>5.7539800000000003</v>
      </c>
      <c r="AI48" s="24">
        <v>0</v>
      </c>
      <c r="AJ48" s="24">
        <v>3.2000000000000003E-4</v>
      </c>
      <c r="AK48" s="24">
        <v>1.17605</v>
      </c>
      <c r="AL48" s="24">
        <v>0</v>
      </c>
      <c r="AM48" s="24">
        <v>0.19828000000000001</v>
      </c>
      <c r="AN48" s="24">
        <v>8.0920000000000006E-2</v>
      </c>
      <c r="AO48" s="24">
        <v>2896.4681300000002</v>
      </c>
      <c r="AP48" s="24">
        <v>4177.1954299999998</v>
      </c>
      <c r="AQ48" s="24">
        <v>6.9889999999999994E-2</v>
      </c>
      <c r="AR48" s="24">
        <v>4.4731500000000004</v>
      </c>
      <c r="AS48" s="24">
        <v>19.273769999999999</v>
      </c>
      <c r="AT48" s="24">
        <v>0.31113000000000002</v>
      </c>
      <c r="AU48" s="24">
        <v>0.12808</v>
      </c>
      <c r="AV48" s="24">
        <v>0.50578000000000001</v>
      </c>
      <c r="AW48" s="24">
        <v>0.48197000000000001</v>
      </c>
      <c r="AX48" s="24">
        <v>0</v>
      </c>
      <c r="AY48" s="24">
        <v>602.96639000000005</v>
      </c>
      <c r="AZ48" s="24">
        <v>0.29105999999999999</v>
      </c>
      <c r="BA48" s="24">
        <v>1.0000000000000001E-5</v>
      </c>
      <c r="BB48" s="24">
        <v>0</v>
      </c>
      <c r="BC48" s="24">
        <v>4.0376700000000003</v>
      </c>
      <c r="BD48" s="24">
        <v>0.24725</v>
      </c>
      <c r="BE48" s="24">
        <v>0</v>
      </c>
      <c r="BF48" s="24">
        <v>0.15889</v>
      </c>
      <c r="BG48" s="24">
        <v>4.3996000000000004</v>
      </c>
      <c r="BH48" s="24">
        <v>4.6510000000000003E-2</v>
      </c>
      <c r="BI48" s="24">
        <v>15.56931</v>
      </c>
      <c r="BJ48" s="24">
        <v>1.4038299999999999</v>
      </c>
      <c r="BK48" s="24">
        <v>9.4665400000000002</v>
      </c>
      <c r="BL48" s="24">
        <v>2.2349999999999998E-2</v>
      </c>
      <c r="BM48" s="24">
        <v>3.6000000000000002E-4</v>
      </c>
      <c r="BN48" s="24">
        <v>0</v>
      </c>
      <c r="BO48" s="24">
        <v>0</v>
      </c>
      <c r="BP48" s="43">
        <v>7751.0229300000001</v>
      </c>
      <c r="BQ48" s="111">
        <v>5089.89707</v>
      </c>
      <c r="BR48" s="111">
        <v>2431.3484899999999</v>
      </c>
      <c r="BS48" s="43">
        <v>7521.2455600000003</v>
      </c>
      <c r="BT48" s="111">
        <v>0</v>
      </c>
      <c r="BU48" s="111">
        <v>0</v>
      </c>
      <c r="BV48" s="43">
        <v>0</v>
      </c>
      <c r="BW48" s="111">
        <v>7705.1670899999999</v>
      </c>
      <c r="BX48" s="43">
        <v>15226.41265</v>
      </c>
      <c r="BY48" s="54">
        <v>22977.435580000001</v>
      </c>
      <c r="BZ48" s="56"/>
      <c r="CB48" s="55"/>
    </row>
    <row r="49" spans="1:80" ht="14.25" customHeight="1">
      <c r="A49" s="27" t="s">
        <v>360</v>
      </c>
      <c r="B49" s="28" t="s">
        <v>361</v>
      </c>
      <c r="C49" s="29" t="s">
        <v>362</v>
      </c>
      <c r="D49" s="24">
        <v>0</v>
      </c>
      <c r="E49" s="24">
        <v>0.42127999999999999</v>
      </c>
      <c r="F49" s="24">
        <v>4.7828600000000003</v>
      </c>
      <c r="G49" s="24">
        <v>145.67376999999999</v>
      </c>
      <c r="H49" s="24">
        <v>18.890730000000001</v>
      </c>
      <c r="I49" s="24">
        <v>625.32060999999999</v>
      </c>
      <c r="J49" s="24">
        <v>0.34394999999999998</v>
      </c>
      <c r="K49" s="24">
        <v>40.208129999999997</v>
      </c>
      <c r="L49" s="24">
        <v>18.956900000000001</v>
      </c>
      <c r="M49" s="24">
        <v>0.2457</v>
      </c>
      <c r="N49" s="24">
        <v>12.5334</v>
      </c>
      <c r="O49" s="24">
        <v>4.2124899999999998</v>
      </c>
      <c r="P49" s="24">
        <v>26.811489999999999</v>
      </c>
      <c r="Q49" s="24">
        <v>38.284120000000001</v>
      </c>
      <c r="R49" s="24">
        <v>0.42837999999999998</v>
      </c>
      <c r="S49" s="24">
        <v>1037.9741899999999</v>
      </c>
      <c r="T49" s="24">
        <v>4.7600100000000003</v>
      </c>
      <c r="U49" s="24">
        <v>278.67883999999998</v>
      </c>
      <c r="V49" s="24">
        <v>75.093360000000004</v>
      </c>
      <c r="W49" s="24">
        <v>134.80548999999999</v>
      </c>
      <c r="X49" s="24">
        <v>5.3214499999999996</v>
      </c>
      <c r="Y49" s="24">
        <v>52.302100000000003</v>
      </c>
      <c r="Z49" s="24">
        <v>9.9901400000000002</v>
      </c>
      <c r="AA49" s="24">
        <v>4249.8544599999996</v>
      </c>
      <c r="AB49" s="24">
        <v>0</v>
      </c>
      <c r="AC49" s="24">
        <v>12.299020000000001</v>
      </c>
      <c r="AD49" s="24">
        <v>1172.8697400000001</v>
      </c>
      <c r="AE49" s="24">
        <v>111.0506</v>
      </c>
      <c r="AF49" s="24">
        <v>1234.5367000000001</v>
      </c>
      <c r="AG49" s="24">
        <v>96.517300000000006</v>
      </c>
      <c r="AH49" s="24">
        <v>312.58544999999998</v>
      </c>
      <c r="AI49" s="24">
        <v>0.23466000000000001</v>
      </c>
      <c r="AJ49" s="24">
        <v>2.9571000000000001</v>
      </c>
      <c r="AK49" s="24">
        <v>588.65516000000002</v>
      </c>
      <c r="AL49" s="24">
        <v>52.216999999999999</v>
      </c>
      <c r="AM49" s="24">
        <v>204.36676</v>
      </c>
      <c r="AN49" s="24">
        <v>12.569430000000001</v>
      </c>
      <c r="AO49" s="24">
        <v>68.729849999999999</v>
      </c>
      <c r="AP49" s="24">
        <v>7493.5933999999997</v>
      </c>
      <c r="AQ49" s="24">
        <v>60.898739999999997</v>
      </c>
      <c r="AR49" s="24">
        <v>4304.0346799999998</v>
      </c>
      <c r="AS49" s="24">
        <v>1459.0360599999999</v>
      </c>
      <c r="AT49" s="24">
        <v>23.84393</v>
      </c>
      <c r="AU49" s="24">
        <v>306.75925000000001</v>
      </c>
      <c r="AV49" s="24">
        <v>310.42057</v>
      </c>
      <c r="AW49" s="24">
        <v>133.32826</v>
      </c>
      <c r="AX49" s="24">
        <v>0.85207999999999995</v>
      </c>
      <c r="AY49" s="24">
        <v>87.041370000000001</v>
      </c>
      <c r="AZ49" s="24">
        <v>22.008900000000001</v>
      </c>
      <c r="BA49" s="24">
        <v>1.4174899999999999</v>
      </c>
      <c r="BB49" s="24">
        <v>9.0800199999999993</v>
      </c>
      <c r="BC49" s="24">
        <v>2050.9847500000001</v>
      </c>
      <c r="BD49" s="24">
        <v>85.806070000000005</v>
      </c>
      <c r="BE49" s="24">
        <v>175.01879</v>
      </c>
      <c r="BF49" s="24">
        <v>26.456040000000002</v>
      </c>
      <c r="BG49" s="24">
        <v>143.53703999999999</v>
      </c>
      <c r="BH49" s="24">
        <v>3.21122</v>
      </c>
      <c r="BI49" s="24">
        <v>138.04664</v>
      </c>
      <c r="BJ49" s="24">
        <v>9.0159699999999994</v>
      </c>
      <c r="BK49" s="24">
        <v>1146.12916</v>
      </c>
      <c r="BL49" s="24">
        <v>4.0022900000000003</v>
      </c>
      <c r="BM49" s="24">
        <v>146.43942999999999</v>
      </c>
      <c r="BN49" s="24">
        <v>0</v>
      </c>
      <c r="BO49" s="24">
        <v>0</v>
      </c>
      <c r="BP49" s="43">
        <v>28796.444769999998</v>
      </c>
      <c r="BQ49" s="111">
        <v>31132.714199999999</v>
      </c>
      <c r="BR49" s="111">
        <v>0</v>
      </c>
      <c r="BS49" s="43">
        <v>31132.714199999999</v>
      </c>
      <c r="BT49" s="111">
        <v>0</v>
      </c>
      <c r="BU49" s="111">
        <v>0</v>
      </c>
      <c r="BV49" s="43">
        <v>0</v>
      </c>
      <c r="BW49" s="111">
        <v>23521.79751</v>
      </c>
      <c r="BX49" s="43">
        <v>54654.511709999999</v>
      </c>
      <c r="BY49" s="54">
        <v>83450.956479999993</v>
      </c>
      <c r="BZ49" s="56"/>
      <c r="CB49" s="55"/>
    </row>
    <row r="50" spans="1:80" ht="14.25" customHeight="1">
      <c r="A50" s="27" t="s">
        <v>363</v>
      </c>
      <c r="B50" s="28" t="s">
        <v>364</v>
      </c>
      <c r="C50" s="29" t="s">
        <v>365</v>
      </c>
      <c r="D50" s="24">
        <v>0</v>
      </c>
      <c r="E50" s="24">
        <v>0</v>
      </c>
      <c r="F50" s="24">
        <v>0</v>
      </c>
      <c r="G50" s="24">
        <v>7.8909200000000004</v>
      </c>
      <c r="H50" s="24">
        <v>2.0448</v>
      </c>
      <c r="I50" s="24">
        <v>79.105249999999998</v>
      </c>
      <c r="J50" s="24">
        <v>1.7930000000000001E-2</v>
      </c>
      <c r="K50" s="24">
        <v>0.94018000000000002</v>
      </c>
      <c r="L50" s="24">
        <v>60.196570000000001</v>
      </c>
      <c r="M50" s="24">
        <v>1.2840000000000001E-2</v>
      </c>
      <c r="N50" s="24">
        <v>0.51876999999999995</v>
      </c>
      <c r="O50" s="24">
        <v>0</v>
      </c>
      <c r="P50" s="24">
        <v>1.1900000000000001E-3</v>
      </c>
      <c r="Q50" s="24">
        <v>0.69757000000000002</v>
      </c>
      <c r="R50" s="24">
        <v>0</v>
      </c>
      <c r="S50" s="24">
        <v>16.485849999999999</v>
      </c>
      <c r="T50" s="24">
        <v>0</v>
      </c>
      <c r="U50" s="24">
        <v>0</v>
      </c>
      <c r="V50" s="24">
        <v>4.1792600000000002</v>
      </c>
      <c r="W50" s="24">
        <v>7.5025000000000004</v>
      </c>
      <c r="X50" s="24">
        <v>0.29615999999999998</v>
      </c>
      <c r="Y50" s="24">
        <v>4.09422</v>
      </c>
      <c r="Z50" s="24">
        <v>0.17065</v>
      </c>
      <c r="AA50" s="24">
        <v>84.613770000000002</v>
      </c>
      <c r="AB50" s="24">
        <v>0</v>
      </c>
      <c r="AC50" s="24">
        <v>2.274E-2</v>
      </c>
      <c r="AD50" s="24">
        <v>22.726279999999999</v>
      </c>
      <c r="AE50" s="24">
        <v>0.22158</v>
      </c>
      <c r="AF50" s="24">
        <v>11.960789999999999</v>
      </c>
      <c r="AG50" s="24">
        <v>1.44716</v>
      </c>
      <c r="AH50" s="24">
        <v>2.7868300000000001</v>
      </c>
      <c r="AI50" s="24">
        <v>0</v>
      </c>
      <c r="AJ50" s="24">
        <v>7.5359999999999996E-2</v>
      </c>
      <c r="AK50" s="24">
        <v>24.607859999999999</v>
      </c>
      <c r="AL50" s="24">
        <v>0</v>
      </c>
      <c r="AM50" s="24">
        <v>9.1161999999999992</v>
      </c>
      <c r="AN50" s="24">
        <v>0.58020000000000005</v>
      </c>
      <c r="AO50" s="24">
        <v>3.0004499999999998</v>
      </c>
      <c r="AP50" s="24">
        <v>937.03943000000004</v>
      </c>
      <c r="AQ50" s="24">
        <v>743.38391999999999</v>
      </c>
      <c r="AR50" s="24">
        <v>838.81852000000003</v>
      </c>
      <c r="AS50" s="24">
        <v>270.69412</v>
      </c>
      <c r="AT50" s="24">
        <v>4.4237500000000001</v>
      </c>
      <c r="AU50" s="24">
        <v>10.169969999999999</v>
      </c>
      <c r="AV50" s="24">
        <v>21.820509999999999</v>
      </c>
      <c r="AW50" s="24">
        <v>40.13212</v>
      </c>
      <c r="AX50" s="24">
        <v>8.4000000000000003E-4</v>
      </c>
      <c r="AY50" s="24">
        <v>8.8670299999999997</v>
      </c>
      <c r="AZ50" s="24">
        <v>0.90781000000000001</v>
      </c>
      <c r="BA50" s="24">
        <v>6.5900000000000004E-3</v>
      </c>
      <c r="BB50" s="24">
        <v>1.4703299999999999</v>
      </c>
      <c r="BC50" s="24">
        <v>118.99657000000001</v>
      </c>
      <c r="BD50" s="24">
        <v>3.7500100000000001</v>
      </c>
      <c r="BE50" s="24">
        <v>0</v>
      </c>
      <c r="BF50" s="24">
        <v>0.56899999999999995</v>
      </c>
      <c r="BG50" s="24">
        <v>33.77704</v>
      </c>
      <c r="BH50" s="24">
        <v>0.11529</v>
      </c>
      <c r="BI50" s="24">
        <v>4.1517400000000002</v>
      </c>
      <c r="BJ50" s="24">
        <v>0.37489</v>
      </c>
      <c r="BK50" s="24">
        <v>84.818790000000007</v>
      </c>
      <c r="BL50" s="24">
        <v>1.2013</v>
      </c>
      <c r="BM50" s="24">
        <v>1.1769999999999999E-2</v>
      </c>
      <c r="BN50" s="24">
        <v>0</v>
      </c>
      <c r="BO50" s="24">
        <v>0</v>
      </c>
      <c r="BP50" s="43">
        <v>3470.81522</v>
      </c>
      <c r="BQ50" s="111">
        <v>0</v>
      </c>
      <c r="BR50" s="111">
        <v>6.0999999999999997E-4</v>
      </c>
      <c r="BS50" s="43">
        <v>6.0999999999999997E-4</v>
      </c>
      <c r="BT50" s="111">
        <v>20542.333930000001</v>
      </c>
      <c r="BU50" s="111">
        <v>0</v>
      </c>
      <c r="BV50" s="43">
        <v>20542.333930000001</v>
      </c>
      <c r="BW50" s="111">
        <v>17918.921849999999</v>
      </c>
      <c r="BX50" s="43">
        <v>38461.256390000002</v>
      </c>
      <c r="BY50" s="54">
        <v>41932.071609999999</v>
      </c>
      <c r="BZ50" s="56"/>
      <c r="CB50" s="55"/>
    </row>
    <row r="51" spans="1:80" ht="14.25" customHeight="1">
      <c r="A51" s="27" t="s">
        <v>366</v>
      </c>
      <c r="B51" s="28" t="s">
        <v>367</v>
      </c>
      <c r="C51" s="30" t="s">
        <v>368</v>
      </c>
      <c r="D51" s="24">
        <v>267.01362999999998</v>
      </c>
      <c r="E51" s="24">
        <v>3.6383200000000002</v>
      </c>
      <c r="F51" s="24">
        <v>23.366689999999998</v>
      </c>
      <c r="G51" s="24">
        <v>393.77132</v>
      </c>
      <c r="H51" s="24">
        <v>640.32042999999999</v>
      </c>
      <c r="I51" s="24">
        <v>896.74775999999997</v>
      </c>
      <c r="J51" s="24">
        <v>73.174999999999997</v>
      </c>
      <c r="K51" s="24">
        <v>72.80162</v>
      </c>
      <c r="L51" s="24">
        <v>73.225179999999995</v>
      </c>
      <c r="M51" s="24">
        <v>9.4522399999999998</v>
      </c>
      <c r="N51" s="24">
        <v>24.666889999999999</v>
      </c>
      <c r="O51" s="24">
        <v>12.581630000000001</v>
      </c>
      <c r="P51" s="24">
        <v>53.542650000000002</v>
      </c>
      <c r="Q51" s="24">
        <v>310.25731000000002</v>
      </c>
      <c r="R51" s="24">
        <v>256.98984999999999</v>
      </c>
      <c r="S51" s="24">
        <v>1471.9394199999999</v>
      </c>
      <c r="T51" s="24">
        <v>2.5541999999999998</v>
      </c>
      <c r="U51" s="24">
        <v>57.008229999999998</v>
      </c>
      <c r="V51" s="24">
        <v>26.81399</v>
      </c>
      <c r="W51" s="24">
        <v>67.370310000000003</v>
      </c>
      <c r="X51" s="24">
        <v>2.6560299999999999</v>
      </c>
      <c r="Y51" s="24">
        <v>166.43084999999999</v>
      </c>
      <c r="Z51" s="24">
        <v>43.657820000000001</v>
      </c>
      <c r="AA51" s="24">
        <v>2486.9862899999998</v>
      </c>
      <c r="AB51" s="24">
        <v>0.59906000000000004</v>
      </c>
      <c r="AC51" s="24">
        <v>144.26732000000001</v>
      </c>
      <c r="AD51" s="24">
        <v>3638.6830500000001</v>
      </c>
      <c r="AE51" s="24">
        <v>665.24955999999997</v>
      </c>
      <c r="AF51" s="24">
        <v>4286.5415800000001</v>
      </c>
      <c r="AG51" s="24">
        <v>2337.9204199999999</v>
      </c>
      <c r="AH51" s="24">
        <v>415.83287999999999</v>
      </c>
      <c r="AI51" s="24">
        <v>16.982500000000002</v>
      </c>
      <c r="AJ51" s="24">
        <v>16.195489999999999</v>
      </c>
      <c r="AK51" s="24">
        <v>157.21785</v>
      </c>
      <c r="AL51" s="24">
        <v>20.112500000000001</v>
      </c>
      <c r="AM51" s="24">
        <v>1501.3726099999999</v>
      </c>
      <c r="AN51" s="24">
        <v>14.693989999999999</v>
      </c>
      <c r="AO51" s="24">
        <v>75.106200000000001</v>
      </c>
      <c r="AP51" s="24">
        <v>273.04395</v>
      </c>
      <c r="AQ51" s="24">
        <v>180.66219000000001</v>
      </c>
      <c r="AR51" s="24">
        <v>4335.9462999999996</v>
      </c>
      <c r="AS51" s="24">
        <v>399.62722000000002</v>
      </c>
      <c r="AT51" s="24">
        <v>1.5823700000000001</v>
      </c>
      <c r="AU51" s="24">
        <v>7447.6103199999998</v>
      </c>
      <c r="AV51" s="24">
        <v>81.564570000000003</v>
      </c>
      <c r="AW51" s="24">
        <v>95.827359999999999</v>
      </c>
      <c r="AX51" s="24">
        <v>0.41243999999999997</v>
      </c>
      <c r="AY51" s="24">
        <v>17.656220000000001</v>
      </c>
      <c r="AZ51" s="24">
        <v>150.95286999999999</v>
      </c>
      <c r="BA51" s="24">
        <v>17.877739999999999</v>
      </c>
      <c r="BB51" s="24">
        <v>0.93671000000000004</v>
      </c>
      <c r="BC51" s="24">
        <v>275.50510000000003</v>
      </c>
      <c r="BD51" s="24">
        <v>116.19983000000001</v>
      </c>
      <c r="BE51" s="24">
        <v>974.10686999999996</v>
      </c>
      <c r="BF51" s="24">
        <v>367.98052000000001</v>
      </c>
      <c r="BG51" s="24">
        <v>253.66385</v>
      </c>
      <c r="BH51" s="24">
        <v>4.0622100000000003</v>
      </c>
      <c r="BI51" s="24">
        <v>93.312880000000007</v>
      </c>
      <c r="BJ51" s="24">
        <v>28.53349</v>
      </c>
      <c r="BK51" s="24">
        <v>441.94391999999999</v>
      </c>
      <c r="BL51" s="24">
        <v>230.35278</v>
      </c>
      <c r="BM51" s="24">
        <v>444.11410000000001</v>
      </c>
      <c r="BN51" s="24">
        <v>2.3507400000000001</v>
      </c>
      <c r="BO51" s="24">
        <v>0</v>
      </c>
      <c r="BP51" s="43">
        <v>36963.569219999998</v>
      </c>
      <c r="BQ51" s="24">
        <v>12931.131579999999</v>
      </c>
      <c r="BR51" s="24">
        <v>118.32117</v>
      </c>
      <c r="BS51" s="43">
        <v>13049.45275</v>
      </c>
      <c r="BT51" s="24">
        <v>0</v>
      </c>
      <c r="BU51" s="24">
        <v>0</v>
      </c>
      <c r="BV51" s="43">
        <v>0</v>
      </c>
      <c r="BW51" s="111">
        <v>14537.73206</v>
      </c>
      <c r="BX51" s="43">
        <v>27587.184809999999</v>
      </c>
      <c r="BY51" s="54">
        <v>64550.754029999996</v>
      </c>
      <c r="BZ51" s="56"/>
      <c r="CB51" s="55"/>
    </row>
    <row r="52" spans="1:80" ht="14.25" customHeight="1">
      <c r="A52" s="27" t="s">
        <v>369</v>
      </c>
      <c r="B52" s="28" t="s">
        <v>370</v>
      </c>
      <c r="C52" s="30" t="s">
        <v>371</v>
      </c>
      <c r="D52" s="24">
        <v>0</v>
      </c>
      <c r="E52" s="24">
        <v>0.76714000000000004</v>
      </c>
      <c r="F52" s="24">
        <v>0</v>
      </c>
      <c r="G52" s="24">
        <v>163.58078</v>
      </c>
      <c r="H52" s="24">
        <v>5.9028</v>
      </c>
      <c r="I52" s="24">
        <v>306.86279000000002</v>
      </c>
      <c r="J52" s="24">
        <v>6.9739999999999996E-2</v>
      </c>
      <c r="K52" s="24">
        <v>16.72212</v>
      </c>
      <c r="L52" s="24">
        <v>0.56055999999999995</v>
      </c>
      <c r="M52" s="24">
        <v>0.39057999999999998</v>
      </c>
      <c r="N52" s="24">
        <v>0.41406999999999999</v>
      </c>
      <c r="O52" s="24">
        <v>1.77512</v>
      </c>
      <c r="P52" s="24">
        <v>4.2427099999999998</v>
      </c>
      <c r="Q52" s="24">
        <v>18.607089999999999</v>
      </c>
      <c r="R52" s="24">
        <v>5.8619999999999998E-2</v>
      </c>
      <c r="S52" s="24">
        <v>992.6096</v>
      </c>
      <c r="T52" s="24">
        <v>0.18345</v>
      </c>
      <c r="U52" s="24">
        <v>30.25731</v>
      </c>
      <c r="V52" s="24">
        <v>0</v>
      </c>
      <c r="W52" s="24">
        <v>0</v>
      </c>
      <c r="X52" s="24">
        <v>0</v>
      </c>
      <c r="Y52" s="24">
        <v>13.277760000000001</v>
      </c>
      <c r="Z52" s="24">
        <v>0.58974000000000004</v>
      </c>
      <c r="AA52" s="24">
        <v>114.49972</v>
      </c>
      <c r="AB52" s="24">
        <v>0</v>
      </c>
      <c r="AC52" s="24">
        <v>2.8273799999999998</v>
      </c>
      <c r="AD52" s="24">
        <v>1050.1805099999999</v>
      </c>
      <c r="AE52" s="24">
        <v>36.669179999999997</v>
      </c>
      <c r="AF52" s="24">
        <v>862.92227000000003</v>
      </c>
      <c r="AG52" s="24">
        <v>33.53425</v>
      </c>
      <c r="AH52" s="24">
        <v>19.139759999999999</v>
      </c>
      <c r="AI52" s="24">
        <v>0.43147000000000002</v>
      </c>
      <c r="AJ52" s="24">
        <v>2.7698399999999999</v>
      </c>
      <c r="AK52" s="24">
        <v>388.89272</v>
      </c>
      <c r="AL52" s="24">
        <v>2.29379</v>
      </c>
      <c r="AM52" s="24">
        <v>35.901009999999999</v>
      </c>
      <c r="AN52" s="24">
        <v>0.81311</v>
      </c>
      <c r="AO52" s="24">
        <v>6.8565199999999997</v>
      </c>
      <c r="AP52" s="24">
        <v>45.849260000000001</v>
      </c>
      <c r="AQ52" s="24">
        <v>9.7551100000000002</v>
      </c>
      <c r="AR52" s="24">
        <v>1397.46948</v>
      </c>
      <c r="AS52" s="24">
        <v>1023.01303</v>
      </c>
      <c r="AT52" s="24">
        <v>16.718330000000002</v>
      </c>
      <c r="AU52" s="24">
        <v>1999.64959</v>
      </c>
      <c r="AV52" s="24">
        <v>20.0809</v>
      </c>
      <c r="AW52" s="24">
        <v>25.686240000000002</v>
      </c>
      <c r="AX52" s="24">
        <v>1.6000000000000001E-4</v>
      </c>
      <c r="AY52" s="24">
        <v>1.62683</v>
      </c>
      <c r="AZ52" s="24">
        <v>5.6756000000000002</v>
      </c>
      <c r="BA52" s="24">
        <v>0.12864</v>
      </c>
      <c r="BB52" s="24">
        <v>0</v>
      </c>
      <c r="BC52" s="24">
        <v>80.391909999999996</v>
      </c>
      <c r="BD52" s="24">
        <v>40.201189999999997</v>
      </c>
      <c r="BE52" s="24">
        <v>29.11121</v>
      </c>
      <c r="BF52" s="24">
        <v>1.3648199999999999</v>
      </c>
      <c r="BG52" s="24">
        <v>175.80179999999999</v>
      </c>
      <c r="BH52" s="24">
        <v>0.59926000000000001</v>
      </c>
      <c r="BI52" s="24">
        <v>25.912420000000001</v>
      </c>
      <c r="BJ52" s="24">
        <v>2.15815</v>
      </c>
      <c r="BK52" s="24">
        <v>129.41405</v>
      </c>
      <c r="BL52" s="24">
        <v>0.81906999999999996</v>
      </c>
      <c r="BM52" s="24">
        <v>65.861320000000006</v>
      </c>
      <c r="BN52" s="24">
        <v>0</v>
      </c>
      <c r="BO52" s="24">
        <v>0</v>
      </c>
      <c r="BP52" s="43">
        <v>9211.8918799999992</v>
      </c>
      <c r="BQ52" s="24">
        <v>7732.0125099999996</v>
      </c>
      <c r="BR52" s="24">
        <v>0</v>
      </c>
      <c r="BS52" s="43">
        <v>7732.0125099999996</v>
      </c>
      <c r="BT52" s="24">
        <v>0</v>
      </c>
      <c r="BU52" s="24">
        <v>0</v>
      </c>
      <c r="BV52" s="43">
        <v>0</v>
      </c>
      <c r="BW52" s="111">
        <v>3105.7732700000001</v>
      </c>
      <c r="BX52" s="43">
        <v>10837.78578</v>
      </c>
      <c r="BY52" s="54">
        <v>20049.677660000001</v>
      </c>
      <c r="BZ52" s="56"/>
      <c r="CB52" s="55"/>
    </row>
    <row r="53" spans="1:80" ht="14.25" customHeight="1">
      <c r="A53" s="27" t="s">
        <v>372</v>
      </c>
      <c r="B53" s="28" t="s">
        <v>373</v>
      </c>
      <c r="C53" s="30" t="s">
        <v>374</v>
      </c>
      <c r="D53" s="24">
        <v>0</v>
      </c>
      <c r="E53" s="24">
        <v>7.8609999999999999E-2</v>
      </c>
      <c r="F53" s="24">
        <v>0</v>
      </c>
      <c r="G53" s="24">
        <v>16.76221</v>
      </c>
      <c r="H53" s="24">
        <v>0.60485999999999995</v>
      </c>
      <c r="I53" s="24">
        <v>31.444379999999999</v>
      </c>
      <c r="J53" s="24">
        <v>7.1500000000000001E-3</v>
      </c>
      <c r="K53" s="24">
        <v>1.7135199999999999</v>
      </c>
      <c r="L53" s="24">
        <v>5.7439999999999998E-2</v>
      </c>
      <c r="M53" s="24">
        <v>4.002E-2</v>
      </c>
      <c r="N53" s="24">
        <v>4.2430000000000002E-2</v>
      </c>
      <c r="O53" s="24">
        <v>0.18190000000000001</v>
      </c>
      <c r="P53" s="24">
        <v>0.43475000000000003</v>
      </c>
      <c r="Q53" s="24">
        <v>1.9066799999999999</v>
      </c>
      <c r="R53" s="24">
        <v>6.0099999999999997E-3</v>
      </c>
      <c r="S53" s="24">
        <v>101.71317999999999</v>
      </c>
      <c r="T53" s="24">
        <v>1.8800000000000001E-2</v>
      </c>
      <c r="U53" s="24">
        <v>3.1004800000000001</v>
      </c>
      <c r="V53" s="24">
        <v>0</v>
      </c>
      <c r="W53" s="24">
        <v>0</v>
      </c>
      <c r="X53" s="24">
        <v>0</v>
      </c>
      <c r="Y53" s="24">
        <v>1.3605799999999999</v>
      </c>
      <c r="Z53" s="24">
        <v>6.0429999999999998E-2</v>
      </c>
      <c r="AA53" s="24">
        <v>11.732839999999999</v>
      </c>
      <c r="AB53" s="24">
        <v>0</v>
      </c>
      <c r="AC53" s="24">
        <v>0.28972999999999999</v>
      </c>
      <c r="AD53" s="24">
        <v>107.60447000000001</v>
      </c>
      <c r="AE53" s="24">
        <v>3.7575099999999999</v>
      </c>
      <c r="AF53" s="24">
        <v>88.423469999999995</v>
      </c>
      <c r="AG53" s="24">
        <v>3.4362699999999999</v>
      </c>
      <c r="AH53" s="24">
        <v>1.96126</v>
      </c>
      <c r="AI53" s="24">
        <v>4.4209999999999999E-2</v>
      </c>
      <c r="AJ53" s="24">
        <v>0.28383000000000003</v>
      </c>
      <c r="AK53" s="24">
        <v>39.850020000000001</v>
      </c>
      <c r="AL53" s="24">
        <v>0.23505000000000001</v>
      </c>
      <c r="AM53" s="24">
        <v>3.6787899999999998</v>
      </c>
      <c r="AN53" s="24">
        <v>8.3320000000000005E-2</v>
      </c>
      <c r="AO53" s="24">
        <v>0.70259000000000005</v>
      </c>
      <c r="AP53" s="24">
        <v>4.6981999999999999</v>
      </c>
      <c r="AQ53" s="24">
        <v>0.99961</v>
      </c>
      <c r="AR53" s="24">
        <v>143.19936999999999</v>
      </c>
      <c r="AS53" s="24">
        <v>104.82863999999999</v>
      </c>
      <c r="AT53" s="24">
        <v>1.7114799999999999</v>
      </c>
      <c r="AU53" s="24">
        <v>204.89209</v>
      </c>
      <c r="AV53" s="24">
        <v>2.0577000000000001</v>
      </c>
      <c r="AW53" s="24">
        <v>2.6320800000000002</v>
      </c>
      <c r="AX53" s="24">
        <v>2.0000000000000002E-5</v>
      </c>
      <c r="AY53" s="24">
        <v>0.16669999999999999</v>
      </c>
      <c r="AZ53" s="24">
        <v>0.58157999999999999</v>
      </c>
      <c r="BA53" s="24">
        <v>1.3180000000000001E-2</v>
      </c>
      <c r="BB53" s="24">
        <v>0</v>
      </c>
      <c r="BC53" s="24">
        <v>8.2378</v>
      </c>
      <c r="BD53" s="24">
        <v>4.11944</v>
      </c>
      <c r="BE53" s="24">
        <v>0</v>
      </c>
      <c r="BF53" s="24">
        <v>0.13915</v>
      </c>
      <c r="BG53" s="24">
        <v>17.865269999999999</v>
      </c>
      <c r="BH53" s="24">
        <v>6.0979999999999999E-2</v>
      </c>
      <c r="BI53" s="24">
        <v>2.65523</v>
      </c>
      <c r="BJ53" s="24">
        <v>0.19064</v>
      </c>
      <c r="BK53" s="24">
        <v>13.26112</v>
      </c>
      <c r="BL53" s="24">
        <v>8.3930000000000005E-2</v>
      </c>
      <c r="BM53" s="24">
        <v>6.7488400000000004</v>
      </c>
      <c r="BN53" s="24">
        <v>0</v>
      </c>
      <c r="BO53" s="24">
        <v>0</v>
      </c>
      <c r="BP53" s="43">
        <v>940.75984000000005</v>
      </c>
      <c r="BQ53" s="24">
        <v>0</v>
      </c>
      <c r="BR53" s="24">
        <v>0</v>
      </c>
      <c r="BS53" s="43">
        <v>0</v>
      </c>
      <c r="BT53" s="24">
        <v>0</v>
      </c>
      <c r="BU53" s="24">
        <v>0</v>
      </c>
      <c r="BV53" s="43">
        <v>0</v>
      </c>
      <c r="BW53" s="111">
        <v>0</v>
      </c>
      <c r="BX53" s="43">
        <v>0</v>
      </c>
      <c r="BY53" s="54">
        <v>940.75984000000005</v>
      </c>
      <c r="BZ53" s="56"/>
      <c r="CB53" s="55"/>
    </row>
    <row r="54" spans="1:80" ht="14.25" customHeight="1">
      <c r="A54" s="27" t="s">
        <v>375</v>
      </c>
      <c r="B54" s="28" t="s">
        <v>376</v>
      </c>
      <c r="C54" s="30" t="s">
        <v>377</v>
      </c>
      <c r="D54" s="24">
        <v>0</v>
      </c>
      <c r="E54" s="24">
        <v>37.948250000000002</v>
      </c>
      <c r="F54" s="24">
        <v>9.3340899999999998</v>
      </c>
      <c r="G54" s="24">
        <v>112.12394</v>
      </c>
      <c r="H54" s="24">
        <v>17.760339999999999</v>
      </c>
      <c r="I54" s="24">
        <v>2155.7217999999998</v>
      </c>
      <c r="J54" s="24">
        <v>0.26878000000000002</v>
      </c>
      <c r="K54" s="24">
        <v>446.88445000000002</v>
      </c>
      <c r="L54" s="24">
        <v>8.1182499999999997</v>
      </c>
      <c r="M54" s="24">
        <v>0.19411999999999999</v>
      </c>
      <c r="N54" s="24">
        <v>1.3221799999999999</v>
      </c>
      <c r="O54" s="24">
        <v>32.174010000000003</v>
      </c>
      <c r="P54" s="24">
        <v>10.38082</v>
      </c>
      <c r="Q54" s="24">
        <v>28.50339</v>
      </c>
      <c r="R54" s="24">
        <v>0.27461000000000002</v>
      </c>
      <c r="S54" s="24">
        <v>966.54612999999995</v>
      </c>
      <c r="T54" s="24">
        <v>67.064310000000006</v>
      </c>
      <c r="U54" s="24">
        <v>265.13028000000003</v>
      </c>
      <c r="V54" s="24">
        <v>307.81448999999998</v>
      </c>
      <c r="W54" s="24">
        <v>552.57989999999995</v>
      </c>
      <c r="X54" s="24">
        <v>21.813120000000001</v>
      </c>
      <c r="Y54" s="24">
        <v>137.84696</v>
      </c>
      <c r="Z54" s="24">
        <v>7.06623</v>
      </c>
      <c r="AA54" s="24">
        <v>604.11973</v>
      </c>
      <c r="AB54" s="24">
        <v>0</v>
      </c>
      <c r="AC54" s="24">
        <v>17.674959999999999</v>
      </c>
      <c r="AD54" s="24">
        <v>1631.74</v>
      </c>
      <c r="AE54" s="24">
        <v>75.910600000000002</v>
      </c>
      <c r="AF54" s="24">
        <v>1231.0031100000001</v>
      </c>
      <c r="AG54" s="24">
        <v>280.87441000000001</v>
      </c>
      <c r="AH54" s="24">
        <v>329.39046000000002</v>
      </c>
      <c r="AI54" s="24">
        <v>3.5439999999999999E-2</v>
      </c>
      <c r="AJ54" s="24">
        <v>21.040659999999999</v>
      </c>
      <c r="AK54" s="24">
        <v>496.11583000000002</v>
      </c>
      <c r="AL54" s="24">
        <v>35.9131</v>
      </c>
      <c r="AM54" s="24">
        <v>336.90557000000001</v>
      </c>
      <c r="AN54" s="24">
        <v>15.390470000000001</v>
      </c>
      <c r="AO54" s="24">
        <v>44.080640000000002</v>
      </c>
      <c r="AP54" s="24">
        <v>1166.0713000000001</v>
      </c>
      <c r="AQ54" s="24">
        <v>109.93563</v>
      </c>
      <c r="AR54" s="24">
        <v>2477.7312499999998</v>
      </c>
      <c r="AS54" s="24">
        <v>643.10785999999996</v>
      </c>
      <c r="AT54" s="24">
        <v>10.509829999999999</v>
      </c>
      <c r="AU54" s="24">
        <v>2752.1413499999999</v>
      </c>
      <c r="AV54" s="24">
        <v>294.74043999999998</v>
      </c>
      <c r="AW54" s="24">
        <v>262.73237</v>
      </c>
      <c r="AX54" s="24">
        <v>8.1730599999999995</v>
      </c>
      <c r="AY54" s="24">
        <v>216.28360000000001</v>
      </c>
      <c r="AZ54" s="24">
        <v>145.03641999999999</v>
      </c>
      <c r="BA54" s="24">
        <v>6.8477199999999998</v>
      </c>
      <c r="BB54" s="24">
        <v>5.0726599999999999</v>
      </c>
      <c r="BC54" s="24">
        <v>1368.3167900000001</v>
      </c>
      <c r="BD54" s="24">
        <v>198.9888</v>
      </c>
      <c r="BE54" s="24">
        <v>939.95551</v>
      </c>
      <c r="BF54" s="24">
        <v>103.22993</v>
      </c>
      <c r="BG54" s="24">
        <v>57.005800000000001</v>
      </c>
      <c r="BH54" s="24">
        <v>8.4678900000000006</v>
      </c>
      <c r="BI54" s="24">
        <v>96.597729999999999</v>
      </c>
      <c r="BJ54" s="24">
        <v>11.94238</v>
      </c>
      <c r="BK54" s="24">
        <v>111.35489</v>
      </c>
      <c r="BL54" s="24">
        <v>12.66883</v>
      </c>
      <c r="BM54" s="24">
        <v>813.31001000000003</v>
      </c>
      <c r="BN54" s="24">
        <v>0</v>
      </c>
      <c r="BO54" s="24">
        <v>0</v>
      </c>
      <c r="BP54" s="43">
        <v>22127.287479999999</v>
      </c>
      <c r="BQ54" s="24">
        <v>117237.87573</v>
      </c>
      <c r="BR54" s="24">
        <v>400.27116000000001</v>
      </c>
      <c r="BS54" s="43">
        <v>117638.14689</v>
      </c>
      <c r="BT54" s="24">
        <v>0</v>
      </c>
      <c r="BU54" s="24">
        <v>0</v>
      </c>
      <c r="BV54" s="43">
        <v>0</v>
      </c>
      <c r="BW54" s="111">
        <v>0</v>
      </c>
      <c r="BX54" s="43">
        <v>117638.14689</v>
      </c>
      <c r="BY54" s="54">
        <v>139765.43437</v>
      </c>
      <c r="BZ54" s="56"/>
      <c r="CB54" s="55"/>
    </row>
    <row r="55" spans="1:80" ht="14.25" customHeight="1">
      <c r="A55" s="27" t="s">
        <v>378</v>
      </c>
      <c r="B55" s="28" t="s">
        <v>379</v>
      </c>
      <c r="C55" s="30" t="s">
        <v>380</v>
      </c>
      <c r="D55" s="24">
        <v>0</v>
      </c>
      <c r="E55" s="24">
        <v>9.4083299999999994</v>
      </c>
      <c r="F55" s="24">
        <v>52.521610000000003</v>
      </c>
      <c r="G55" s="24">
        <v>61.598680000000002</v>
      </c>
      <c r="H55" s="24">
        <v>21.38786</v>
      </c>
      <c r="I55" s="24">
        <v>397.28253999999998</v>
      </c>
      <c r="J55" s="24">
        <v>1.7170000000000001E-2</v>
      </c>
      <c r="K55" s="24">
        <v>57.823439999999998</v>
      </c>
      <c r="L55" s="24">
        <v>1.0589599999999999</v>
      </c>
      <c r="M55" s="24">
        <v>3.93574</v>
      </c>
      <c r="N55" s="24">
        <v>0.57884000000000002</v>
      </c>
      <c r="O55" s="24">
        <v>44.371850000000002</v>
      </c>
      <c r="P55" s="24">
        <v>0.41376000000000002</v>
      </c>
      <c r="Q55" s="24">
        <v>10.608689999999999</v>
      </c>
      <c r="R55" s="24">
        <v>4.8160000000000001E-2</v>
      </c>
      <c r="S55" s="24">
        <v>721.48289</v>
      </c>
      <c r="T55" s="24">
        <v>0</v>
      </c>
      <c r="U55" s="24">
        <v>75.556889999999996</v>
      </c>
      <c r="V55" s="24">
        <v>0</v>
      </c>
      <c r="W55" s="24">
        <v>0</v>
      </c>
      <c r="X55" s="24">
        <v>0</v>
      </c>
      <c r="Y55" s="24">
        <v>20.475950000000001</v>
      </c>
      <c r="Z55" s="24">
        <v>7.9495399999999998</v>
      </c>
      <c r="AA55" s="24">
        <v>912.51651000000004</v>
      </c>
      <c r="AB55" s="24">
        <v>0</v>
      </c>
      <c r="AC55" s="24">
        <v>3.2603399999999998</v>
      </c>
      <c r="AD55" s="24">
        <v>2630.7494799999999</v>
      </c>
      <c r="AE55" s="24">
        <v>219.32066</v>
      </c>
      <c r="AF55" s="24">
        <v>1387.9315999999999</v>
      </c>
      <c r="AG55" s="24">
        <v>944.47654999999997</v>
      </c>
      <c r="AH55" s="24">
        <v>3055.5156299999999</v>
      </c>
      <c r="AI55" s="24">
        <v>0.15046000000000001</v>
      </c>
      <c r="AJ55" s="24">
        <v>12.32263</v>
      </c>
      <c r="AK55" s="24">
        <v>800.17742999999996</v>
      </c>
      <c r="AL55" s="24">
        <v>13.82124</v>
      </c>
      <c r="AM55" s="24">
        <v>112.43647</v>
      </c>
      <c r="AN55" s="24">
        <v>8.0846599999999995</v>
      </c>
      <c r="AO55" s="24">
        <v>103.11833</v>
      </c>
      <c r="AP55" s="24">
        <v>648.59988999999996</v>
      </c>
      <c r="AQ55" s="24">
        <v>24.115130000000001</v>
      </c>
      <c r="AR55" s="24">
        <v>1214.9047</v>
      </c>
      <c r="AS55" s="24">
        <v>221.98309</v>
      </c>
      <c r="AT55" s="24">
        <v>3.6276999999999999</v>
      </c>
      <c r="AU55" s="24">
        <v>37.131819999999998</v>
      </c>
      <c r="AV55" s="24">
        <v>239.56442999999999</v>
      </c>
      <c r="AW55" s="24">
        <v>938.52071000000001</v>
      </c>
      <c r="AX55" s="24">
        <v>7.5100000000000002E-3</v>
      </c>
      <c r="AY55" s="24">
        <v>78.991519999999994</v>
      </c>
      <c r="AZ55" s="24">
        <v>6.2290999999999999</v>
      </c>
      <c r="BA55" s="24">
        <v>3.7274400000000001</v>
      </c>
      <c r="BB55" s="24">
        <v>0</v>
      </c>
      <c r="BC55" s="24">
        <v>905.77124000000003</v>
      </c>
      <c r="BD55" s="24">
        <v>69.993449999999996</v>
      </c>
      <c r="BE55" s="24">
        <v>0</v>
      </c>
      <c r="BF55" s="24">
        <v>4.1730000000000003E-2</v>
      </c>
      <c r="BG55" s="24">
        <v>3.77521</v>
      </c>
      <c r="BH55" s="24">
        <v>1.2880000000000001E-2</v>
      </c>
      <c r="BI55" s="24">
        <v>79.824889999999996</v>
      </c>
      <c r="BJ55" s="24">
        <v>5.07925</v>
      </c>
      <c r="BK55" s="24">
        <v>270.90731</v>
      </c>
      <c r="BL55" s="24">
        <v>5.1354300000000004</v>
      </c>
      <c r="BM55" s="24">
        <v>2.2477200000000002</v>
      </c>
      <c r="BN55" s="24">
        <v>0</v>
      </c>
      <c r="BO55" s="24">
        <v>0</v>
      </c>
      <c r="BP55" s="43">
        <v>16450.59504</v>
      </c>
      <c r="BQ55" s="111">
        <v>111.64444</v>
      </c>
      <c r="BR55" s="111">
        <v>0</v>
      </c>
      <c r="BS55" s="43">
        <v>111.64444</v>
      </c>
      <c r="BT55" s="111">
        <v>0</v>
      </c>
      <c r="BU55" s="111">
        <v>0</v>
      </c>
      <c r="BV55" s="43">
        <v>0</v>
      </c>
      <c r="BW55" s="111">
        <v>46060.80775</v>
      </c>
      <c r="BX55" s="43">
        <v>46172.452190000004</v>
      </c>
      <c r="BY55" s="54">
        <v>62623.047229999996</v>
      </c>
      <c r="BZ55" s="56"/>
      <c r="CB55" s="55"/>
    </row>
    <row r="56" spans="1:80" ht="14.25" customHeight="1">
      <c r="A56" s="27" t="s">
        <v>381</v>
      </c>
      <c r="B56" s="28" t="s">
        <v>382</v>
      </c>
      <c r="C56" s="30" t="s">
        <v>383</v>
      </c>
      <c r="D56" s="24">
        <v>0</v>
      </c>
      <c r="E56" s="24">
        <v>0</v>
      </c>
      <c r="F56" s="24">
        <v>0</v>
      </c>
      <c r="G56" s="24">
        <v>164.87412</v>
      </c>
      <c r="H56" s="24">
        <v>22.036169999999998</v>
      </c>
      <c r="I56" s="24">
        <v>382.86806000000001</v>
      </c>
      <c r="J56" s="24">
        <v>3.0700000000000002E-2</v>
      </c>
      <c r="K56" s="24">
        <v>18.571069999999999</v>
      </c>
      <c r="L56" s="24">
        <v>18.416730000000001</v>
      </c>
      <c r="M56" s="24">
        <v>0</v>
      </c>
      <c r="N56" s="24">
        <v>1.6049999999999998E-2</v>
      </c>
      <c r="O56" s="24">
        <v>3.9399999999999999E-3</v>
      </c>
      <c r="P56" s="24">
        <v>1.3211900000000001</v>
      </c>
      <c r="Q56" s="24">
        <v>11.71401</v>
      </c>
      <c r="R56" s="24">
        <v>0</v>
      </c>
      <c r="S56" s="24">
        <v>115.35263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49.070920000000001</v>
      </c>
      <c r="Z56" s="24">
        <v>1.89009</v>
      </c>
      <c r="AA56" s="24">
        <v>0</v>
      </c>
      <c r="AB56" s="24">
        <v>0</v>
      </c>
      <c r="AC56" s="24">
        <v>0.74278999999999995</v>
      </c>
      <c r="AD56" s="24">
        <v>19007.058959999998</v>
      </c>
      <c r="AE56" s="24">
        <v>50.962530000000001</v>
      </c>
      <c r="AF56" s="24">
        <v>499.28778999999997</v>
      </c>
      <c r="AG56" s="24">
        <v>6.45479</v>
      </c>
      <c r="AH56" s="24">
        <v>53.388069999999999</v>
      </c>
      <c r="AI56" s="24">
        <v>0</v>
      </c>
      <c r="AJ56" s="24">
        <v>56.785089999999997</v>
      </c>
      <c r="AK56" s="24">
        <v>380.31738000000001</v>
      </c>
      <c r="AL56" s="24">
        <v>6.1500000000000001E-3</v>
      </c>
      <c r="AM56" s="24">
        <v>11.06894</v>
      </c>
      <c r="AN56" s="24">
        <v>3.8663400000000001</v>
      </c>
      <c r="AO56" s="24">
        <v>103.10689000000001</v>
      </c>
      <c r="AP56" s="24">
        <v>229.78804</v>
      </c>
      <c r="AQ56" s="24">
        <v>11.872960000000001</v>
      </c>
      <c r="AR56" s="24">
        <v>5595.2000799999996</v>
      </c>
      <c r="AS56" s="24">
        <v>1022.8871799999999</v>
      </c>
      <c r="AT56" s="24">
        <v>16.053059999999999</v>
      </c>
      <c r="AU56" s="24">
        <v>41.270150000000001</v>
      </c>
      <c r="AV56" s="24">
        <v>225.64945</v>
      </c>
      <c r="AW56" s="24">
        <v>3977.4943199999998</v>
      </c>
      <c r="AX56" s="24">
        <v>9.1000000000000004E-3</v>
      </c>
      <c r="AY56" s="24">
        <v>96.007189999999994</v>
      </c>
      <c r="AZ56" s="24">
        <v>31.401330000000002</v>
      </c>
      <c r="BA56" s="24">
        <v>0.27657999999999999</v>
      </c>
      <c r="BB56" s="24">
        <v>0</v>
      </c>
      <c r="BC56" s="24">
        <v>1419.1362899999999</v>
      </c>
      <c r="BD56" s="24">
        <v>104.08020999999999</v>
      </c>
      <c r="BE56" s="24">
        <v>0</v>
      </c>
      <c r="BF56" s="24">
        <v>0.18386</v>
      </c>
      <c r="BG56" s="24">
        <v>17.422149999999998</v>
      </c>
      <c r="BH56" s="24">
        <v>5.9470000000000002E-2</v>
      </c>
      <c r="BI56" s="24">
        <v>214.35294999999999</v>
      </c>
      <c r="BJ56" s="24">
        <v>19.175750000000001</v>
      </c>
      <c r="BK56" s="24">
        <v>544.74531999999999</v>
      </c>
      <c r="BL56" s="24">
        <v>4.4012000000000002</v>
      </c>
      <c r="BM56" s="24">
        <v>0</v>
      </c>
      <c r="BN56" s="24">
        <v>0</v>
      </c>
      <c r="BO56" s="24">
        <v>0</v>
      </c>
      <c r="BP56" s="43">
        <v>34530.678039999999</v>
      </c>
      <c r="BQ56" s="111">
        <v>754.17825000000005</v>
      </c>
      <c r="BR56" s="111">
        <v>2837.4524000000001</v>
      </c>
      <c r="BS56" s="43">
        <v>3591.6306500000001</v>
      </c>
      <c r="BT56" s="111">
        <v>29.855789999999999</v>
      </c>
      <c r="BU56" s="111">
        <v>0</v>
      </c>
      <c r="BV56" s="43">
        <v>29.855789999999999</v>
      </c>
      <c r="BW56" s="111">
        <v>10335.9825</v>
      </c>
      <c r="BX56" s="43">
        <v>13957.468940000001</v>
      </c>
      <c r="BY56" s="54">
        <v>48488.146979999998</v>
      </c>
      <c r="BZ56" s="56"/>
      <c r="CB56" s="55"/>
    </row>
    <row r="57" spans="1:80" ht="14.25" customHeight="1">
      <c r="A57" s="27" t="s">
        <v>384</v>
      </c>
      <c r="B57" s="28" t="s">
        <v>385</v>
      </c>
      <c r="C57" s="30" t="s">
        <v>386</v>
      </c>
      <c r="D57" s="24">
        <v>0</v>
      </c>
      <c r="E57" s="24">
        <v>0</v>
      </c>
      <c r="F57" s="24">
        <v>0</v>
      </c>
      <c r="G57" s="24">
        <v>28.27121</v>
      </c>
      <c r="H57" s="24">
        <v>1.07E-3</v>
      </c>
      <c r="I57" s="24">
        <v>0.27112999999999998</v>
      </c>
      <c r="J57" s="24">
        <v>0.23613999999999999</v>
      </c>
      <c r="K57" s="24">
        <v>6.2E-4</v>
      </c>
      <c r="L57" s="24">
        <v>2.0899999999999998E-3</v>
      </c>
      <c r="M57" s="24">
        <v>0</v>
      </c>
      <c r="N57" s="24">
        <v>2.0000000000000002E-5</v>
      </c>
      <c r="O57" s="24">
        <v>0</v>
      </c>
      <c r="P57" s="24">
        <v>4.0000000000000003E-5</v>
      </c>
      <c r="Q57" s="24">
        <v>0.10262</v>
      </c>
      <c r="R57" s="24">
        <v>0</v>
      </c>
      <c r="S57" s="24">
        <v>4.2770000000000002E-2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5.2999999999999998E-4</v>
      </c>
      <c r="Z57" s="24">
        <v>3.2499999999999999E-3</v>
      </c>
      <c r="AA57" s="24">
        <v>230.83789999999999</v>
      </c>
      <c r="AB57" s="24">
        <v>0</v>
      </c>
      <c r="AC57" s="24">
        <v>6.4999999999999997E-4</v>
      </c>
      <c r="AD57" s="24">
        <v>615.26985999999999</v>
      </c>
      <c r="AE57" s="24">
        <v>29.105170000000001</v>
      </c>
      <c r="AF57" s="24">
        <v>187.51291000000001</v>
      </c>
      <c r="AG57" s="24">
        <v>19.639659999999999</v>
      </c>
      <c r="AH57" s="24">
        <v>4.9889999999999997E-2</v>
      </c>
      <c r="AI57" s="24">
        <v>0</v>
      </c>
      <c r="AJ57" s="24">
        <v>4.505E-2</v>
      </c>
      <c r="AK57" s="24">
        <v>0.38840000000000002</v>
      </c>
      <c r="AL57" s="24">
        <v>0</v>
      </c>
      <c r="AM57" s="24">
        <v>1.2149999999999999E-2</v>
      </c>
      <c r="AN57" s="24">
        <v>5.2900000000000004E-3</v>
      </c>
      <c r="AO57" s="24">
        <v>10.412229999999999</v>
      </c>
      <c r="AP57" s="24">
        <v>0.52032999999999996</v>
      </c>
      <c r="AQ57" s="24">
        <v>7.4980000000000005E-2</v>
      </c>
      <c r="AR57" s="24">
        <v>6.92272</v>
      </c>
      <c r="AS57" s="24">
        <v>1.6120099999999999</v>
      </c>
      <c r="AT57" s="24">
        <v>2.6339999999999999E-2</v>
      </c>
      <c r="AU57" s="24">
        <v>3.4229999999999997E-2</v>
      </c>
      <c r="AV57" s="24">
        <v>35.398139999999998</v>
      </c>
      <c r="AW57" s="24">
        <v>13.988239999999999</v>
      </c>
      <c r="AX57" s="24">
        <v>36.353580000000001</v>
      </c>
      <c r="AY57" s="24">
        <v>7.61381</v>
      </c>
      <c r="AZ57" s="24">
        <v>4.7699999999999999E-3</v>
      </c>
      <c r="BA57" s="24">
        <v>2.0000000000000002E-5</v>
      </c>
      <c r="BB57" s="24">
        <v>0</v>
      </c>
      <c r="BC57" s="24">
        <v>1.4705299999999999</v>
      </c>
      <c r="BD57" s="24">
        <v>0.85382000000000002</v>
      </c>
      <c r="BE57" s="24">
        <v>0</v>
      </c>
      <c r="BF57" s="24">
        <v>1.82E-3</v>
      </c>
      <c r="BG57" s="24">
        <v>0.19621</v>
      </c>
      <c r="BH57" s="24">
        <v>3.8999999999999999E-4</v>
      </c>
      <c r="BI57" s="24">
        <v>2.1079400000000001</v>
      </c>
      <c r="BJ57" s="24">
        <v>1.6279999999999999E-2</v>
      </c>
      <c r="BK57" s="24">
        <v>11.136419999999999</v>
      </c>
      <c r="BL57" s="24">
        <v>126.55607999999999</v>
      </c>
      <c r="BM57" s="24">
        <v>8.3000000000000001E-4</v>
      </c>
      <c r="BN57" s="24">
        <v>0</v>
      </c>
      <c r="BO57" s="24">
        <v>0</v>
      </c>
      <c r="BP57" s="43">
        <v>1367.10014</v>
      </c>
      <c r="BQ57" s="111">
        <v>0</v>
      </c>
      <c r="BR57" s="111">
        <v>1619.3112699999999</v>
      </c>
      <c r="BS57" s="43">
        <v>1619.3112699999999</v>
      </c>
      <c r="BT57" s="111">
        <v>0</v>
      </c>
      <c r="BU57" s="111">
        <v>0</v>
      </c>
      <c r="BV57" s="43">
        <v>0</v>
      </c>
      <c r="BW57" s="111">
        <v>18.53877</v>
      </c>
      <c r="BX57" s="43">
        <v>1637.85004</v>
      </c>
      <c r="BY57" s="54">
        <v>3004.9501799999998</v>
      </c>
      <c r="BZ57" s="56"/>
      <c r="CB57" s="55"/>
    </row>
    <row r="58" spans="1:80" ht="14.25" customHeight="1">
      <c r="A58" s="27" t="s">
        <v>387</v>
      </c>
      <c r="B58" s="31" t="s">
        <v>388</v>
      </c>
      <c r="C58" s="30" t="s">
        <v>389</v>
      </c>
      <c r="D58" s="24">
        <v>0</v>
      </c>
      <c r="E58" s="24">
        <v>0</v>
      </c>
      <c r="F58" s="24">
        <v>43.129939999999998</v>
      </c>
      <c r="G58" s="24">
        <v>81.002359999999996</v>
      </c>
      <c r="H58" s="24">
        <v>59.212200000000003</v>
      </c>
      <c r="I58" s="24">
        <v>215.67381</v>
      </c>
      <c r="J58" s="24">
        <v>0.33255000000000001</v>
      </c>
      <c r="K58" s="24">
        <v>2.2517499999999999</v>
      </c>
      <c r="L58" s="24">
        <v>2.0947100000000001</v>
      </c>
      <c r="M58" s="24">
        <v>0</v>
      </c>
      <c r="N58" s="24">
        <v>7.6499999999999999E-2</v>
      </c>
      <c r="O58" s="24">
        <v>0</v>
      </c>
      <c r="P58" s="24">
        <v>0.15461</v>
      </c>
      <c r="Q58" s="24">
        <v>2.0769600000000001</v>
      </c>
      <c r="R58" s="24">
        <v>0</v>
      </c>
      <c r="S58" s="24">
        <v>171.4555</v>
      </c>
      <c r="T58" s="24">
        <v>0</v>
      </c>
      <c r="U58" s="24">
        <v>455.31644</v>
      </c>
      <c r="V58" s="24">
        <v>0</v>
      </c>
      <c r="W58" s="24">
        <v>0</v>
      </c>
      <c r="X58" s="24">
        <v>0</v>
      </c>
      <c r="Y58" s="24">
        <v>32.382530000000003</v>
      </c>
      <c r="Z58" s="24">
        <v>0.85904999999999998</v>
      </c>
      <c r="AA58" s="24">
        <v>474.38452999999998</v>
      </c>
      <c r="AB58" s="24">
        <v>0</v>
      </c>
      <c r="AC58" s="24">
        <v>7.97614</v>
      </c>
      <c r="AD58" s="24">
        <v>237.96464</v>
      </c>
      <c r="AE58" s="24">
        <v>125.39387000000001</v>
      </c>
      <c r="AF58" s="24">
        <v>840.56586000000004</v>
      </c>
      <c r="AG58" s="24">
        <v>82.929239999999993</v>
      </c>
      <c r="AH58" s="24">
        <v>23.42971</v>
      </c>
      <c r="AI58" s="24">
        <v>0.26871</v>
      </c>
      <c r="AJ58" s="24">
        <v>24.0045</v>
      </c>
      <c r="AK58" s="24">
        <v>323.11502999999999</v>
      </c>
      <c r="AL58" s="24">
        <v>45.249029999999998</v>
      </c>
      <c r="AM58" s="24">
        <v>52.685220000000001</v>
      </c>
      <c r="AN58" s="24">
        <v>12.927199999999999</v>
      </c>
      <c r="AO58" s="24">
        <v>111.33965000000001</v>
      </c>
      <c r="AP58" s="24">
        <v>4449.5800600000002</v>
      </c>
      <c r="AQ58" s="24">
        <v>9.1047700000000003</v>
      </c>
      <c r="AR58" s="24">
        <v>2364.99451</v>
      </c>
      <c r="AS58" s="24">
        <v>432.49633</v>
      </c>
      <c r="AT58" s="24">
        <v>7.0679600000000002</v>
      </c>
      <c r="AU58" s="24">
        <v>269.50238999999999</v>
      </c>
      <c r="AV58" s="24">
        <v>116.735</v>
      </c>
      <c r="AW58" s="24">
        <v>80.787279999999996</v>
      </c>
      <c r="AX58" s="24">
        <v>9.9500000000000005E-3</v>
      </c>
      <c r="AY58" s="24">
        <v>104.68651</v>
      </c>
      <c r="AZ58" s="24">
        <v>4.1350499999999997</v>
      </c>
      <c r="BA58" s="24">
        <v>1.76803</v>
      </c>
      <c r="BB58" s="24">
        <v>0</v>
      </c>
      <c r="BC58" s="24">
        <v>928.78674000000001</v>
      </c>
      <c r="BD58" s="24">
        <v>30.415019999999998</v>
      </c>
      <c r="BE58" s="24">
        <v>0</v>
      </c>
      <c r="BF58" s="24">
        <v>8.5819999999999994E-2</v>
      </c>
      <c r="BG58" s="24">
        <v>7.54575</v>
      </c>
      <c r="BH58" s="24">
        <v>2.5760000000000002E-2</v>
      </c>
      <c r="BI58" s="24">
        <v>98.201909999999998</v>
      </c>
      <c r="BJ58" s="24">
        <v>10.381959999999999</v>
      </c>
      <c r="BK58" s="24">
        <v>277.33722</v>
      </c>
      <c r="BL58" s="24">
        <v>1.6447099999999999</v>
      </c>
      <c r="BM58" s="24">
        <v>176.09288000000001</v>
      </c>
      <c r="BN58" s="24">
        <v>0</v>
      </c>
      <c r="BO58" s="24">
        <v>0</v>
      </c>
      <c r="BP58" s="43">
        <v>12799.637849999999</v>
      </c>
      <c r="BQ58" s="111">
        <v>0</v>
      </c>
      <c r="BR58" s="111">
        <v>0</v>
      </c>
      <c r="BS58" s="43">
        <v>0</v>
      </c>
      <c r="BT58" s="111">
        <v>24.879829999999998</v>
      </c>
      <c r="BU58" s="111">
        <v>0</v>
      </c>
      <c r="BV58" s="43">
        <v>24.879829999999998</v>
      </c>
      <c r="BW58" s="111">
        <v>1338.69985</v>
      </c>
      <c r="BX58" s="43">
        <v>1363.5796800000001</v>
      </c>
      <c r="BY58" s="54">
        <v>14163.21753</v>
      </c>
      <c r="BZ58" s="56"/>
      <c r="CB58" s="55"/>
    </row>
    <row r="59" spans="1:80" ht="14.25" customHeight="1">
      <c r="A59" s="27" t="s">
        <v>390</v>
      </c>
      <c r="B59" s="28" t="s">
        <v>391</v>
      </c>
      <c r="C59" s="30" t="s">
        <v>392</v>
      </c>
      <c r="D59" s="24">
        <v>542.68062999999995</v>
      </c>
      <c r="E59" s="24">
        <v>0</v>
      </c>
      <c r="F59" s="24">
        <v>1.1372500000000001</v>
      </c>
      <c r="G59" s="24">
        <v>8.2207299999999996</v>
      </c>
      <c r="H59" s="24">
        <v>2.35005</v>
      </c>
      <c r="I59" s="24">
        <v>63.071089999999998</v>
      </c>
      <c r="J59" s="24">
        <v>7.954E-2</v>
      </c>
      <c r="K59" s="24">
        <v>2.0164300000000002</v>
      </c>
      <c r="L59" s="24">
        <v>2.90652</v>
      </c>
      <c r="M59" s="24">
        <v>0</v>
      </c>
      <c r="N59" s="24">
        <v>0.38201000000000002</v>
      </c>
      <c r="O59" s="24">
        <v>0</v>
      </c>
      <c r="P59" s="24">
        <v>1.1035200000000001</v>
      </c>
      <c r="Q59" s="24">
        <v>3.7669000000000001</v>
      </c>
      <c r="R59" s="24">
        <v>3.959E-2</v>
      </c>
      <c r="S59" s="24">
        <v>73.714429999999993</v>
      </c>
      <c r="T59" s="24">
        <v>2.061E-2</v>
      </c>
      <c r="U59" s="24">
        <v>70.587459999999993</v>
      </c>
      <c r="V59" s="24">
        <v>0.58757000000000004</v>
      </c>
      <c r="W59" s="24">
        <v>1.05602</v>
      </c>
      <c r="X59" s="24">
        <v>4.1689999999999998E-2</v>
      </c>
      <c r="Y59" s="24">
        <v>4.1303999999999998</v>
      </c>
      <c r="Z59" s="24">
        <v>0.58574999999999999</v>
      </c>
      <c r="AA59" s="24">
        <v>226.16070999999999</v>
      </c>
      <c r="AB59" s="24">
        <v>0</v>
      </c>
      <c r="AC59" s="24">
        <v>1.2611399999999999</v>
      </c>
      <c r="AD59" s="24">
        <v>122.19835999999999</v>
      </c>
      <c r="AE59" s="24">
        <v>3.3148599999999999</v>
      </c>
      <c r="AF59" s="24">
        <v>9.6195500000000003</v>
      </c>
      <c r="AG59" s="24">
        <v>7.0462499999999997</v>
      </c>
      <c r="AH59" s="24">
        <v>4.0883000000000003</v>
      </c>
      <c r="AI59" s="24">
        <v>0</v>
      </c>
      <c r="AJ59" s="24">
        <v>1.5750299999999999</v>
      </c>
      <c r="AK59" s="24">
        <v>20.310639999999999</v>
      </c>
      <c r="AL59" s="24">
        <v>0.40583999999999998</v>
      </c>
      <c r="AM59" s="24">
        <v>12.67733</v>
      </c>
      <c r="AN59" s="24">
        <v>2.76485</v>
      </c>
      <c r="AO59" s="24">
        <v>3.79237</v>
      </c>
      <c r="AP59" s="24">
        <v>68.637569999999997</v>
      </c>
      <c r="AQ59" s="24">
        <v>0.32238</v>
      </c>
      <c r="AR59" s="24">
        <v>155.70006000000001</v>
      </c>
      <c r="AS59" s="24">
        <v>28.46022</v>
      </c>
      <c r="AT59" s="24">
        <v>0.46509</v>
      </c>
      <c r="AU59" s="24">
        <v>5.1400199999999998</v>
      </c>
      <c r="AV59" s="24">
        <v>18.587489999999999</v>
      </c>
      <c r="AW59" s="24">
        <v>57.03219</v>
      </c>
      <c r="AX59" s="24">
        <v>1.1E-4</v>
      </c>
      <c r="AY59" s="24">
        <v>3.25299</v>
      </c>
      <c r="AZ59" s="24">
        <v>1.16361</v>
      </c>
      <c r="BA59" s="24">
        <v>1.0000000000000001E-5</v>
      </c>
      <c r="BB59" s="24">
        <v>1.7850200000000001</v>
      </c>
      <c r="BC59" s="24">
        <v>71.703509999999994</v>
      </c>
      <c r="BD59" s="24">
        <v>11.146140000000001</v>
      </c>
      <c r="BE59" s="24">
        <v>0</v>
      </c>
      <c r="BF59" s="24">
        <v>5.5700000000000003E-3</v>
      </c>
      <c r="BG59" s="24">
        <v>0.47953000000000001</v>
      </c>
      <c r="BH59" s="24">
        <v>1.6800000000000001E-3</v>
      </c>
      <c r="BI59" s="24">
        <v>6.0098099999999999</v>
      </c>
      <c r="BJ59" s="24">
        <v>0.56379999999999997</v>
      </c>
      <c r="BK59" s="24">
        <v>15.17305</v>
      </c>
      <c r="BL59" s="24">
        <v>1.5900000000000001E-2</v>
      </c>
      <c r="BM59" s="24">
        <v>29.808959999999999</v>
      </c>
      <c r="BN59" s="24">
        <v>0</v>
      </c>
      <c r="BO59" s="24">
        <v>0</v>
      </c>
      <c r="BP59" s="43">
        <v>1669.14813</v>
      </c>
      <c r="BQ59" s="111">
        <v>3649.3840399999999</v>
      </c>
      <c r="BR59" s="111">
        <v>283.05673000000002</v>
      </c>
      <c r="BS59" s="43">
        <v>3932.4407700000002</v>
      </c>
      <c r="BT59" s="111">
        <v>7.1085200000000004</v>
      </c>
      <c r="BU59" s="111">
        <v>0</v>
      </c>
      <c r="BV59" s="43">
        <v>7.1085200000000004</v>
      </c>
      <c r="BW59" s="111">
        <v>4806.9311699999998</v>
      </c>
      <c r="BX59" s="43">
        <v>8746.4804600000007</v>
      </c>
      <c r="BY59" s="54">
        <v>10415.62859</v>
      </c>
      <c r="BZ59" s="56"/>
      <c r="CB59" s="55"/>
    </row>
    <row r="60" spans="1:80" ht="14.25" customHeight="1">
      <c r="A60" s="27" t="s">
        <v>393</v>
      </c>
      <c r="B60" s="28" t="s">
        <v>394</v>
      </c>
      <c r="C60" s="30" t="s">
        <v>395</v>
      </c>
      <c r="D60" s="24">
        <v>0</v>
      </c>
      <c r="E60" s="24">
        <v>0</v>
      </c>
      <c r="F60" s="24">
        <v>0</v>
      </c>
      <c r="G60" s="24">
        <v>64.712860000000006</v>
      </c>
      <c r="H60" s="24">
        <v>0.87797999999999998</v>
      </c>
      <c r="I60" s="24">
        <v>90.806799999999996</v>
      </c>
      <c r="J60" s="24">
        <v>4.8599999999999997E-3</v>
      </c>
      <c r="K60" s="24">
        <v>0.52210999999999996</v>
      </c>
      <c r="L60" s="24">
        <v>0.10174</v>
      </c>
      <c r="M60" s="24">
        <v>0</v>
      </c>
      <c r="N60" s="24">
        <v>1.7430000000000001E-2</v>
      </c>
      <c r="O60" s="24">
        <v>0</v>
      </c>
      <c r="P60" s="24">
        <v>0.46233999999999997</v>
      </c>
      <c r="Q60" s="24">
        <v>0.43924000000000002</v>
      </c>
      <c r="R60" s="24">
        <v>0</v>
      </c>
      <c r="S60" s="24">
        <v>160.41807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1.0018100000000001</v>
      </c>
      <c r="Z60" s="24">
        <v>0.53581999999999996</v>
      </c>
      <c r="AA60" s="24">
        <v>3.3430499999999999</v>
      </c>
      <c r="AB60" s="24">
        <v>0</v>
      </c>
      <c r="AC60" s="24">
        <v>0.84101999999999999</v>
      </c>
      <c r="AD60" s="24">
        <v>174.51606000000001</v>
      </c>
      <c r="AE60" s="24">
        <v>1.2000999999999999</v>
      </c>
      <c r="AF60" s="24">
        <v>293.28791000000001</v>
      </c>
      <c r="AG60" s="24">
        <v>2.8403100000000001</v>
      </c>
      <c r="AH60" s="24">
        <v>63.63897</v>
      </c>
      <c r="AI60" s="24">
        <v>0</v>
      </c>
      <c r="AJ60" s="24">
        <v>3.6645799999999999</v>
      </c>
      <c r="AK60" s="24">
        <v>45.123089999999998</v>
      </c>
      <c r="AL60" s="24">
        <v>0</v>
      </c>
      <c r="AM60" s="24">
        <v>4.8853</v>
      </c>
      <c r="AN60" s="24">
        <v>0.25683</v>
      </c>
      <c r="AO60" s="24">
        <v>2.7412100000000001</v>
      </c>
      <c r="AP60" s="24">
        <v>0.50795999999999997</v>
      </c>
      <c r="AQ60" s="24">
        <v>3.2613599999999998</v>
      </c>
      <c r="AR60" s="24">
        <v>144.63611</v>
      </c>
      <c r="AS60" s="24">
        <v>41.058349999999997</v>
      </c>
      <c r="AT60" s="24">
        <v>0.67098999999999998</v>
      </c>
      <c r="AU60" s="24">
        <v>1.02156</v>
      </c>
      <c r="AV60" s="24">
        <v>7.7196600000000002</v>
      </c>
      <c r="AW60" s="24">
        <v>4.6850300000000002</v>
      </c>
      <c r="AX60" s="24">
        <v>4.6000000000000001E-4</v>
      </c>
      <c r="AY60" s="24">
        <v>4.84931</v>
      </c>
      <c r="AZ60" s="24">
        <v>0.20902999999999999</v>
      </c>
      <c r="BA60" s="24">
        <v>8.3400000000000002E-3</v>
      </c>
      <c r="BB60" s="24">
        <v>0</v>
      </c>
      <c r="BC60" s="24">
        <v>170.84297000000001</v>
      </c>
      <c r="BD60" s="24">
        <v>0.72270000000000001</v>
      </c>
      <c r="BE60" s="24">
        <v>0</v>
      </c>
      <c r="BF60" s="24">
        <v>3.2340000000000001E-2</v>
      </c>
      <c r="BG60" s="24">
        <v>2.3689999999999999E-2</v>
      </c>
      <c r="BH60" s="24">
        <v>8.0000000000000007E-5</v>
      </c>
      <c r="BI60" s="24">
        <v>4.3169700000000004</v>
      </c>
      <c r="BJ60" s="24">
        <v>0.4471</v>
      </c>
      <c r="BK60" s="24">
        <v>41.10857</v>
      </c>
      <c r="BL60" s="24">
        <v>0.22367999999999999</v>
      </c>
      <c r="BM60" s="24">
        <v>0.2225</v>
      </c>
      <c r="BN60" s="24">
        <v>0</v>
      </c>
      <c r="BO60" s="24">
        <v>0</v>
      </c>
      <c r="BP60" s="43">
        <v>1342.80825</v>
      </c>
      <c r="BQ60" s="111">
        <v>7806.5194000000001</v>
      </c>
      <c r="BR60" s="111">
        <v>0</v>
      </c>
      <c r="BS60" s="43">
        <v>7806.5194000000001</v>
      </c>
      <c r="BT60" s="111">
        <v>0</v>
      </c>
      <c r="BU60" s="111">
        <v>0</v>
      </c>
      <c r="BV60" s="43">
        <v>0</v>
      </c>
      <c r="BW60" s="111">
        <v>2911.7782699999998</v>
      </c>
      <c r="BX60" s="43">
        <v>10718.29767</v>
      </c>
      <c r="BY60" s="54">
        <v>12061.10592</v>
      </c>
      <c r="BZ60" s="56"/>
      <c r="CB60" s="55"/>
    </row>
    <row r="61" spans="1:80" ht="14.25" customHeight="1">
      <c r="A61" s="27" t="s">
        <v>396</v>
      </c>
      <c r="B61" s="28" t="s">
        <v>397</v>
      </c>
      <c r="C61" s="30" t="s">
        <v>398</v>
      </c>
      <c r="D61" s="24">
        <v>0</v>
      </c>
      <c r="E61" s="24">
        <v>0</v>
      </c>
      <c r="F61" s="24">
        <v>0</v>
      </c>
      <c r="G61" s="24">
        <v>40.059910000000002</v>
      </c>
      <c r="H61" s="24">
        <v>0.32584000000000002</v>
      </c>
      <c r="I61" s="24">
        <v>18.710989999999999</v>
      </c>
      <c r="J61" s="24">
        <v>1.8000000000000001E-4</v>
      </c>
      <c r="K61" s="24">
        <v>0.19225999999999999</v>
      </c>
      <c r="L61" s="24">
        <v>0.41388999999999998</v>
      </c>
      <c r="M61" s="24">
        <v>0</v>
      </c>
      <c r="N61" s="24">
        <v>4.2500000000000003E-3</v>
      </c>
      <c r="O61" s="24">
        <v>0</v>
      </c>
      <c r="P61" s="24">
        <v>1.218E-2</v>
      </c>
      <c r="Q61" s="24">
        <v>1.1679999999999999E-2</v>
      </c>
      <c r="R61" s="24">
        <v>0</v>
      </c>
      <c r="S61" s="24">
        <v>1.8918200000000001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0.10978</v>
      </c>
      <c r="Z61" s="24">
        <v>0.50319999999999998</v>
      </c>
      <c r="AA61" s="24">
        <v>4.2204699999999997</v>
      </c>
      <c r="AB61" s="24">
        <v>0</v>
      </c>
      <c r="AC61" s="24">
        <v>0.19792999999999999</v>
      </c>
      <c r="AD61" s="24">
        <v>83.882130000000004</v>
      </c>
      <c r="AE61" s="24">
        <v>0.69347000000000003</v>
      </c>
      <c r="AF61" s="24">
        <v>27.156749999999999</v>
      </c>
      <c r="AG61" s="24">
        <v>1.4027000000000001</v>
      </c>
      <c r="AH61" s="24">
        <v>14.14744</v>
      </c>
      <c r="AI61" s="24">
        <v>0</v>
      </c>
      <c r="AJ61" s="24">
        <v>15.20919</v>
      </c>
      <c r="AK61" s="24">
        <v>99.914289999999994</v>
      </c>
      <c r="AL61" s="24">
        <v>0</v>
      </c>
      <c r="AM61" s="24">
        <v>1.91126</v>
      </c>
      <c r="AN61" s="24">
        <v>1.0355099999999999</v>
      </c>
      <c r="AO61" s="24">
        <v>36.287019999999998</v>
      </c>
      <c r="AP61" s="24">
        <v>3.9999699999999998</v>
      </c>
      <c r="AQ61" s="24">
        <v>2.3334600000000001</v>
      </c>
      <c r="AR61" s="24">
        <v>40.019269999999999</v>
      </c>
      <c r="AS61" s="24">
        <v>273.90863000000002</v>
      </c>
      <c r="AT61" s="24">
        <v>4.47628</v>
      </c>
      <c r="AU61" s="24">
        <v>10.78327</v>
      </c>
      <c r="AV61" s="24">
        <v>40.90654</v>
      </c>
      <c r="AW61" s="24">
        <v>24.825990000000001</v>
      </c>
      <c r="AX61" s="24">
        <v>2.4399999999999999E-3</v>
      </c>
      <c r="AY61" s="24">
        <v>25.696539999999999</v>
      </c>
      <c r="AZ61" s="24">
        <v>1.3039000000000001</v>
      </c>
      <c r="BA61" s="24">
        <v>0</v>
      </c>
      <c r="BB61" s="24">
        <v>0</v>
      </c>
      <c r="BC61" s="24">
        <v>378.29086000000001</v>
      </c>
      <c r="BD61" s="24">
        <v>3.82959</v>
      </c>
      <c r="BE61" s="24">
        <v>0</v>
      </c>
      <c r="BF61" s="24">
        <v>4.904E-2</v>
      </c>
      <c r="BG61" s="24">
        <v>4.5477299999999996</v>
      </c>
      <c r="BH61" s="24">
        <v>1.5520000000000001E-2</v>
      </c>
      <c r="BI61" s="24">
        <v>9.6706699999999994</v>
      </c>
      <c r="BJ61" s="24">
        <v>5.2135699999999998</v>
      </c>
      <c r="BK61" s="24">
        <v>145.85629</v>
      </c>
      <c r="BL61" s="24">
        <v>0.15195</v>
      </c>
      <c r="BM61" s="24">
        <v>0.26973999999999998</v>
      </c>
      <c r="BN61" s="24">
        <v>0</v>
      </c>
      <c r="BO61" s="24">
        <v>0</v>
      </c>
      <c r="BP61" s="43">
        <v>1324.4453900000001</v>
      </c>
      <c r="BQ61" s="111">
        <v>15.137370000000001</v>
      </c>
      <c r="BR61" s="111">
        <v>0</v>
      </c>
      <c r="BS61" s="43">
        <v>15.137370000000001</v>
      </c>
      <c r="BT61" s="111">
        <v>0</v>
      </c>
      <c r="BU61" s="111">
        <v>0</v>
      </c>
      <c r="BV61" s="43">
        <v>0</v>
      </c>
      <c r="BW61" s="111">
        <v>0</v>
      </c>
      <c r="BX61" s="43">
        <v>15.137370000000001</v>
      </c>
      <c r="BY61" s="54">
        <v>1339.58276</v>
      </c>
      <c r="BZ61" s="56"/>
      <c r="CB61" s="55"/>
    </row>
    <row r="62" spans="1:80" ht="14.25" customHeight="1">
      <c r="A62" s="27" t="s">
        <v>399</v>
      </c>
      <c r="B62" s="28" t="s">
        <v>400</v>
      </c>
      <c r="C62" s="30" t="s">
        <v>401</v>
      </c>
      <c r="D62" s="24">
        <v>0</v>
      </c>
      <c r="E62" s="24">
        <v>0</v>
      </c>
      <c r="F62" s="24">
        <v>2.614E-2</v>
      </c>
      <c r="G62" s="24">
        <v>67.320859999999996</v>
      </c>
      <c r="H62" s="24">
        <v>2.6345999999999998</v>
      </c>
      <c r="I62" s="24">
        <v>134.78196</v>
      </c>
      <c r="J62" s="24">
        <v>5.9310000000000002E-2</v>
      </c>
      <c r="K62" s="24">
        <v>43.060949999999998</v>
      </c>
      <c r="L62" s="24">
        <v>4.6890000000000001E-2</v>
      </c>
      <c r="M62" s="24">
        <v>0</v>
      </c>
      <c r="N62" s="24">
        <v>6.1359999999999998E-2</v>
      </c>
      <c r="O62" s="24">
        <v>0.19092999999999999</v>
      </c>
      <c r="P62" s="24">
        <v>3.9977299999999998</v>
      </c>
      <c r="Q62" s="24">
        <v>10.999879999999999</v>
      </c>
      <c r="R62" s="24">
        <v>0.74256999999999995</v>
      </c>
      <c r="S62" s="24">
        <v>17.247060000000001</v>
      </c>
      <c r="T62" s="24">
        <v>0.53003</v>
      </c>
      <c r="U62" s="24">
        <v>352.29536000000002</v>
      </c>
      <c r="V62" s="24">
        <v>16.90926</v>
      </c>
      <c r="W62" s="24">
        <v>30.35502</v>
      </c>
      <c r="X62" s="24">
        <v>1.1982699999999999</v>
      </c>
      <c r="Y62" s="24">
        <v>6.6344599999999998</v>
      </c>
      <c r="Z62" s="24">
        <v>4.9919700000000002</v>
      </c>
      <c r="AA62" s="24">
        <v>172.71817999999999</v>
      </c>
      <c r="AB62" s="24">
        <v>0</v>
      </c>
      <c r="AC62" s="24">
        <v>0.70396999999999998</v>
      </c>
      <c r="AD62" s="24">
        <v>288.96753999999999</v>
      </c>
      <c r="AE62" s="24">
        <v>12.370480000000001</v>
      </c>
      <c r="AF62" s="24">
        <v>64.206959999999995</v>
      </c>
      <c r="AG62" s="24">
        <v>2.19407</v>
      </c>
      <c r="AH62" s="24">
        <v>288.81031000000002</v>
      </c>
      <c r="AI62" s="24">
        <v>0.69111999999999996</v>
      </c>
      <c r="AJ62" s="24">
        <v>42.392670000000003</v>
      </c>
      <c r="AK62" s="24">
        <v>233.28272000000001</v>
      </c>
      <c r="AL62" s="24">
        <v>23.14958</v>
      </c>
      <c r="AM62" s="24">
        <v>3.0807699999999998</v>
      </c>
      <c r="AN62" s="24">
        <v>5.5300000000000002E-2</v>
      </c>
      <c r="AO62" s="24">
        <v>4.4321400000000004</v>
      </c>
      <c r="AP62" s="24">
        <v>278.52278999999999</v>
      </c>
      <c r="AQ62" s="24">
        <v>14.79837</v>
      </c>
      <c r="AR62" s="24">
        <v>9.7798400000000001</v>
      </c>
      <c r="AS62" s="24">
        <v>4.6938000000000004</v>
      </c>
      <c r="AT62" s="24">
        <v>7.671E-2</v>
      </c>
      <c r="AU62" s="24">
        <v>9.8046199999999999</v>
      </c>
      <c r="AV62" s="24">
        <v>59.276730000000001</v>
      </c>
      <c r="AW62" s="24">
        <v>46.772320000000001</v>
      </c>
      <c r="AX62" s="24">
        <v>1.6299999999999999E-3</v>
      </c>
      <c r="AY62" s="24">
        <v>17.094239999999999</v>
      </c>
      <c r="AZ62" s="24">
        <v>1.46862</v>
      </c>
      <c r="BA62" s="24">
        <v>0.23491999999999999</v>
      </c>
      <c r="BB62" s="24">
        <v>1.3134999999999999</v>
      </c>
      <c r="BC62" s="24">
        <v>1374.42617</v>
      </c>
      <c r="BD62" s="24">
        <v>77.625569999999996</v>
      </c>
      <c r="BE62" s="24">
        <v>0</v>
      </c>
      <c r="BF62" s="24">
        <v>3.9219999999999998E-2</v>
      </c>
      <c r="BG62" s="24">
        <v>6.4809200000000002</v>
      </c>
      <c r="BH62" s="24">
        <v>2.2120000000000001E-2</v>
      </c>
      <c r="BI62" s="24">
        <v>4.7754599999999998</v>
      </c>
      <c r="BJ62" s="24">
        <v>0.65636000000000005</v>
      </c>
      <c r="BK62" s="24">
        <v>102.37061</v>
      </c>
      <c r="BL62" s="24">
        <v>0.22506999999999999</v>
      </c>
      <c r="BM62" s="24">
        <v>0.19528000000000001</v>
      </c>
      <c r="BN62" s="24">
        <v>0</v>
      </c>
      <c r="BO62" s="24">
        <v>0</v>
      </c>
      <c r="BP62" s="43">
        <v>3841.79529</v>
      </c>
      <c r="BQ62" s="111">
        <v>18283.485430000001</v>
      </c>
      <c r="BR62" s="111">
        <v>81.817989999999995</v>
      </c>
      <c r="BS62" s="43">
        <v>18365.30342</v>
      </c>
      <c r="BT62" s="111">
        <v>0</v>
      </c>
      <c r="BU62" s="111">
        <v>0</v>
      </c>
      <c r="BV62" s="43">
        <v>0</v>
      </c>
      <c r="BW62" s="111">
        <v>29117.78269</v>
      </c>
      <c r="BX62" s="43">
        <v>47483.086109999997</v>
      </c>
      <c r="BY62" s="54">
        <v>51324.881399999998</v>
      </c>
      <c r="BZ62" s="56"/>
      <c r="CB62" s="55"/>
    </row>
    <row r="63" spans="1:80" ht="14.25" customHeight="1">
      <c r="A63" s="27" t="s">
        <v>402</v>
      </c>
      <c r="B63" s="28" t="s">
        <v>403</v>
      </c>
      <c r="C63" s="30" t="s">
        <v>404</v>
      </c>
      <c r="D63" s="24">
        <v>0.17235</v>
      </c>
      <c r="E63" s="24">
        <v>0</v>
      </c>
      <c r="F63" s="24">
        <v>0</v>
      </c>
      <c r="G63" s="24">
        <v>179.13222999999999</v>
      </c>
      <c r="H63" s="24">
        <v>26.19669</v>
      </c>
      <c r="I63" s="24">
        <v>768.53575000000001</v>
      </c>
      <c r="J63" s="24">
        <v>0.47027999999999998</v>
      </c>
      <c r="K63" s="24">
        <v>40.678710000000002</v>
      </c>
      <c r="L63" s="24">
        <v>17.472629999999999</v>
      </c>
      <c r="M63" s="24">
        <v>0</v>
      </c>
      <c r="N63" s="24">
        <v>2.1230899999999999</v>
      </c>
      <c r="O63" s="24">
        <v>52.433880000000002</v>
      </c>
      <c r="P63" s="24">
        <v>26.571770000000001</v>
      </c>
      <c r="Q63" s="24">
        <v>32.381880000000002</v>
      </c>
      <c r="R63" s="24">
        <v>0.17981</v>
      </c>
      <c r="S63" s="24">
        <v>1433.2009599999999</v>
      </c>
      <c r="T63" s="24">
        <v>1.0734600000000001</v>
      </c>
      <c r="U63" s="24">
        <v>357.16109999999998</v>
      </c>
      <c r="V63" s="24">
        <v>3.1593100000000001</v>
      </c>
      <c r="W63" s="24">
        <v>5.6715</v>
      </c>
      <c r="X63" s="24">
        <v>0.22388</v>
      </c>
      <c r="Y63" s="24">
        <v>34.880809999999997</v>
      </c>
      <c r="Z63" s="24">
        <v>38.240099999999998</v>
      </c>
      <c r="AA63" s="24">
        <v>2977.6687499999998</v>
      </c>
      <c r="AB63" s="24">
        <v>0</v>
      </c>
      <c r="AC63" s="24">
        <v>137.72364999999999</v>
      </c>
      <c r="AD63" s="24">
        <v>5239.4215000000004</v>
      </c>
      <c r="AE63" s="24">
        <v>40.004399999999997</v>
      </c>
      <c r="AF63" s="24">
        <v>822.23981000000003</v>
      </c>
      <c r="AG63" s="24">
        <v>97.639589999999998</v>
      </c>
      <c r="AH63" s="24">
        <v>6958.0944300000001</v>
      </c>
      <c r="AI63" s="24">
        <v>3.5439999999999999E-2</v>
      </c>
      <c r="AJ63" s="24">
        <v>7.3315099999999997</v>
      </c>
      <c r="AK63" s="24">
        <v>441.35969999999998</v>
      </c>
      <c r="AL63" s="24">
        <v>9.1233000000000004</v>
      </c>
      <c r="AM63" s="24">
        <v>211.49850000000001</v>
      </c>
      <c r="AN63" s="24">
        <v>49.672249999999998</v>
      </c>
      <c r="AO63" s="24">
        <v>96.519800000000004</v>
      </c>
      <c r="AP63" s="24">
        <v>4147.8955999999998</v>
      </c>
      <c r="AQ63" s="24">
        <v>6.15435</v>
      </c>
      <c r="AR63" s="24">
        <v>1365.23667</v>
      </c>
      <c r="AS63" s="24">
        <v>209.68358000000001</v>
      </c>
      <c r="AT63" s="24">
        <v>3.4041100000000002</v>
      </c>
      <c r="AU63" s="24">
        <v>124.59941999999999</v>
      </c>
      <c r="AV63" s="24">
        <v>268.10944000000001</v>
      </c>
      <c r="AW63" s="24">
        <v>1012.42629</v>
      </c>
      <c r="AX63" s="24">
        <v>28.453499999999998</v>
      </c>
      <c r="AY63" s="24">
        <v>67.795479999999998</v>
      </c>
      <c r="AZ63" s="24">
        <v>70.122029999999995</v>
      </c>
      <c r="BA63" s="24">
        <v>2.0000000000000002E-5</v>
      </c>
      <c r="BB63" s="24">
        <v>8.3133099999999995</v>
      </c>
      <c r="BC63" s="24">
        <v>869.20293000000004</v>
      </c>
      <c r="BD63" s="24">
        <v>289.50684000000001</v>
      </c>
      <c r="BE63" s="24">
        <v>9060.9960699999992</v>
      </c>
      <c r="BF63" s="24">
        <v>234.76774</v>
      </c>
      <c r="BG63" s="24">
        <v>3507.2707</v>
      </c>
      <c r="BH63" s="24">
        <v>56.525509999999997</v>
      </c>
      <c r="BI63" s="24">
        <v>198.95908</v>
      </c>
      <c r="BJ63" s="24">
        <v>7.3875099999999998</v>
      </c>
      <c r="BK63" s="24">
        <v>206.43449000000001</v>
      </c>
      <c r="BL63" s="24">
        <v>1.47614</v>
      </c>
      <c r="BM63" s="24">
        <v>159.37894</v>
      </c>
      <c r="BN63" s="24">
        <v>0</v>
      </c>
      <c r="BO63" s="24">
        <v>0</v>
      </c>
      <c r="BP63" s="43">
        <v>42012.392570000004</v>
      </c>
      <c r="BQ63" s="111">
        <v>2011.0033900000001</v>
      </c>
      <c r="BR63" s="111">
        <v>3339.7904100000001</v>
      </c>
      <c r="BS63" s="43">
        <v>5350.7938000000004</v>
      </c>
      <c r="BT63" s="111">
        <v>0</v>
      </c>
      <c r="BU63" s="111">
        <v>0</v>
      </c>
      <c r="BV63" s="43">
        <v>0</v>
      </c>
      <c r="BW63" s="111">
        <v>39680.078569999998</v>
      </c>
      <c r="BX63" s="43">
        <v>45030.872369999997</v>
      </c>
      <c r="BY63" s="54">
        <v>87043.264939999994</v>
      </c>
      <c r="BZ63" s="56"/>
      <c r="CB63" s="55"/>
    </row>
    <row r="64" spans="1:80" ht="14.25" customHeight="1">
      <c r="A64" s="27" t="s">
        <v>405</v>
      </c>
      <c r="B64" s="28" t="s">
        <v>406</v>
      </c>
      <c r="C64" s="30" t="s">
        <v>407</v>
      </c>
      <c r="D64" s="24">
        <v>0</v>
      </c>
      <c r="E64" s="24">
        <v>1.4634499999999999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0.77908999999999995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0.42936999999999997</v>
      </c>
      <c r="AA64" s="24">
        <v>0</v>
      </c>
      <c r="AB64" s="24">
        <v>0</v>
      </c>
      <c r="AC64" s="24">
        <v>273.22516999999999</v>
      </c>
      <c r="AD64" s="24">
        <v>59.189250000000001</v>
      </c>
      <c r="AE64" s="24">
        <v>0</v>
      </c>
      <c r="AF64" s="24">
        <v>150.50336999999999</v>
      </c>
      <c r="AG64" s="24">
        <v>0</v>
      </c>
      <c r="AH64" s="24">
        <v>28.35557</v>
      </c>
      <c r="AI64" s="24">
        <v>0</v>
      </c>
      <c r="AJ64" s="24">
        <v>0</v>
      </c>
      <c r="AK64" s="24">
        <v>10.98578</v>
      </c>
      <c r="AL64" s="24">
        <v>0</v>
      </c>
      <c r="AM64" s="24">
        <v>8.5324000000000009</v>
      </c>
      <c r="AN64" s="24">
        <v>0</v>
      </c>
      <c r="AO64" s="24">
        <v>0.39241999999999999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185.49234999999999</v>
      </c>
      <c r="AX64" s="24">
        <v>25.658539999999999</v>
      </c>
      <c r="AY64" s="24">
        <v>0</v>
      </c>
      <c r="AZ64" s="24">
        <v>12.98237</v>
      </c>
      <c r="BA64" s="24">
        <v>0</v>
      </c>
      <c r="BB64" s="24">
        <v>0</v>
      </c>
      <c r="BC64" s="24">
        <v>0</v>
      </c>
      <c r="BD64" s="24">
        <v>95.958129999999997</v>
      </c>
      <c r="BE64" s="24">
        <v>3606.9026899999999</v>
      </c>
      <c r="BF64" s="24">
        <v>454.00097</v>
      </c>
      <c r="BG64" s="24">
        <v>2267.3167400000002</v>
      </c>
      <c r="BH64" s="24">
        <v>42.047899999999998</v>
      </c>
      <c r="BI64" s="24">
        <v>178.23801</v>
      </c>
      <c r="BJ64" s="24">
        <v>103.23247000000001</v>
      </c>
      <c r="BK64" s="24">
        <v>7.2099000000000002</v>
      </c>
      <c r="BL64" s="24">
        <v>0</v>
      </c>
      <c r="BM64" s="24">
        <v>12.73617</v>
      </c>
      <c r="BN64" s="24">
        <v>0</v>
      </c>
      <c r="BO64" s="24">
        <v>0</v>
      </c>
      <c r="BP64" s="43">
        <v>7525.6321099999996</v>
      </c>
      <c r="BQ64" s="111">
        <v>71.297910000000002</v>
      </c>
      <c r="BR64" s="111">
        <v>133626.95856</v>
      </c>
      <c r="BS64" s="43">
        <v>133698.25646999999</v>
      </c>
      <c r="BT64" s="111">
        <v>0</v>
      </c>
      <c r="BU64" s="111">
        <v>0</v>
      </c>
      <c r="BV64" s="43">
        <v>0</v>
      </c>
      <c r="BW64" s="111">
        <v>5823.2199799999999</v>
      </c>
      <c r="BX64" s="43">
        <v>139521.47644999999</v>
      </c>
      <c r="BY64" s="54">
        <v>147047.10855999999</v>
      </c>
      <c r="BZ64" s="56"/>
      <c r="CB64" s="55"/>
    </row>
    <row r="65" spans="1:80" ht="14.25" customHeight="1">
      <c r="A65" s="27" t="s">
        <v>408</v>
      </c>
      <c r="B65" s="28" t="s">
        <v>409</v>
      </c>
      <c r="C65" s="30" t="s">
        <v>410</v>
      </c>
      <c r="D65" s="24">
        <v>0</v>
      </c>
      <c r="E65" s="24">
        <v>0</v>
      </c>
      <c r="F65" s="24">
        <v>0</v>
      </c>
      <c r="G65" s="24">
        <v>16.201450000000001</v>
      </c>
      <c r="H65" s="24">
        <v>5.7799999999999997E-2</v>
      </c>
      <c r="I65" s="24">
        <v>5.9309399999999997</v>
      </c>
      <c r="J65" s="24">
        <v>2.4000000000000001E-4</v>
      </c>
      <c r="K65" s="24">
        <v>1.8089999999999998E-2</v>
      </c>
      <c r="L65" s="24">
        <v>3.7100000000000002E-3</v>
      </c>
      <c r="M65" s="24">
        <v>0</v>
      </c>
      <c r="N65" s="24">
        <v>1.3500000000000001E-3</v>
      </c>
      <c r="O65" s="24">
        <v>0</v>
      </c>
      <c r="P65" s="24">
        <v>1.1000000000000001E-3</v>
      </c>
      <c r="Q65" s="24">
        <v>1.1310000000000001E-2</v>
      </c>
      <c r="R65" s="24">
        <v>0</v>
      </c>
      <c r="S65" s="24">
        <v>0.61836999999999998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3.492E-2</v>
      </c>
      <c r="Z65" s="24">
        <v>2.44842</v>
      </c>
      <c r="AA65" s="24">
        <v>0.33495999999999998</v>
      </c>
      <c r="AB65" s="24">
        <v>0</v>
      </c>
      <c r="AC65" s="24">
        <v>0.16986999999999999</v>
      </c>
      <c r="AD65" s="24">
        <v>25.512699999999999</v>
      </c>
      <c r="AE65" s="24">
        <v>6.7280000000000006E-2</v>
      </c>
      <c r="AF65" s="24">
        <v>3.67218</v>
      </c>
      <c r="AG65" s="24">
        <v>0.25208999999999998</v>
      </c>
      <c r="AH65" s="24">
        <v>16.089259999999999</v>
      </c>
      <c r="AI65" s="24">
        <v>0</v>
      </c>
      <c r="AJ65" s="24">
        <v>9.8600000000000007E-3</v>
      </c>
      <c r="AK65" s="24">
        <v>10.00174</v>
      </c>
      <c r="AL65" s="24">
        <v>0</v>
      </c>
      <c r="AM65" s="24">
        <v>0.94252000000000002</v>
      </c>
      <c r="AN65" s="24">
        <v>9.3900000000000008E-3</v>
      </c>
      <c r="AO65" s="24">
        <v>4.2486300000000004</v>
      </c>
      <c r="AP65" s="24">
        <v>0.21708</v>
      </c>
      <c r="AQ65" s="24">
        <v>0.14582000000000001</v>
      </c>
      <c r="AR65" s="24">
        <v>124.17077999999999</v>
      </c>
      <c r="AS65" s="24">
        <v>0.18210000000000001</v>
      </c>
      <c r="AT65" s="24">
        <v>2.97E-3</v>
      </c>
      <c r="AU65" s="24">
        <v>0.25357000000000002</v>
      </c>
      <c r="AV65" s="24">
        <v>18.690239999999999</v>
      </c>
      <c r="AW65" s="24">
        <v>11.5397</v>
      </c>
      <c r="AX65" s="24">
        <v>7.3699999999999998E-3</v>
      </c>
      <c r="AY65" s="24">
        <v>11.740780000000001</v>
      </c>
      <c r="AZ65" s="24">
        <v>0.49707000000000001</v>
      </c>
      <c r="BA65" s="24">
        <v>2.7499999999999998E-3</v>
      </c>
      <c r="BB65" s="24">
        <v>0</v>
      </c>
      <c r="BC65" s="24">
        <v>37.721760000000003</v>
      </c>
      <c r="BD65" s="24">
        <v>1.7497499999999999</v>
      </c>
      <c r="BE65" s="24">
        <v>3.8043800000000001</v>
      </c>
      <c r="BF65" s="24">
        <v>3910.75128</v>
      </c>
      <c r="BG65" s="24">
        <v>4.3283100000000001</v>
      </c>
      <c r="BH65" s="24">
        <v>0.13442000000000001</v>
      </c>
      <c r="BI65" s="24">
        <v>6.7463600000000001</v>
      </c>
      <c r="BJ65" s="24">
        <v>0.61126000000000003</v>
      </c>
      <c r="BK65" s="24">
        <v>2.4140000000000001</v>
      </c>
      <c r="BL65" s="24">
        <v>1.142E-2</v>
      </c>
      <c r="BM65" s="24">
        <v>2.6780000000000002E-2</v>
      </c>
      <c r="BN65" s="24">
        <v>0</v>
      </c>
      <c r="BO65" s="24">
        <v>0</v>
      </c>
      <c r="BP65" s="43">
        <v>4222.3881300000003</v>
      </c>
      <c r="BQ65" s="111">
        <v>29907.866180000001</v>
      </c>
      <c r="BR65" s="111">
        <v>47750.867059999997</v>
      </c>
      <c r="BS65" s="43">
        <v>77658.733240000001</v>
      </c>
      <c r="BT65" s="111">
        <v>0</v>
      </c>
      <c r="BU65" s="111">
        <v>0</v>
      </c>
      <c r="BV65" s="43">
        <v>0</v>
      </c>
      <c r="BW65" s="111">
        <v>168.01669999999999</v>
      </c>
      <c r="BX65" s="43">
        <v>77826.749939999994</v>
      </c>
      <c r="BY65" s="54">
        <v>82049.138070000001</v>
      </c>
      <c r="BZ65" s="56"/>
      <c r="CB65" s="55"/>
    </row>
    <row r="66" spans="1:80" ht="14.25" customHeight="1">
      <c r="A66" s="27" t="s">
        <v>411</v>
      </c>
      <c r="B66" s="28" t="s">
        <v>412</v>
      </c>
      <c r="C66" s="30" t="s">
        <v>413</v>
      </c>
      <c r="D66" s="24">
        <v>0</v>
      </c>
      <c r="E66" s="24">
        <v>0</v>
      </c>
      <c r="F66" s="24">
        <v>0</v>
      </c>
      <c r="G66" s="24">
        <v>8.1190999999999995</v>
      </c>
      <c r="H66" s="24">
        <v>2.8969999999999999E-2</v>
      </c>
      <c r="I66" s="24">
        <v>2.98441</v>
      </c>
      <c r="J66" s="24">
        <v>1.1E-4</v>
      </c>
      <c r="K66" s="24">
        <v>9.0699999999999999E-3</v>
      </c>
      <c r="L66" s="24">
        <v>1.75E-3</v>
      </c>
      <c r="M66" s="24">
        <v>0</v>
      </c>
      <c r="N66" s="24">
        <v>6.8000000000000005E-4</v>
      </c>
      <c r="O66" s="24">
        <v>0</v>
      </c>
      <c r="P66" s="24">
        <v>5.8E-4</v>
      </c>
      <c r="Q66" s="24">
        <v>5.7299999999999999E-3</v>
      </c>
      <c r="R66" s="24">
        <v>0</v>
      </c>
      <c r="S66" s="24">
        <v>0.32066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1.7690000000000001E-2</v>
      </c>
      <c r="Z66" s="24">
        <v>1.22797</v>
      </c>
      <c r="AA66" s="24">
        <v>0.16708999999999999</v>
      </c>
      <c r="AB66" s="24">
        <v>0</v>
      </c>
      <c r="AC66" s="24">
        <v>4.8919999999999998E-2</v>
      </c>
      <c r="AD66" s="24">
        <v>12.722939999999999</v>
      </c>
      <c r="AE66" s="24">
        <v>3.3680000000000002E-2</v>
      </c>
      <c r="AF66" s="24">
        <v>1.8468500000000001</v>
      </c>
      <c r="AG66" s="24">
        <v>0.12631999999999999</v>
      </c>
      <c r="AH66" s="24">
        <v>8.0920500000000004</v>
      </c>
      <c r="AI66" s="24">
        <v>0</v>
      </c>
      <c r="AJ66" s="24">
        <v>4.7800000000000004E-3</v>
      </c>
      <c r="AK66" s="24">
        <v>5.1746699999999999</v>
      </c>
      <c r="AL66" s="24">
        <v>0</v>
      </c>
      <c r="AM66" s="24">
        <v>0.47245999999999999</v>
      </c>
      <c r="AN66" s="24">
        <v>4.5100000000000001E-3</v>
      </c>
      <c r="AO66" s="24">
        <v>3.9150499999999999</v>
      </c>
      <c r="AP66" s="24">
        <v>0.10755000000000001</v>
      </c>
      <c r="AQ66" s="24">
        <v>8.6129999999999998E-2</v>
      </c>
      <c r="AR66" s="24">
        <v>9.2079999999999995E-2</v>
      </c>
      <c r="AS66" s="24">
        <v>4.8559999999999999E-2</v>
      </c>
      <c r="AT66" s="24">
        <v>7.9000000000000001E-4</v>
      </c>
      <c r="AU66" s="24">
        <v>0.12371</v>
      </c>
      <c r="AV66" s="24">
        <v>9.3652099999999994</v>
      </c>
      <c r="AW66" s="24">
        <v>5.6836700000000002</v>
      </c>
      <c r="AX66" s="24">
        <v>5.5999999999999995E-4</v>
      </c>
      <c r="AY66" s="24">
        <v>5.8829700000000003</v>
      </c>
      <c r="AZ66" s="24">
        <v>0.25919999999999999</v>
      </c>
      <c r="BA66" s="24">
        <v>1.39E-3</v>
      </c>
      <c r="BB66" s="24">
        <v>0</v>
      </c>
      <c r="BC66" s="24">
        <v>19.592169999999999</v>
      </c>
      <c r="BD66" s="24">
        <v>0.87673000000000001</v>
      </c>
      <c r="BE66" s="24">
        <v>0</v>
      </c>
      <c r="BF66" s="24">
        <v>6.2689999999999996E-2</v>
      </c>
      <c r="BG66" s="24">
        <v>453.90643</v>
      </c>
      <c r="BH66" s="24">
        <v>9.9100000000000004E-3</v>
      </c>
      <c r="BI66" s="24">
        <v>6.2251200000000004</v>
      </c>
      <c r="BJ66" s="24">
        <v>0.56091999999999997</v>
      </c>
      <c r="BK66" s="24">
        <v>1.8008999999999999</v>
      </c>
      <c r="BL66" s="24">
        <v>6.4999999999999997E-3</v>
      </c>
      <c r="BM66" s="24">
        <v>1.336E-2</v>
      </c>
      <c r="BN66" s="24">
        <v>0</v>
      </c>
      <c r="BO66" s="24">
        <v>0</v>
      </c>
      <c r="BP66" s="43">
        <v>550.03259000000003</v>
      </c>
      <c r="BQ66" s="111">
        <v>43460.485379999998</v>
      </c>
      <c r="BR66" s="111">
        <v>48704.078500000003</v>
      </c>
      <c r="BS66" s="43">
        <v>92164.563880000002</v>
      </c>
      <c r="BT66" s="111">
        <v>0</v>
      </c>
      <c r="BU66" s="111">
        <v>0</v>
      </c>
      <c r="BV66" s="43">
        <v>0</v>
      </c>
      <c r="BW66" s="111">
        <v>4077.2705999999998</v>
      </c>
      <c r="BX66" s="43">
        <v>96241.834480000005</v>
      </c>
      <c r="BY66" s="54">
        <v>96791.867069999993</v>
      </c>
      <c r="BZ66" s="56"/>
      <c r="CB66" s="55"/>
    </row>
    <row r="67" spans="1:80" ht="14.25" customHeight="1">
      <c r="A67" s="27" t="s">
        <v>414</v>
      </c>
      <c r="B67" s="28" t="s">
        <v>415</v>
      </c>
      <c r="C67" s="30" t="s">
        <v>416</v>
      </c>
      <c r="D67" s="24">
        <v>0</v>
      </c>
      <c r="E67" s="24">
        <v>0</v>
      </c>
      <c r="F67" s="24">
        <v>0</v>
      </c>
      <c r="G67" s="24">
        <v>9.3999999999999997E-4</v>
      </c>
      <c r="H67" s="24">
        <v>0</v>
      </c>
      <c r="I67" s="24">
        <v>3.5E-4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4.0000000000000003E-5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1.3999999999999999E-4</v>
      </c>
      <c r="AA67" s="24">
        <v>2.0000000000000002E-5</v>
      </c>
      <c r="AB67" s="24">
        <v>0</v>
      </c>
      <c r="AC67" s="24">
        <v>0</v>
      </c>
      <c r="AD67" s="24">
        <v>1.47E-3</v>
      </c>
      <c r="AE67" s="24">
        <v>1.0000000000000001E-5</v>
      </c>
      <c r="AF67" s="24">
        <v>2.1000000000000001E-4</v>
      </c>
      <c r="AG67" s="24">
        <v>2.0000000000000002E-5</v>
      </c>
      <c r="AH67" s="24">
        <v>9.3000000000000005E-4</v>
      </c>
      <c r="AI67" s="24">
        <v>0</v>
      </c>
      <c r="AJ67" s="24">
        <v>0</v>
      </c>
      <c r="AK67" s="24">
        <v>5.6999999999999998E-4</v>
      </c>
      <c r="AL67" s="24">
        <v>0</v>
      </c>
      <c r="AM67" s="24">
        <v>6.0000000000000002E-5</v>
      </c>
      <c r="AN67" s="24">
        <v>0</v>
      </c>
      <c r="AO67" s="24">
        <v>4.6000000000000001E-4</v>
      </c>
      <c r="AP67" s="24">
        <v>2.0000000000000002E-5</v>
      </c>
      <c r="AQ67" s="24">
        <v>1.0000000000000001E-5</v>
      </c>
      <c r="AR67" s="24">
        <v>0</v>
      </c>
      <c r="AS67" s="24">
        <v>0</v>
      </c>
      <c r="AT67" s="24">
        <v>0</v>
      </c>
      <c r="AU67" s="24">
        <v>2.0000000000000002E-5</v>
      </c>
      <c r="AV67" s="24">
        <v>1.09E-3</v>
      </c>
      <c r="AW67" s="24">
        <v>6.4999999999999997E-4</v>
      </c>
      <c r="AX67" s="24">
        <v>0</v>
      </c>
      <c r="AY67" s="24">
        <v>6.8000000000000005E-4</v>
      </c>
      <c r="AZ67" s="24">
        <v>3.0000000000000001E-5</v>
      </c>
      <c r="BA67" s="24">
        <v>0</v>
      </c>
      <c r="BB67" s="24">
        <v>0</v>
      </c>
      <c r="BC67" s="24">
        <v>2.1800000000000001E-3</v>
      </c>
      <c r="BD67" s="24">
        <v>1.1E-4</v>
      </c>
      <c r="BE67" s="24">
        <v>0</v>
      </c>
      <c r="BF67" s="24">
        <v>1.0000000000000001E-5</v>
      </c>
      <c r="BG67" s="24">
        <v>3.2000000000000003E-4</v>
      </c>
      <c r="BH67" s="24">
        <v>1.9481200000000001</v>
      </c>
      <c r="BI67" s="24">
        <v>2.9575800000000001</v>
      </c>
      <c r="BJ67" s="24">
        <v>6.9999999999999994E-5</v>
      </c>
      <c r="BK67" s="24">
        <v>11.302009999999999</v>
      </c>
      <c r="BL67" s="24">
        <v>0</v>
      </c>
      <c r="BM67" s="24">
        <v>0</v>
      </c>
      <c r="BN67" s="24">
        <v>0</v>
      </c>
      <c r="BO67" s="24">
        <v>0</v>
      </c>
      <c r="BP67" s="43">
        <v>16.218119999999999</v>
      </c>
      <c r="BQ67" s="111">
        <v>1009.46047</v>
      </c>
      <c r="BR67" s="111">
        <v>1501.17247</v>
      </c>
      <c r="BS67" s="43">
        <v>2510.63294</v>
      </c>
      <c r="BT67" s="111">
        <v>0</v>
      </c>
      <c r="BU67" s="111">
        <v>0</v>
      </c>
      <c r="BV67" s="43">
        <v>0</v>
      </c>
      <c r="BW67" s="111">
        <v>0</v>
      </c>
      <c r="BX67" s="43">
        <v>2510.63294</v>
      </c>
      <c r="BY67" s="54">
        <v>2526.85106</v>
      </c>
      <c r="BZ67" s="56"/>
      <c r="CB67" s="55"/>
    </row>
    <row r="68" spans="1:80" ht="14.25" customHeight="1">
      <c r="A68" s="27" t="s">
        <v>417</v>
      </c>
      <c r="B68" s="57" t="s">
        <v>418</v>
      </c>
      <c r="C68" s="58" t="s">
        <v>419</v>
      </c>
      <c r="D68" s="24">
        <v>8.2409999999999997E-2</v>
      </c>
      <c r="E68" s="24">
        <v>9.8999999999999999E-4</v>
      </c>
      <c r="F68" s="24">
        <v>0</v>
      </c>
      <c r="G68" s="24">
        <v>1.704E-2</v>
      </c>
      <c r="H68" s="24">
        <v>1.0410000000000001E-2</v>
      </c>
      <c r="I68" s="24">
        <v>1.16672</v>
      </c>
      <c r="J68" s="24">
        <v>0.11665</v>
      </c>
      <c r="K68" s="24">
        <v>1.75E-3</v>
      </c>
      <c r="L68" s="24">
        <v>6.2E-4</v>
      </c>
      <c r="M68" s="24">
        <v>0</v>
      </c>
      <c r="N68" s="24">
        <v>1.7000000000000001E-4</v>
      </c>
      <c r="O68" s="24">
        <v>0</v>
      </c>
      <c r="P68" s="24">
        <v>1.0000000000000001E-5</v>
      </c>
      <c r="Q68" s="24">
        <v>5.6999999999999998E-4</v>
      </c>
      <c r="R68" s="24">
        <v>5.491E-2</v>
      </c>
      <c r="S68" s="24">
        <v>1.4409999999999999E-2</v>
      </c>
      <c r="T68" s="24">
        <v>0</v>
      </c>
      <c r="U68" s="24">
        <v>0</v>
      </c>
      <c r="V68" s="24">
        <v>5.8E-4</v>
      </c>
      <c r="W68" s="24">
        <v>1.06E-3</v>
      </c>
      <c r="X68" s="24">
        <v>4.0000000000000003E-5</v>
      </c>
      <c r="Y68" s="24">
        <v>0.75234000000000001</v>
      </c>
      <c r="Z68" s="24">
        <v>2.0000000000000001E-4</v>
      </c>
      <c r="AA68" s="24">
        <v>1.3950000000000001E-2</v>
      </c>
      <c r="AB68" s="24">
        <v>0</v>
      </c>
      <c r="AC68" s="24">
        <v>3.8999999999999999E-4</v>
      </c>
      <c r="AD68" s="24">
        <v>4.5960000000000001E-2</v>
      </c>
      <c r="AE68" s="24">
        <v>2.7E-4</v>
      </c>
      <c r="AF68" s="24">
        <v>1.102E-2</v>
      </c>
      <c r="AG68" s="24">
        <v>5.6999999999999998E-4</v>
      </c>
      <c r="AH68" s="24">
        <v>6.96E-3</v>
      </c>
      <c r="AI68" s="24">
        <v>0</v>
      </c>
      <c r="AJ68" s="24">
        <v>6.8799999999999998E-3</v>
      </c>
      <c r="AK68" s="24">
        <v>2.63104</v>
      </c>
      <c r="AL68" s="24">
        <v>0.12279</v>
      </c>
      <c r="AM68" s="24">
        <v>0.44019000000000003</v>
      </c>
      <c r="AN68" s="24">
        <v>6.1800000000000001E-2</v>
      </c>
      <c r="AO68" s="24">
        <v>4.92835</v>
      </c>
      <c r="AP68" s="24">
        <v>0.17929999999999999</v>
      </c>
      <c r="AQ68" s="24">
        <v>3.3300000000000001E-3</v>
      </c>
      <c r="AR68" s="24">
        <v>2.8607</v>
      </c>
      <c r="AS68" s="24">
        <v>16.47888</v>
      </c>
      <c r="AT68" s="24">
        <v>0.26818999999999998</v>
      </c>
      <c r="AU68" s="24">
        <v>6.13E-3</v>
      </c>
      <c r="AV68" s="24">
        <v>2.6615199999999999</v>
      </c>
      <c r="AW68" s="24">
        <v>0.73572000000000004</v>
      </c>
      <c r="AX68" s="24">
        <v>0</v>
      </c>
      <c r="AY68" s="24">
        <v>1.0710000000000001E-2</v>
      </c>
      <c r="AZ68" s="24">
        <v>6.4199999999999993E-2</v>
      </c>
      <c r="BA68" s="24">
        <v>0</v>
      </c>
      <c r="BB68" s="24">
        <v>0</v>
      </c>
      <c r="BC68" s="24">
        <v>0.41887000000000002</v>
      </c>
      <c r="BD68" s="24">
        <v>1.8E-3</v>
      </c>
      <c r="BE68" s="24">
        <v>0</v>
      </c>
      <c r="BF68" s="24">
        <v>6.3710000000000003E-2</v>
      </c>
      <c r="BG68" s="24">
        <v>3.2086199999999998</v>
      </c>
      <c r="BH68" s="24">
        <v>2.31E-3</v>
      </c>
      <c r="BI68" s="24">
        <v>22.55386</v>
      </c>
      <c r="BJ68" s="24">
        <v>0.69716999999999996</v>
      </c>
      <c r="BK68" s="24">
        <v>2.1157599999999999</v>
      </c>
      <c r="BL68" s="24">
        <v>2.7999999999999998E-4</v>
      </c>
      <c r="BM68" s="24">
        <v>0</v>
      </c>
      <c r="BN68" s="24">
        <v>0</v>
      </c>
      <c r="BO68" s="24">
        <v>0</v>
      </c>
      <c r="BP68" s="43">
        <v>62.822110000000002</v>
      </c>
      <c r="BQ68" s="111">
        <v>11912.412840000001</v>
      </c>
      <c r="BR68" s="111">
        <v>4264.33788</v>
      </c>
      <c r="BS68" s="43">
        <v>16176.75072</v>
      </c>
      <c r="BT68" s="111">
        <v>0</v>
      </c>
      <c r="BU68" s="111">
        <v>0</v>
      </c>
      <c r="BV68" s="43">
        <v>0</v>
      </c>
      <c r="BW68" s="111">
        <v>2805.45408</v>
      </c>
      <c r="BX68" s="43">
        <v>18982.2048</v>
      </c>
      <c r="BY68" s="54">
        <v>19045.02691</v>
      </c>
      <c r="BZ68" s="56"/>
      <c r="CB68" s="55"/>
    </row>
    <row r="69" spans="1:80" ht="14.25" customHeight="1">
      <c r="A69" s="27" t="s">
        <v>420</v>
      </c>
      <c r="B69" s="28" t="s">
        <v>421</v>
      </c>
      <c r="C69" s="30" t="s">
        <v>422</v>
      </c>
      <c r="D69" s="24">
        <v>0</v>
      </c>
      <c r="E69" s="24">
        <v>0</v>
      </c>
      <c r="F69" s="24">
        <v>0</v>
      </c>
      <c r="G69" s="24">
        <v>0.51141999999999999</v>
      </c>
      <c r="H69" s="24">
        <v>7.0899999999999999E-3</v>
      </c>
      <c r="I69" s="24">
        <v>0.74961999999999995</v>
      </c>
      <c r="J69" s="24">
        <v>4.0000000000000003E-5</v>
      </c>
      <c r="K69" s="24">
        <v>4.3400000000000001E-3</v>
      </c>
      <c r="L69" s="24">
        <v>9.2000000000000003E-4</v>
      </c>
      <c r="M69" s="24">
        <v>0</v>
      </c>
      <c r="N69" s="24">
        <v>1.3999999999999999E-4</v>
      </c>
      <c r="O69" s="24">
        <v>0</v>
      </c>
      <c r="P69" s="24">
        <v>3.7599999999999999E-3</v>
      </c>
      <c r="Q69" s="24">
        <v>3.62E-3</v>
      </c>
      <c r="R69" s="24">
        <v>0</v>
      </c>
      <c r="S69" s="24">
        <v>1.29592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7.9399999999999991E-3</v>
      </c>
      <c r="Z69" s="24">
        <v>4.7099999999999998E-3</v>
      </c>
      <c r="AA69" s="24">
        <v>2.7380000000000002E-2</v>
      </c>
      <c r="AB69" s="24">
        <v>0</v>
      </c>
      <c r="AC69" s="24">
        <v>6.6499999999999997E-3</v>
      </c>
      <c r="AD69" s="24">
        <v>1.3863799999999999</v>
      </c>
      <c r="AE69" s="24">
        <v>1.01E-2</v>
      </c>
      <c r="AF69" s="24">
        <v>0.44788</v>
      </c>
      <c r="AG69" s="24">
        <v>2.2669999999999999E-2</v>
      </c>
      <c r="AH69" s="24">
        <v>0.52593000000000001</v>
      </c>
      <c r="AI69" s="24">
        <v>0</v>
      </c>
      <c r="AJ69" s="24">
        <v>3.177E-2</v>
      </c>
      <c r="AK69" s="24">
        <v>0.51741999999999999</v>
      </c>
      <c r="AL69" s="24">
        <v>0</v>
      </c>
      <c r="AM69" s="24">
        <v>3.8530000000000002E-2</v>
      </c>
      <c r="AN69" s="24">
        <v>2.31E-3</v>
      </c>
      <c r="AO69" s="24">
        <v>5.3063500000000001</v>
      </c>
      <c r="AP69" s="24">
        <v>3.9100000000000003E-3</v>
      </c>
      <c r="AQ69" s="24">
        <v>3.184E-2</v>
      </c>
      <c r="AR69" s="24">
        <v>3.9816799999999999</v>
      </c>
      <c r="AS69" s="24">
        <v>17.745429999999999</v>
      </c>
      <c r="AT69" s="24">
        <v>0.28999999999999998</v>
      </c>
      <c r="AU69" s="24">
        <v>7.7299999999999999E-3</v>
      </c>
      <c r="AV69" s="24">
        <v>6.1530000000000001E-2</v>
      </c>
      <c r="AW69" s="24">
        <v>3.7350000000000001E-2</v>
      </c>
      <c r="AX69" s="24">
        <v>0</v>
      </c>
      <c r="AY69" s="24">
        <v>3.866E-2</v>
      </c>
      <c r="AZ69" s="24">
        <v>4.9480000000000003E-2</v>
      </c>
      <c r="BA69" s="24">
        <v>9.7999999999999997E-4</v>
      </c>
      <c r="BB69" s="24">
        <v>0</v>
      </c>
      <c r="BC69" s="24">
        <v>1.95903</v>
      </c>
      <c r="BD69" s="24">
        <v>5.7600000000000004E-3</v>
      </c>
      <c r="BE69" s="24">
        <v>0</v>
      </c>
      <c r="BF69" s="24">
        <v>7.6660000000000006E-2</v>
      </c>
      <c r="BG69" s="24">
        <v>3.5880200000000002</v>
      </c>
      <c r="BH69" s="24">
        <v>1.225E-2</v>
      </c>
      <c r="BI69" s="24">
        <v>8.45045</v>
      </c>
      <c r="BJ69" s="24">
        <v>1330.67687</v>
      </c>
      <c r="BK69" s="24">
        <v>2.5371800000000002</v>
      </c>
      <c r="BL69" s="24">
        <v>2.1299999999999999E-3</v>
      </c>
      <c r="BM69" s="24">
        <v>1.73E-3</v>
      </c>
      <c r="BN69" s="24">
        <v>0</v>
      </c>
      <c r="BO69" s="24">
        <v>0</v>
      </c>
      <c r="BP69" s="43">
        <v>1380.47156</v>
      </c>
      <c r="BQ69" s="111">
        <v>8465.8550300000006</v>
      </c>
      <c r="BR69" s="111">
        <v>1741.9845800000001</v>
      </c>
      <c r="BS69" s="43">
        <v>10207.839610000001</v>
      </c>
      <c r="BT69" s="111">
        <v>0</v>
      </c>
      <c r="BU69" s="111">
        <v>0</v>
      </c>
      <c r="BV69" s="43">
        <v>0</v>
      </c>
      <c r="BW69" s="111">
        <v>7721.4134100000001</v>
      </c>
      <c r="BX69" s="43">
        <v>17929.25302</v>
      </c>
      <c r="BY69" s="54">
        <v>19309.724579999998</v>
      </c>
      <c r="BZ69" s="56"/>
      <c r="CB69" s="55"/>
    </row>
    <row r="70" spans="1:80" ht="14.25" customHeight="1">
      <c r="A70" s="27" t="s">
        <v>423</v>
      </c>
      <c r="B70" s="28" t="s">
        <v>424</v>
      </c>
      <c r="C70" s="30" t="s">
        <v>425</v>
      </c>
      <c r="D70" s="24">
        <v>0</v>
      </c>
      <c r="E70" s="24">
        <v>0</v>
      </c>
      <c r="F70" s="24">
        <v>0</v>
      </c>
      <c r="G70" s="24">
        <v>1.8329999999999999E-2</v>
      </c>
      <c r="H70" s="24">
        <v>28.57518</v>
      </c>
      <c r="I70" s="24">
        <v>69.000410000000002</v>
      </c>
      <c r="J70" s="24">
        <v>1.1100000000000001E-3</v>
      </c>
      <c r="K70" s="24">
        <v>4.2300000000000003E-3</v>
      </c>
      <c r="L70" s="24">
        <v>2.9999999999999997E-4</v>
      </c>
      <c r="M70" s="24">
        <v>0</v>
      </c>
      <c r="N70" s="24">
        <v>4.5700000000000003E-3</v>
      </c>
      <c r="O70" s="24">
        <v>0</v>
      </c>
      <c r="P70" s="24">
        <v>1.0000000000000001E-5</v>
      </c>
      <c r="Q70" s="24">
        <v>3.9410000000000001E-2</v>
      </c>
      <c r="R70" s="24">
        <v>0</v>
      </c>
      <c r="S70" s="24">
        <v>0.34094999999999998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1.15E-3</v>
      </c>
      <c r="Z70" s="24">
        <v>2.9E-4</v>
      </c>
      <c r="AA70" s="24">
        <v>1.9300000000000001E-3</v>
      </c>
      <c r="AB70" s="24">
        <v>0</v>
      </c>
      <c r="AC70" s="24">
        <v>3.9280000000000002E-2</v>
      </c>
      <c r="AD70" s="24">
        <v>17.6036</v>
      </c>
      <c r="AE70" s="24">
        <v>3.2000000000000003E-4</v>
      </c>
      <c r="AF70" s="24">
        <v>577.87594999999999</v>
      </c>
      <c r="AG70" s="24">
        <v>1.03653</v>
      </c>
      <c r="AH70" s="24">
        <v>6.45E-3</v>
      </c>
      <c r="AI70" s="24">
        <v>0</v>
      </c>
      <c r="AJ70" s="24">
        <v>6.94E-3</v>
      </c>
      <c r="AK70" s="24">
        <v>4.5580000000000002E-2</v>
      </c>
      <c r="AL70" s="24">
        <v>0</v>
      </c>
      <c r="AM70" s="24">
        <v>41.342039999999997</v>
      </c>
      <c r="AN70" s="24">
        <v>7.5000000000000002E-4</v>
      </c>
      <c r="AO70" s="24">
        <v>0.21537000000000001</v>
      </c>
      <c r="AP70" s="24">
        <v>1.82E-3</v>
      </c>
      <c r="AQ70" s="24">
        <v>1.06E-3</v>
      </c>
      <c r="AR70" s="24">
        <v>0.68357000000000001</v>
      </c>
      <c r="AS70" s="24">
        <v>0.12495000000000001</v>
      </c>
      <c r="AT70" s="24">
        <v>2.0400000000000001E-3</v>
      </c>
      <c r="AU70" s="24">
        <v>1.25386</v>
      </c>
      <c r="AV70" s="24">
        <v>0.12488</v>
      </c>
      <c r="AW70" s="24">
        <v>7.5789999999999996E-2</v>
      </c>
      <c r="AX70" s="24">
        <v>1.0000000000000001E-5</v>
      </c>
      <c r="AY70" s="24">
        <v>7.8450000000000006E-2</v>
      </c>
      <c r="AZ70" s="24">
        <v>4.9300000000000004E-3</v>
      </c>
      <c r="BA70" s="24">
        <v>0</v>
      </c>
      <c r="BB70" s="24">
        <v>0</v>
      </c>
      <c r="BC70" s="24">
        <v>0.17257</v>
      </c>
      <c r="BD70" s="24">
        <v>1.1690000000000001E-2</v>
      </c>
      <c r="BE70" s="24">
        <v>0</v>
      </c>
      <c r="BF70" s="24">
        <v>2.1329999999999998E-2</v>
      </c>
      <c r="BG70" s="24">
        <v>1.64005</v>
      </c>
      <c r="BH70" s="24">
        <v>6.0099999999999997E-3</v>
      </c>
      <c r="BI70" s="24">
        <v>0.34281</v>
      </c>
      <c r="BJ70" s="24">
        <v>4.845E-2</v>
      </c>
      <c r="BK70" s="24">
        <v>0.75724000000000002</v>
      </c>
      <c r="BL70" s="24">
        <v>1.257E-2</v>
      </c>
      <c r="BM70" s="24">
        <v>6.5199999999999994E-2</v>
      </c>
      <c r="BN70" s="24">
        <v>0</v>
      </c>
      <c r="BO70" s="24">
        <v>0</v>
      </c>
      <c r="BP70" s="43">
        <v>741.58996000000002</v>
      </c>
      <c r="BQ70" s="111">
        <v>3104.2677800000001</v>
      </c>
      <c r="BR70" s="111">
        <v>7305.5378499999997</v>
      </c>
      <c r="BS70" s="43">
        <v>10409.805630000001</v>
      </c>
      <c r="BT70" s="111">
        <v>0</v>
      </c>
      <c r="BU70" s="111">
        <v>0</v>
      </c>
      <c r="BV70" s="43">
        <v>0</v>
      </c>
      <c r="BW70" s="111">
        <v>0</v>
      </c>
      <c r="BX70" s="43">
        <v>10409.805630000001</v>
      </c>
      <c r="BY70" s="54">
        <v>11151.39559</v>
      </c>
      <c r="BZ70" s="56"/>
      <c r="CB70" s="55"/>
    </row>
    <row r="71" spans="1:80" ht="14.25" customHeight="1">
      <c r="A71" s="27" t="s">
        <v>426</v>
      </c>
      <c r="B71" s="28" t="s">
        <v>427</v>
      </c>
      <c r="C71" s="30" t="s">
        <v>428</v>
      </c>
      <c r="D71" s="24">
        <v>0</v>
      </c>
      <c r="E71" s="24">
        <v>0</v>
      </c>
      <c r="F71" s="24">
        <v>0</v>
      </c>
      <c r="G71" s="24">
        <v>0.13591</v>
      </c>
      <c r="H71" s="24">
        <v>14.88025</v>
      </c>
      <c r="I71" s="24">
        <v>0.98153999999999997</v>
      </c>
      <c r="J71" s="24">
        <v>2.0000000000000002E-5</v>
      </c>
      <c r="K71" s="24">
        <v>5.4000000000000001E-4</v>
      </c>
      <c r="L71" s="24">
        <v>9.5999999999999992E-3</v>
      </c>
      <c r="M71" s="24">
        <v>0</v>
      </c>
      <c r="N71" s="24">
        <v>2.0000000000000001E-4</v>
      </c>
      <c r="O71" s="24">
        <v>0</v>
      </c>
      <c r="P71" s="24">
        <v>1.9000000000000001E-4</v>
      </c>
      <c r="Q71" s="24">
        <v>3.8400000000000001E-3</v>
      </c>
      <c r="R71" s="24">
        <v>0</v>
      </c>
      <c r="S71" s="24">
        <v>0.72675999999999996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5.5900000000000004E-3</v>
      </c>
      <c r="Z71" s="24">
        <v>2.5250000000000002E-2</v>
      </c>
      <c r="AA71" s="24">
        <v>0.16305</v>
      </c>
      <c r="AB71" s="24">
        <v>0</v>
      </c>
      <c r="AC71" s="24">
        <v>2.5300000000000001E-3</v>
      </c>
      <c r="AD71" s="24">
        <v>2.0423100000000001</v>
      </c>
      <c r="AE71" s="24">
        <v>2.699E-2</v>
      </c>
      <c r="AF71" s="24">
        <v>266.33003000000002</v>
      </c>
      <c r="AG71" s="24">
        <v>98.626080000000002</v>
      </c>
      <c r="AH71" s="24">
        <v>0.23254</v>
      </c>
      <c r="AI71" s="24">
        <v>0</v>
      </c>
      <c r="AJ71" s="24">
        <v>0</v>
      </c>
      <c r="AK71" s="24">
        <v>1.86937</v>
      </c>
      <c r="AL71" s="24">
        <v>0</v>
      </c>
      <c r="AM71" s="24">
        <v>0.14324000000000001</v>
      </c>
      <c r="AN71" s="24">
        <v>2.52E-2</v>
      </c>
      <c r="AO71" s="24">
        <v>0.16012000000000001</v>
      </c>
      <c r="AP71" s="24">
        <v>0.4582</v>
      </c>
      <c r="AQ71" s="24">
        <v>30.79881</v>
      </c>
      <c r="AR71" s="24">
        <v>55.985250000000001</v>
      </c>
      <c r="AS71" s="24">
        <v>18.040749999999999</v>
      </c>
      <c r="AT71" s="24">
        <v>0.29482999999999998</v>
      </c>
      <c r="AU71" s="24">
        <v>5.1569999999999998E-2</v>
      </c>
      <c r="AV71" s="24">
        <v>0.79566999999999999</v>
      </c>
      <c r="AW71" s="24">
        <v>0.48288999999999999</v>
      </c>
      <c r="AX71" s="24">
        <v>5.0000000000000002E-5</v>
      </c>
      <c r="AY71" s="24">
        <v>0.49981999999999999</v>
      </c>
      <c r="AZ71" s="24">
        <v>2.0230000000000001E-2</v>
      </c>
      <c r="BA71" s="24">
        <v>4.4000000000000002E-4</v>
      </c>
      <c r="BB71" s="24">
        <v>0</v>
      </c>
      <c r="BC71" s="24">
        <v>7.0777299999999999</v>
      </c>
      <c r="BD71" s="24">
        <v>7.4490000000000001E-2</v>
      </c>
      <c r="BE71" s="24">
        <v>0</v>
      </c>
      <c r="BF71" s="24">
        <v>3.882E-2</v>
      </c>
      <c r="BG71" s="24">
        <v>2.2618800000000001</v>
      </c>
      <c r="BH71" s="24">
        <v>7.7600000000000004E-3</v>
      </c>
      <c r="BI71" s="24">
        <v>0.21284</v>
      </c>
      <c r="BJ71" s="24">
        <v>2.0060000000000001E-2</v>
      </c>
      <c r="BK71" s="24">
        <v>5.6942899999999996</v>
      </c>
      <c r="BL71" s="24">
        <v>8.7790000000000007E-2</v>
      </c>
      <c r="BM71" s="24">
        <v>3.6800000000000001E-3</v>
      </c>
      <c r="BN71" s="24">
        <v>0</v>
      </c>
      <c r="BO71" s="24">
        <v>0</v>
      </c>
      <c r="BP71" s="43">
        <v>509.29899999999998</v>
      </c>
      <c r="BQ71" s="111">
        <v>8686.2446600000003</v>
      </c>
      <c r="BR71" s="111">
        <v>0</v>
      </c>
      <c r="BS71" s="43">
        <v>8686.2446600000003</v>
      </c>
      <c r="BT71" s="111">
        <v>0</v>
      </c>
      <c r="BU71" s="111">
        <v>0</v>
      </c>
      <c r="BV71" s="43">
        <v>0</v>
      </c>
      <c r="BW71" s="111">
        <v>0</v>
      </c>
      <c r="BX71" s="43">
        <v>8686.2446600000003</v>
      </c>
      <c r="BY71" s="54">
        <v>9195.5436599999994</v>
      </c>
      <c r="BZ71" s="56"/>
      <c r="CB71" s="55"/>
    </row>
    <row r="72" spans="1:80" ht="14.25" customHeight="1">
      <c r="A72" s="27" t="s">
        <v>429</v>
      </c>
      <c r="B72" s="28" t="s">
        <v>430</v>
      </c>
      <c r="C72" s="30" t="s">
        <v>431</v>
      </c>
      <c r="D72" s="24">
        <v>0</v>
      </c>
      <c r="E72" s="24">
        <v>0</v>
      </c>
      <c r="F72" s="24">
        <v>0</v>
      </c>
      <c r="G72" s="24">
        <v>8.5800000000000008E-3</v>
      </c>
      <c r="H72" s="24">
        <v>3.0000000000000001E-5</v>
      </c>
      <c r="I72" s="24">
        <v>2.4599999999999999E-3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1.0000000000000001E-5</v>
      </c>
      <c r="Q72" s="24">
        <v>1.0000000000000001E-5</v>
      </c>
      <c r="R72" s="24">
        <v>0</v>
      </c>
      <c r="S72" s="24">
        <v>1.4599999999999999E-3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139.36922000000001</v>
      </c>
      <c r="Z72" s="24">
        <v>1.2E-4</v>
      </c>
      <c r="AA72" s="24">
        <v>2.4000000000000001E-4</v>
      </c>
      <c r="AB72" s="24">
        <v>0</v>
      </c>
      <c r="AC72" s="24">
        <v>1.0000000000000001E-5</v>
      </c>
      <c r="AD72" s="24">
        <v>4.0000000000000001E-3</v>
      </c>
      <c r="AE72" s="24">
        <v>3.0000000000000001E-5</v>
      </c>
      <c r="AF72" s="24">
        <v>1.91E-3</v>
      </c>
      <c r="AG72" s="24">
        <v>1.7000000000000001E-4</v>
      </c>
      <c r="AH72" s="24">
        <v>7.7499999999999999E-3</v>
      </c>
      <c r="AI72" s="24">
        <v>0</v>
      </c>
      <c r="AJ72" s="24">
        <v>1.5499999999999999E-3</v>
      </c>
      <c r="AK72" s="24">
        <v>3.6060000000000002E-2</v>
      </c>
      <c r="AL72" s="24">
        <v>0</v>
      </c>
      <c r="AM72" s="24">
        <v>9.0000000000000006E-5</v>
      </c>
      <c r="AN72" s="24">
        <v>0</v>
      </c>
      <c r="AO72" s="24">
        <v>4.7299999999999998E-3</v>
      </c>
      <c r="AP72" s="24">
        <v>1.0000000000000001E-5</v>
      </c>
      <c r="AQ72" s="24">
        <v>2.6700000000000001E-3</v>
      </c>
      <c r="AR72" s="24">
        <v>1.636E-2</v>
      </c>
      <c r="AS72" s="24">
        <v>1.2500000000000001E-2</v>
      </c>
      <c r="AT72" s="24">
        <v>2.0000000000000001E-4</v>
      </c>
      <c r="AU72" s="24">
        <v>2.0000000000000002E-5</v>
      </c>
      <c r="AV72" s="24">
        <v>8.3000000000000001E-4</v>
      </c>
      <c r="AW72" s="24">
        <v>5.1000000000000004E-4</v>
      </c>
      <c r="AX72" s="24">
        <v>0</v>
      </c>
      <c r="AY72" s="24">
        <v>5.2999999999999998E-4</v>
      </c>
      <c r="AZ72" s="24">
        <v>6.0000000000000002E-5</v>
      </c>
      <c r="BA72" s="24">
        <v>1.5339999999999999E-2</v>
      </c>
      <c r="BB72" s="24">
        <v>0</v>
      </c>
      <c r="BC72" s="24">
        <v>0.13653999999999999</v>
      </c>
      <c r="BD72" s="24">
        <v>6.9999999999999994E-5</v>
      </c>
      <c r="BE72" s="24">
        <v>0</v>
      </c>
      <c r="BF72" s="24">
        <v>1.9000000000000001E-4</v>
      </c>
      <c r="BG72" s="24">
        <v>2.112E-2</v>
      </c>
      <c r="BH72" s="24">
        <v>6.9999999999999994E-5</v>
      </c>
      <c r="BI72" s="24">
        <v>7.5399999999999998E-3</v>
      </c>
      <c r="BJ72" s="24">
        <v>6.8000000000000005E-4</v>
      </c>
      <c r="BK72" s="24">
        <v>4.999E-2</v>
      </c>
      <c r="BL72" s="24">
        <v>1.6000000000000001E-4</v>
      </c>
      <c r="BM72" s="24">
        <v>7.6990000000000003E-2</v>
      </c>
      <c r="BN72" s="24">
        <v>0</v>
      </c>
      <c r="BO72" s="24">
        <v>0</v>
      </c>
      <c r="BP72" s="43">
        <v>139.78081</v>
      </c>
      <c r="BQ72" s="111">
        <v>22528.40826</v>
      </c>
      <c r="BR72" s="111">
        <v>49.101939999999999</v>
      </c>
      <c r="BS72" s="43">
        <v>22577.510200000001</v>
      </c>
      <c r="BT72" s="111">
        <v>0</v>
      </c>
      <c r="BU72" s="111">
        <v>0</v>
      </c>
      <c r="BV72" s="43">
        <v>0</v>
      </c>
      <c r="BW72" s="111">
        <v>21858.53542</v>
      </c>
      <c r="BX72" s="43">
        <v>44436.045619999997</v>
      </c>
      <c r="BY72" s="54">
        <v>44575.826430000001</v>
      </c>
      <c r="BZ72" s="56"/>
      <c r="CB72" s="55"/>
    </row>
    <row r="73" spans="1:80" ht="14.25" customHeight="1">
      <c r="A73" s="27" t="s">
        <v>432</v>
      </c>
      <c r="B73" s="28" t="s">
        <v>433</v>
      </c>
      <c r="C73" s="30" t="s">
        <v>434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1.7669999999999999</v>
      </c>
      <c r="BO73" s="24">
        <v>0</v>
      </c>
      <c r="BP73" s="43">
        <v>1.7669999999999999</v>
      </c>
      <c r="BQ73" s="111">
        <v>69.787540000000007</v>
      </c>
      <c r="BR73" s="111">
        <v>0</v>
      </c>
      <c r="BS73" s="43">
        <v>69.787540000000007</v>
      </c>
      <c r="BT73" s="111">
        <v>0</v>
      </c>
      <c r="BU73" s="111">
        <v>0</v>
      </c>
      <c r="BV73" s="43">
        <v>0</v>
      </c>
      <c r="BW73" s="111">
        <v>214.44604000000001</v>
      </c>
      <c r="BX73" s="43">
        <v>284.23358000000002</v>
      </c>
      <c r="BY73" s="54">
        <v>286.00058000000001</v>
      </c>
      <c r="BZ73" s="56"/>
      <c r="CB73" s="55"/>
    </row>
    <row r="74" spans="1:80" ht="14.25" customHeight="1">
      <c r="A74" s="27" t="s">
        <v>435</v>
      </c>
      <c r="B74" s="28" t="s">
        <v>436</v>
      </c>
      <c r="C74" s="30" t="s">
        <v>437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111">
        <v>0</v>
      </c>
      <c r="BR74" s="111">
        <v>0</v>
      </c>
      <c r="BS74" s="43">
        <v>0</v>
      </c>
      <c r="BT74" s="111">
        <v>0</v>
      </c>
      <c r="BU74" s="111">
        <v>0</v>
      </c>
      <c r="BV74" s="43">
        <v>0</v>
      </c>
      <c r="BW74" s="111">
        <v>0</v>
      </c>
      <c r="BX74" s="43">
        <v>0</v>
      </c>
      <c r="BY74" s="54">
        <v>0</v>
      </c>
      <c r="BZ74" s="56"/>
      <c r="CB74" s="55"/>
    </row>
    <row r="75" spans="1:80" s="1" customFormat="1" ht="14.25" customHeight="1">
      <c r="A75" s="59" t="s">
        <v>482</v>
      </c>
      <c r="B75" s="60" t="s">
        <v>483</v>
      </c>
      <c r="C75" s="61" t="s">
        <v>484</v>
      </c>
      <c r="D75" s="62">
        <v>138805.48548</v>
      </c>
      <c r="E75" s="62">
        <v>1791.5338099999999</v>
      </c>
      <c r="F75" s="62">
        <v>5791.4267499999996</v>
      </c>
      <c r="G75" s="62">
        <v>56463.506430000001</v>
      </c>
      <c r="H75" s="62">
        <v>71804.310150000005</v>
      </c>
      <c r="I75" s="62">
        <v>20927.940750000002</v>
      </c>
      <c r="J75" s="62">
        <v>7833.0865599999997</v>
      </c>
      <c r="K75" s="62">
        <v>6557.1477299999997</v>
      </c>
      <c r="L75" s="62">
        <v>3716.85617</v>
      </c>
      <c r="M75" s="62">
        <v>1524.7345800000001</v>
      </c>
      <c r="N75" s="62">
        <v>3193.1614100000002</v>
      </c>
      <c r="O75" s="62">
        <v>4371.5542299999997</v>
      </c>
      <c r="P75" s="62">
        <v>6174.0905899999998</v>
      </c>
      <c r="Q75" s="62">
        <v>44525.680469999999</v>
      </c>
      <c r="R75" s="62">
        <v>18233.939760000001</v>
      </c>
      <c r="S75" s="62">
        <v>33296.448100000001</v>
      </c>
      <c r="T75" s="62">
        <v>91.154679999999999</v>
      </c>
      <c r="U75" s="62">
        <v>3327.59465</v>
      </c>
      <c r="V75" s="62">
        <v>681.31581000000006</v>
      </c>
      <c r="W75" s="62">
        <v>6395.5909799999999</v>
      </c>
      <c r="X75" s="62">
        <v>185.11405999999999</v>
      </c>
      <c r="Y75" s="62">
        <v>9469.3933600000091</v>
      </c>
      <c r="Z75" s="62">
        <v>1914.9087300000001</v>
      </c>
      <c r="AA75" s="62">
        <v>20218.502369999998</v>
      </c>
      <c r="AB75" s="62">
        <v>7788.3719799999999</v>
      </c>
      <c r="AC75" s="62">
        <v>18543.35557</v>
      </c>
      <c r="AD75" s="62">
        <v>232057.17619</v>
      </c>
      <c r="AE75" s="62">
        <v>11678.664290000001</v>
      </c>
      <c r="AF75" s="62">
        <v>59557.747000000003</v>
      </c>
      <c r="AG75" s="62">
        <v>21782.297740000002</v>
      </c>
      <c r="AH75" s="62">
        <v>33265.629480000003</v>
      </c>
      <c r="AI75" s="62">
        <v>2025.89681</v>
      </c>
      <c r="AJ75" s="62">
        <v>7723.2529000000004</v>
      </c>
      <c r="AK75" s="62">
        <v>22675.952389999999</v>
      </c>
      <c r="AL75" s="62">
        <v>2218.6044099999999</v>
      </c>
      <c r="AM75" s="62">
        <v>45667.240689999999</v>
      </c>
      <c r="AN75" s="62">
        <v>1257.5470600000001</v>
      </c>
      <c r="AO75" s="62">
        <v>10247.40488</v>
      </c>
      <c r="AP75" s="62">
        <v>59021.062879999998</v>
      </c>
      <c r="AQ75" s="62">
        <v>11216.75956</v>
      </c>
      <c r="AR75" s="62">
        <v>30653.010450000002</v>
      </c>
      <c r="AS75" s="62">
        <v>9274.9956099999999</v>
      </c>
      <c r="AT75" s="62">
        <v>229.10199</v>
      </c>
      <c r="AU75" s="62">
        <v>23568.69094</v>
      </c>
      <c r="AV75" s="62">
        <v>22920.66172</v>
      </c>
      <c r="AW75" s="62">
        <v>18245.338400000001</v>
      </c>
      <c r="AX75" s="62">
        <v>245.79752999999999</v>
      </c>
      <c r="AY75" s="62">
        <v>3991.5510199999999</v>
      </c>
      <c r="AZ75" s="62">
        <v>3831.49523</v>
      </c>
      <c r="BA75" s="62">
        <v>1801.0951700000001</v>
      </c>
      <c r="BB75" s="62">
        <v>90.379220000000004</v>
      </c>
      <c r="BC75" s="62">
        <v>30651.926749999999</v>
      </c>
      <c r="BD75" s="62">
        <v>21279.737440000001</v>
      </c>
      <c r="BE75" s="62">
        <v>38126.539570000001</v>
      </c>
      <c r="BF75" s="62">
        <v>12309.103639999999</v>
      </c>
      <c r="BG75" s="62">
        <v>31601.052820000001</v>
      </c>
      <c r="BH75" s="62">
        <v>746.87280999999996</v>
      </c>
      <c r="BI75" s="62">
        <v>2830.7789899999998</v>
      </c>
      <c r="BJ75" s="62">
        <v>2705.6814599999998</v>
      </c>
      <c r="BK75" s="62">
        <v>7836.3157300000003</v>
      </c>
      <c r="BL75" s="62">
        <v>3613.1537499999999</v>
      </c>
      <c r="BM75" s="62">
        <v>4508.2141499999998</v>
      </c>
      <c r="BN75" s="62">
        <v>4.1177400000000004</v>
      </c>
      <c r="BO75" s="62">
        <v>0</v>
      </c>
      <c r="BP75" s="62">
        <v>1285087.05357</v>
      </c>
      <c r="BQ75" s="73">
        <v>1516003.8034600001</v>
      </c>
      <c r="BR75" s="73">
        <v>276845.01208999997</v>
      </c>
      <c r="BS75" s="73">
        <v>1792848.8155499999</v>
      </c>
      <c r="BT75" s="73">
        <v>552578.68802</v>
      </c>
      <c r="BU75" s="73">
        <v>25821.276150000002</v>
      </c>
      <c r="BV75" s="73">
        <v>578399.96417000005</v>
      </c>
      <c r="BW75" s="73">
        <v>799641.37291000003</v>
      </c>
      <c r="BX75" s="73">
        <v>3170890.1526299999</v>
      </c>
      <c r="BY75" s="78">
        <v>4455977.2061999999</v>
      </c>
      <c r="BZ75" s="56"/>
      <c r="CA75" s="4"/>
      <c r="CB75" s="55"/>
    </row>
    <row r="76" spans="1:80" s="1" customFormat="1" ht="14.25" customHeight="1">
      <c r="A76" s="59" t="s">
        <v>485</v>
      </c>
      <c r="B76" s="60" t="s">
        <v>486</v>
      </c>
      <c r="C76" s="61" t="s">
        <v>487</v>
      </c>
      <c r="D76" s="62">
        <v>357122.48272000003</v>
      </c>
      <c r="E76" s="62">
        <v>3807.2388299999998</v>
      </c>
      <c r="F76" s="62">
        <v>4192.5624900000003</v>
      </c>
      <c r="G76" s="62">
        <v>32181.561760000001</v>
      </c>
      <c r="H76" s="62">
        <v>33462.668230000003</v>
      </c>
      <c r="I76" s="62">
        <v>45291.787120000001</v>
      </c>
      <c r="J76" s="62">
        <v>4569.4511899999998</v>
      </c>
      <c r="K76" s="62">
        <v>4114.0694899999999</v>
      </c>
      <c r="L76" s="62">
        <v>5517.6627399999998</v>
      </c>
      <c r="M76" s="62">
        <v>580.53440000000001</v>
      </c>
      <c r="N76" s="62">
        <v>1865.9940099999999</v>
      </c>
      <c r="O76" s="62">
        <v>1838.1056599999999</v>
      </c>
      <c r="P76" s="62">
        <v>3743.7393999999999</v>
      </c>
      <c r="Q76" s="62">
        <v>19670.327150000001</v>
      </c>
      <c r="R76" s="62">
        <v>8035.3123699999996</v>
      </c>
      <c r="S76" s="62">
        <v>14307.214480000001</v>
      </c>
      <c r="T76" s="62">
        <v>248.22085000000001</v>
      </c>
      <c r="U76" s="62">
        <v>2870.0699300000001</v>
      </c>
      <c r="V76" s="62">
        <v>883.78971000000001</v>
      </c>
      <c r="W76" s="62">
        <v>1642.8933099999999</v>
      </c>
      <c r="X76" s="62">
        <v>153.05707000000001</v>
      </c>
      <c r="Y76" s="62">
        <v>9246.3762999999908</v>
      </c>
      <c r="Z76" s="62">
        <v>3288.5638899999999</v>
      </c>
      <c r="AA76" s="62">
        <v>38203.13162</v>
      </c>
      <c r="AB76" s="62">
        <v>8182.9132300000001</v>
      </c>
      <c r="AC76" s="62">
        <v>6366.1432199999999</v>
      </c>
      <c r="AD76" s="62">
        <v>248715.47065</v>
      </c>
      <c r="AE76" s="62">
        <v>21811.75475</v>
      </c>
      <c r="AF76" s="62">
        <v>134176.31716000001</v>
      </c>
      <c r="AG76" s="62">
        <v>106180.08137</v>
      </c>
      <c r="AH76" s="62">
        <v>30147.875110000001</v>
      </c>
      <c r="AI76" s="62">
        <v>2844.60023</v>
      </c>
      <c r="AJ76" s="62">
        <v>3772.65175</v>
      </c>
      <c r="AK76" s="62">
        <v>18020.827720000001</v>
      </c>
      <c r="AL76" s="62">
        <v>7581.6445999999996</v>
      </c>
      <c r="AM76" s="62">
        <v>57155.21125</v>
      </c>
      <c r="AN76" s="62">
        <v>2192.8853600000002</v>
      </c>
      <c r="AO76" s="62">
        <v>9040.5030599999991</v>
      </c>
      <c r="AP76" s="62">
        <v>15934.04334</v>
      </c>
      <c r="AQ76" s="62">
        <v>24990.239219999999</v>
      </c>
      <c r="AR76" s="62">
        <v>29558.233049999999</v>
      </c>
      <c r="AS76" s="62">
        <v>3826.01926</v>
      </c>
      <c r="AT76" s="62">
        <v>670.89653999999996</v>
      </c>
      <c r="AU76" s="62">
        <v>111305.23924</v>
      </c>
      <c r="AV76" s="62">
        <v>33447.854359999998</v>
      </c>
      <c r="AW76" s="62">
        <v>23584.59103</v>
      </c>
      <c r="AX76" s="62">
        <v>1220.2003500000001</v>
      </c>
      <c r="AY76" s="62">
        <v>6138.5002500000001</v>
      </c>
      <c r="AZ76" s="62">
        <v>5482.6225000000004</v>
      </c>
      <c r="BA76" s="62">
        <v>3086.8410600000002</v>
      </c>
      <c r="BB76" s="62">
        <v>1330.94409</v>
      </c>
      <c r="BC76" s="62">
        <v>9764.8060499999992</v>
      </c>
      <c r="BD76" s="62">
        <v>59332.066550000003</v>
      </c>
      <c r="BE76" s="62">
        <v>104800.90618000001</v>
      </c>
      <c r="BF76" s="62">
        <v>64380.294190000001</v>
      </c>
      <c r="BG76" s="62">
        <v>63761.135119999999</v>
      </c>
      <c r="BH76" s="62">
        <v>1771.5572400000001</v>
      </c>
      <c r="BI76" s="62">
        <v>9255.3375899999992</v>
      </c>
      <c r="BJ76" s="62">
        <v>3214.5399499999999</v>
      </c>
      <c r="BK76" s="62">
        <v>9398.8748599999999</v>
      </c>
      <c r="BL76" s="62">
        <v>5309.8069400000004</v>
      </c>
      <c r="BM76" s="62">
        <v>8697.5467700000008</v>
      </c>
      <c r="BN76" s="62">
        <v>195.51373000000001</v>
      </c>
      <c r="BO76" s="62">
        <v>0</v>
      </c>
      <c r="BP76" s="74">
        <v>1853484.3036400001</v>
      </c>
      <c r="BQ76" s="296"/>
      <c r="BR76" s="296"/>
      <c r="BS76" s="296"/>
      <c r="BT76" s="296"/>
      <c r="BU76" s="296"/>
      <c r="BV76" s="296"/>
      <c r="BW76" s="296"/>
      <c r="BX76" s="296"/>
      <c r="BY76" s="297"/>
      <c r="BZ76" s="56"/>
      <c r="CA76" s="4"/>
      <c r="CB76" s="55"/>
    </row>
    <row r="77" spans="1:80" s="1" customFormat="1" ht="14.25" customHeight="1">
      <c r="A77" s="27" t="s">
        <v>488</v>
      </c>
      <c r="B77" s="57" t="s">
        <v>489</v>
      </c>
      <c r="C77" s="58" t="s">
        <v>490</v>
      </c>
      <c r="D77" s="24">
        <v>4430.8426399999998</v>
      </c>
      <c r="E77" s="24">
        <v>35.010860000000001</v>
      </c>
      <c r="F77" s="24">
        <v>1.3586400000000001</v>
      </c>
      <c r="G77" s="24">
        <v>9810.0330300000005</v>
      </c>
      <c r="H77" s="24">
        <v>8479.5567800000008</v>
      </c>
      <c r="I77" s="24">
        <v>23247.67439</v>
      </c>
      <c r="J77" s="24">
        <v>858.06926999999996</v>
      </c>
      <c r="K77" s="24">
        <v>1643.8583900000001</v>
      </c>
      <c r="L77" s="24">
        <v>1238.7262599999999</v>
      </c>
      <c r="M77" s="24">
        <v>145.19274999999999</v>
      </c>
      <c r="N77" s="24">
        <v>419.73903999999999</v>
      </c>
      <c r="O77" s="24">
        <v>460.80754999999999</v>
      </c>
      <c r="P77" s="24">
        <v>933.27170000000001</v>
      </c>
      <c r="Q77" s="24">
        <v>3632.0272399999999</v>
      </c>
      <c r="R77" s="24">
        <v>1255.39735</v>
      </c>
      <c r="S77" s="24">
        <v>3553.9825300000002</v>
      </c>
      <c r="T77" s="24">
        <v>198.42008000000001</v>
      </c>
      <c r="U77" s="24">
        <v>1629.8137400000001</v>
      </c>
      <c r="V77" s="24">
        <v>434.01298000000003</v>
      </c>
      <c r="W77" s="24">
        <v>1099.7539899999999</v>
      </c>
      <c r="X77" s="24">
        <v>38.206870000000002</v>
      </c>
      <c r="Y77" s="24">
        <v>2901.1953600000002</v>
      </c>
      <c r="Z77" s="24">
        <v>502.64571999999998</v>
      </c>
      <c r="AA77" s="24">
        <v>9861.8162400000001</v>
      </c>
      <c r="AB77" s="24">
        <v>4268.0739000000003</v>
      </c>
      <c r="AC77" s="24">
        <v>2273.6182699999999</v>
      </c>
      <c r="AD77" s="24">
        <v>33317.85699</v>
      </c>
      <c r="AE77" s="24">
        <v>5139.5551500000001</v>
      </c>
      <c r="AF77" s="24">
        <v>27373.79506</v>
      </c>
      <c r="AG77" s="24">
        <v>20435.410909999999</v>
      </c>
      <c r="AH77" s="24">
        <v>6481.6336899999997</v>
      </c>
      <c r="AI77" s="24">
        <v>206.98048</v>
      </c>
      <c r="AJ77" s="24">
        <v>1456.5933399999999</v>
      </c>
      <c r="AK77" s="24">
        <v>5011.34004</v>
      </c>
      <c r="AL77" s="24">
        <v>2592.51872</v>
      </c>
      <c r="AM77" s="24">
        <v>21867.887149999999</v>
      </c>
      <c r="AN77" s="24">
        <v>1208.4014099999999</v>
      </c>
      <c r="AO77" s="24">
        <v>5469.5858200000002</v>
      </c>
      <c r="AP77" s="24">
        <v>5577.7954200000004</v>
      </c>
      <c r="AQ77" s="24">
        <v>10873.86702</v>
      </c>
      <c r="AR77" s="24">
        <v>14785.26491</v>
      </c>
      <c r="AS77" s="24">
        <v>1478.3283699999999</v>
      </c>
      <c r="AT77" s="24">
        <v>101.943</v>
      </c>
      <c r="AU77" s="24">
        <v>1678.8584000000001</v>
      </c>
      <c r="AV77" s="24">
        <v>8579.6708699999999</v>
      </c>
      <c r="AW77" s="24">
        <v>7190.3782000000001</v>
      </c>
      <c r="AX77" s="24">
        <v>418.61405999999999</v>
      </c>
      <c r="AY77" s="24">
        <v>2011.71507</v>
      </c>
      <c r="AZ77" s="24">
        <v>1038.65326</v>
      </c>
      <c r="BA77" s="24">
        <v>447.66154</v>
      </c>
      <c r="BB77" s="24">
        <v>649.44448</v>
      </c>
      <c r="BC77" s="24">
        <v>1435.6947600000001</v>
      </c>
      <c r="BD77" s="24">
        <v>30109.474610000001</v>
      </c>
      <c r="BE77" s="24">
        <v>58761.89</v>
      </c>
      <c r="BF77" s="24">
        <v>46444.193010000003</v>
      </c>
      <c r="BG77" s="24">
        <v>34175.409099999997</v>
      </c>
      <c r="BH77" s="24">
        <v>1207.72173</v>
      </c>
      <c r="BI77" s="24">
        <v>3090.7763199999999</v>
      </c>
      <c r="BJ77" s="24">
        <v>1840.62671</v>
      </c>
      <c r="BK77" s="24">
        <v>6135.4269400000003</v>
      </c>
      <c r="BL77" s="24">
        <v>993.39574000000005</v>
      </c>
      <c r="BM77" s="24">
        <v>2221.9625799999999</v>
      </c>
      <c r="BN77" s="24">
        <v>27.423110000000001</v>
      </c>
      <c r="BO77" s="24">
        <v>0</v>
      </c>
      <c r="BP77" s="74">
        <v>455190.85353999998</v>
      </c>
      <c r="BQ77" s="296"/>
      <c r="BR77" s="296"/>
      <c r="BS77" s="296"/>
      <c r="BT77" s="296"/>
      <c r="BU77" s="296"/>
      <c r="BV77" s="296"/>
      <c r="BW77" s="296"/>
      <c r="BX77" s="296"/>
      <c r="BY77" s="297"/>
      <c r="CA77" s="79"/>
    </row>
    <row r="78" spans="1:80" s="1" customFormat="1" ht="14.25" customHeight="1">
      <c r="A78" s="27" t="s">
        <v>491</v>
      </c>
      <c r="B78" s="28" t="s">
        <v>492</v>
      </c>
      <c r="C78" s="30" t="s">
        <v>493</v>
      </c>
      <c r="D78" s="24">
        <v>741.30912000000001</v>
      </c>
      <c r="E78" s="24">
        <v>6.2358200000000004</v>
      </c>
      <c r="F78" s="24">
        <v>0.26168999999999998</v>
      </c>
      <c r="G78" s="24">
        <v>1579.7502300000001</v>
      </c>
      <c r="H78" s="24">
        <v>1501.902</v>
      </c>
      <c r="I78" s="24">
        <v>3746.3150000000001</v>
      </c>
      <c r="J78" s="24">
        <v>167.67500000000001</v>
      </c>
      <c r="K78" s="24">
        <v>261.03399999999999</v>
      </c>
      <c r="L78" s="24">
        <v>519.33972000000006</v>
      </c>
      <c r="M78" s="24">
        <v>9.4600000000000009</v>
      </c>
      <c r="N78" s="24">
        <v>60.436</v>
      </c>
      <c r="O78" s="24">
        <v>56.57</v>
      </c>
      <c r="P78" s="24">
        <v>146.01900000000001</v>
      </c>
      <c r="Q78" s="24">
        <v>573.38099999999997</v>
      </c>
      <c r="R78" s="24">
        <v>178.14160000000001</v>
      </c>
      <c r="S78" s="24">
        <v>619.50599999999997</v>
      </c>
      <c r="T78" s="24">
        <v>19.021000000000001</v>
      </c>
      <c r="U78" s="24">
        <v>132.18100000000001</v>
      </c>
      <c r="V78" s="24">
        <v>63.064999999999998</v>
      </c>
      <c r="W78" s="24">
        <v>150.13800000000001</v>
      </c>
      <c r="X78" s="24">
        <v>4.3979999999999997</v>
      </c>
      <c r="Y78" s="24">
        <v>438.64699999999999</v>
      </c>
      <c r="Z78" s="24">
        <v>94.257630000000006</v>
      </c>
      <c r="AA78" s="24">
        <v>1331.5912800000001</v>
      </c>
      <c r="AB78" s="24">
        <v>654.33651999999995</v>
      </c>
      <c r="AC78" s="24">
        <v>407.29102999999998</v>
      </c>
      <c r="AD78" s="24">
        <v>4752.3086899999998</v>
      </c>
      <c r="AE78" s="24">
        <v>1103.3209999999999</v>
      </c>
      <c r="AF78" s="24">
        <v>5789.1273099999999</v>
      </c>
      <c r="AG78" s="24">
        <v>6885.5597399999997</v>
      </c>
      <c r="AH78" s="24">
        <v>1558.8322000000001</v>
      </c>
      <c r="AI78" s="24">
        <v>42.67</v>
      </c>
      <c r="AJ78" s="24">
        <v>358.44200000000001</v>
      </c>
      <c r="AK78" s="24">
        <v>743.38685999999996</v>
      </c>
      <c r="AL78" s="24">
        <v>256.10199999999998</v>
      </c>
      <c r="AM78" s="24">
        <v>4446.22102</v>
      </c>
      <c r="AN78" s="24">
        <v>207.286</v>
      </c>
      <c r="AO78" s="24">
        <v>753.43778999999995</v>
      </c>
      <c r="AP78" s="24">
        <v>844.10599999999999</v>
      </c>
      <c r="AQ78" s="24">
        <v>1674.0287499999999</v>
      </c>
      <c r="AR78" s="24">
        <v>2557.8953099999999</v>
      </c>
      <c r="AS78" s="24">
        <v>179.62743</v>
      </c>
      <c r="AT78" s="24">
        <v>46.673000000000002</v>
      </c>
      <c r="AU78" s="24">
        <v>318.77767999999998</v>
      </c>
      <c r="AV78" s="24">
        <v>1604.16642</v>
      </c>
      <c r="AW78" s="24">
        <v>1980.2150200000001</v>
      </c>
      <c r="AX78" s="24">
        <v>57.334530000000001</v>
      </c>
      <c r="AY78" s="24">
        <v>308.24400000000003</v>
      </c>
      <c r="AZ78" s="24">
        <v>237.17119</v>
      </c>
      <c r="BA78" s="24">
        <v>113.288</v>
      </c>
      <c r="BB78" s="24">
        <v>99.274000000000001</v>
      </c>
      <c r="BC78" s="24">
        <v>299.33501000000001</v>
      </c>
      <c r="BD78" s="24">
        <v>4657.6644299999998</v>
      </c>
      <c r="BE78" s="24">
        <v>9285.6598400000003</v>
      </c>
      <c r="BF78" s="24">
        <v>7140.3142699999999</v>
      </c>
      <c r="BG78" s="24">
        <v>5522.9187599999996</v>
      </c>
      <c r="BH78" s="24">
        <v>203.80319</v>
      </c>
      <c r="BI78" s="24">
        <v>398.54966000000002</v>
      </c>
      <c r="BJ78" s="24">
        <v>306.04779000000002</v>
      </c>
      <c r="BK78" s="24">
        <v>1150.90245</v>
      </c>
      <c r="BL78" s="24">
        <v>367.35599999999999</v>
      </c>
      <c r="BM78" s="24">
        <v>693.58384999999998</v>
      </c>
      <c r="BN78" s="24">
        <v>5.5220000000000002</v>
      </c>
      <c r="BO78" s="24">
        <v>0</v>
      </c>
      <c r="BP78" s="74">
        <v>80411.415829999998</v>
      </c>
      <c r="BQ78" s="296"/>
      <c r="BR78" s="296"/>
      <c r="BS78" s="296"/>
      <c r="BT78" s="296"/>
      <c r="BU78" s="296"/>
      <c r="BV78" s="296"/>
      <c r="BW78" s="296"/>
      <c r="BX78" s="296"/>
      <c r="BY78" s="297"/>
      <c r="CA78" s="79"/>
    </row>
    <row r="79" spans="1:80" s="1" customFormat="1" ht="14.25" customHeight="1">
      <c r="A79" s="27" t="s">
        <v>494</v>
      </c>
      <c r="B79" s="28" t="s">
        <v>495</v>
      </c>
      <c r="C79" s="30" t="s">
        <v>496</v>
      </c>
      <c r="D79" s="24">
        <v>0</v>
      </c>
      <c r="E79" s="24">
        <v>0</v>
      </c>
      <c r="F79" s="24">
        <v>0</v>
      </c>
      <c r="G79" s="24">
        <v>1822.84348</v>
      </c>
      <c r="H79" s="24">
        <v>218.33297999999999</v>
      </c>
      <c r="I79" s="24">
        <v>957.69311000000005</v>
      </c>
      <c r="J79" s="24">
        <v>46.070909999999998</v>
      </c>
      <c r="K79" s="24">
        <v>-2.0827100000000001</v>
      </c>
      <c r="L79" s="24">
        <v>5.8517900000000003</v>
      </c>
      <c r="M79" s="24">
        <v>0</v>
      </c>
      <c r="N79" s="24">
        <v>8.2757699999999996</v>
      </c>
      <c r="O79" s="24">
        <v>0</v>
      </c>
      <c r="P79" s="24">
        <v>38.644919999999999</v>
      </c>
      <c r="Q79" s="24">
        <v>6.1960100000000002</v>
      </c>
      <c r="R79" s="24">
        <v>6.6549800000000001</v>
      </c>
      <c r="S79" s="24">
        <v>134.09619000000001</v>
      </c>
      <c r="T79" s="24">
        <v>0.45895999999999998</v>
      </c>
      <c r="U79" s="24">
        <v>0</v>
      </c>
      <c r="V79" s="24">
        <v>2.5863100000000001</v>
      </c>
      <c r="W79" s="24">
        <v>0</v>
      </c>
      <c r="X79" s="24">
        <v>4.6128299999999998</v>
      </c>
      <c r="Y79" s="24">
        <v>56.502560000000003</v>
      </c>
      <c r="Z79" s="24">
        <v>131.67712</v>
      </c>
      <c r="AA79" s="24">
        <v>0</v>
      </c>
      <c r="AB79" s="24">
        <v>5.1999999999999998E-2</v>
      </c>
      <c r="AC79" s="24">
        <v>41.409829999999999</v>
      </c>
      <c r="AD79" s="24">
        <v>439.69468999999998</v>
      </c>
      <c r="AE79" s="24">
        <v>294.83625999999998</v>
      </c>
      <c r="AF79" s="24">
        <v>9892.4636300000002</v>
      </c>
      <c r="AG79" s="24">
        <v>4383.7796399999997</v>
      </c>
      <c r="AH79" s="24">
        <v>193.34102999999999</v>
      </c>
      <c r="AI79" s="24">
        <v>2.5816699999999999</v>
      </c>
      <c r="AJ79" s="24">
        <v>0</v>
      </c>
      <c r="AK79" s="24">
        <v>78.179299999999998</v>
      </c>
      <c r="AL79" s="24">
        <v>16.921569999999999</v>
      </c>
      <c r="AM79" s="24">
        <v>1338.1376399999999</v>
      </c>
      <c r="AN79" s="24">
        <v>92.512569999999997</v>
      </c>
      <c r="AO79" s="24">
        <v>244.81872000000001</v>
      </c>
      <c r="AP79" s="24">
        <v>17.12171</v>
      </c>
      <c r="AQ79" s="24">
        <v>127.40174</v>
      </c>
      <c r="AR79" s="24">
        <v>457.96373999999997</v>
      </c>
      <c r="AS79" s="24">
        <v>358.74230999999997</v>
      </c>
      <c r="AT79" s="24">
        <v>0</v>
      </c>
      <c r="AU79" s="24">
        <v>616.07172000000003</v>
      </c>
      <c r="AV79" s="24">
        <v>208.57042000000001</v>
      </c>
      <c r="AW79" s="24">
        <v>81.973789999999994</v>
      </c>
      <c r="AX79" s="24">
        <v>3.1386500000000002</v>
      </c>
      <c r="AY79" s="24">
        <v>429.00207</v>
      </c>
      <c r="AZ79" s="24">
        <v>36.47551</v>
      </c>
      <c r="BA79" s="24">
        <v>607.89431000000002</v>
      </c>
      <c r="BB79" s="24">
        <v>14.21749</v>
      </c>
      <c r="BC79" s="24">
        <v>341.35948000000002</v>
      </c>
      <c r="BD79" s="24">
        <v>86.732460000000003</v>
      </c>
      <c r="BE79" s="24">
        <v>141.51557</v>
      </c>
      <c r="BF79" s="24">
        <v>609.48231999999996</v>
      </c>
      <c r="BG79" s="24">
        <v>498.45222000000001</v>
      </c>
      <c r="BH79" s="24">
        <v>94.592060000000004</v>
      </c>
      <c r="BI79" s="24">
        <v>40.561959999999999</v>
      </c>
      <c r="BJ79" s="24">
        <v>64.479500000000002</v>
      </c>
      <c r="BK79" s="24">
        <v>3.0980000000000001E-2</v>
      </c>
      <c r="BL79" s="24">
        <v>928.31173000000001</v>
      </c>
      <c r="BM79" s="24">
        <v>1210.7747899999999</v>
      </c>
      <c r="BN79" s="24">
        <v>0</v>
      </c>
      <c r="BO79" s="24">
        <v>0</v>
      </c>
      <c r="BP79" s="74">
        <v>27432.010289999998</v>
      </c>
      <c r="BQ79" s="296"/>
      <c r="BR79" s="296"/>
      <c r="BS79" s="296"/>
      <c r="BT79" s="296"/>
      <c r="BU79" s="296"/>
      <c r="BV79" s="296"/>
      <c r="BW79" s="296"/>
      <c r="BX79" s="296"/>
      <c r="BY79" s="297"/>
      <c r="CA79" s="79"/>
    </row>
    <row r="80" spans="1:80" s="1" customFormat="1" ht="14.25" customHeight="1">
      <c r="A80" s="63" t="s">
        <v>239</v>
      </c>
      <c r="B80" s="64"/>
      <c r="C80" s="65"/>
      <c r="D80" s="62">
        <v>5172.1517599999997</v>
      </c>
      <c r="E80" s="62">
        <v>41.246679999999998</v>
      </c>
      <c r="F80" s="62">
        <v>1.62033</v>
      </c>
      <c r="G80" s="62">
        <v>13212.62674</v>
      </c>
      <c r="H80" s="62">
        <v>10199.79176</v>
      </c>
      <c r="I80" s="62">
        <v>27951.682499999999</v>
      </c>
      <c r="J80" s="62">
        <v>1071.8151800000001</v>
      </c>
      <c r="K80" s="62">
        <v>1902.8096800000001</v>
      </c>
      <c r="L80" s="62">
        <v>1763.91777</v>
      </c>
      <c r="M80" s="62">
        <v>154.65275</v>
      </c>
      <c r="N80" s="62">
        <v>488.45080999999999</v>
      </c>
      <c r="O80" s="62">
        <v>517.37755000000004</v>
      </c>
      <c r="P80" s="62">
        <v>1117.93562</v>
      </c>
      <c r="Q80" s="62">
        <v>4211.6042500000003</v>
      </c>
      <c r="R80" s="62">
        <v>1440.1939299999999</v>
      </c>
      <c r="S80" s="62">
        <v>4307.5847199999998</v>
      </c>
      <c r="T80" s="62">
        <v>217.90003999999999</v>
      </c>
      <c r="U80" s="62">
        <v>1761.9947400000001</v>
      </c>
      <c r="V80" s="62">
        <v>499.66428999999999</v>
      </c>
      <c r="W80" s="62">
        <v>1249.8919900000001</v>
      </c>
      <c r="X80" s="62">
        <v>47.217700000000001</v>
      </c>
      <c r="Y80" s="62">
        <v>3396.34492</v>
      </c>
      <c r="Z80" s="62">
        <v>728.58046999999999</v>
      </c>
      <c r="AA80" s="62">
        <v>11193.407520000001</v>
      </c>
      <c r="AB80" s="62">
        <v>4922.4624199999998</v>
      </c>
      <c r="AC80" s="62">
        <v>2722.3191299999999</v>
      </c>
      <c r="AD80" s="62">
        <v>38509.860370000002</v>
      </c>
      <c r="AE80" s="62">
        <v>6537.7124100000001</v>
      </c>
      <c r="AF80" s="62">
        <v>43055.385999999999</v>
      </c>
      <c r="AG80" s="62">
        <v>31704.75029</v>
      </c>
      <c r="AH80" s="62">
        <v>8233.8069200000009</v>
      </c>
      <c r="AI80" s="62">
        <v>252.23214999999999</v>
      </c>
      <c r="AJ80" s="62">
        <v>1815.0353399999999</v>
      </c>
      <c r="AK80" s="62">
        <v>5832.9062000000004</v>
      </c>
      <c r="AL80" s="62">
        <v>2865.5422899999999</v>
      </c>
      <c r="AM80" s="62">
        <v>27652.24581</v>
      </c>
      <c r="AN80" s="62">
        <v>1508.1999800000001</v>
      </c>
      <c r="AO80" s="62">
        <v>6467.8423300000004</v>
      </c>
      <c r="AP80" s="62">
        <v>6439.0231299999996</v>
      </c>
      <c r="AQ80" s="62">
        <v>12675.29751</v>
      </c>
      <c r="AR80" s="62">
        <v>17801.123960000001</v>
      </c>
      <c r="AS80" s="62">
        <v>2016.69811</v>
      </c>
      <c r="AT80" s="62">
        <v>148.61600000000001</v>
      </c>
      <c r="AU80" s="62">
        <v>2613.7078000000001</v>
      </c>
      <c r="AV80" s="62">
        <v>10392.407709999999</v>
      </c>
      <c r="AW80" s="62">
        <v>9252.5670100000007</v>
      </c>
      <c r="AX80" s="62">
        <v>479.08724000000001</v>
      </c>
      <c r="AY80" s="62">
        <v>2748.9611399999999</v>
      </c>
      <c r="AZ80" s="62">
        <v>1312.2999600000001</v>
      </c>
      <c r="BA80" s="62">
        <v>1168.84385</v>
      </c>
      <c r="BB80" s="62">
        <v>762.93597</v>
      </c>
      <c r="BC80" s="62">
        <v>2076.3892500000002</v>
      </c>
      <c r="BD80" s="62">
        <v>34853.871500000001</v>
      </c>
      <c r="BE80" s="62">
        <v>68189.065409999996</v>
      </c>
      <c r="BF80" s="62">
        <v>54193.989600000001</v>
      </c>
      <c r="BG80" s="62">
        <v>40196.780079999997</v>
      </c>
      <c r="BH80" s="62">
        <v>1506.11698</v>
      </c>
      <c r="BI80" s="62">
        <v>3529.8879400000001</v>
      </c>
      <c r="BJ80" s="62">
        <v>2211.154</v>
      </c>
      <c r="BK80" s="62">
        <v>7286.3603700000003</v>
      </c>
      <c r="BL80" s="62">
        <v>2289.0634700000001</v>
      </c>
      <c r="BM80" s="62">
        <v>4126.3212199999998</v>
      </c>
      <c r="BN80" s="62">
        <v>32.94511</v>
      </c>
      <c r="BO80" s="62">
        <v>0</v>
      </c>
      <c r="BP80" s="74">
        <v>563034.27966</v>
      </c>
      <c r="BQ80" s="296"/>
      <c r="BR80" s="296"/>
      <c r="BS80" s="296"/>
      <c r="BT80" s="296"/>
      <c r="BU80" s="296"/>
      <c r="BV80" s="296"/>
      <c r="BW80" s="296"/>
      <c r="BX80" s="296"/>
      <c r="BY80" s="297"/>
      <c r="CA80" s="79"/>
    </row>
    <row r="81" spans="1:79" s="1" customFormat="1" ht="14.25" customHeight="1">
      <c r="A81" s="66" t="s">
        <v>497</v>
      </c>
      <c r="B81" s="67"/>
      <c r="C81" s="68"/>
      <c r="D81" s="69">
        <v>351950.33095999999</v>
      </c>
      <c r="E81" s="69">
        <v>3765.99215</v>
      </c>
      <c r="F81" s="69">
        <v>4190.9421599999996</v>
      </c>
      <c r="G81" s="69">
        <v>18968.935020000001</v>
      </c>
      <c r="H81" s="69">
        <v>23262.876469999999</v>
      </c>
      <c r="I81" s="69">
        <v>17340.104619999998</v>
      </c>
      <c r="J81" s="69">
        <v>3497.6360100000002</v>
      </c>
      <c r="K81" s="69">
        <v>2211.25981</v>
      </c>
      <c r="L81" s="69">
        <v>3753.7449700000002</v>
      </c>
      <c r="M81" s="69">
        <v>425.88164999999998</v>
      </c>
      <c r="N81" s="69">
        <v>1377.5432000000001</v>
      </c>
      <c r="O81" s="69">
        <v>1320.72811</v>
      </c>
      <c r="P81" s="69">
        <v>2625.8037800000002</v>
      </c>
      <c r="Q81" s="69">
        <v>15458.722900000001</v>
      </c>
      <c r="R81" s="69">
        <v>6595.1184400000002</v>
      </c>
      <c r="S81" s="69">
        <v>9999.6297600000198</v>
      </c>
      <c r="T81" s="69">
        <v>30.320810000000002</v>
      </c>
      <c r="U81" s="69">
        <v>1108.07519</v>
      </c>
      <c r="V81" s="69">
        <v>384.12542000000002</v>
      </c>
      <c r="W81" s="69">
        <v>393.00132000000099</v>
      </c>
      <c r="X81" s="69">
        <v>105.83937</v>
      </c>
      <c r="Y81" s="69">
        <v>5850.0313799999903</v>
      </c>
      <c r="Z81" s="69">
        <v>2559.98342</v>
      </c>
      <c r="AA81" s="69">
        <v>27009.724099999999</v>
      </c>
      <c r="AB81" s="69">
        <v>3260.4508099999998</v>
      </c>
      <c r="AC81" s="69">
        <v>3643.8240900000001</v>
      </c>
      <c r="AD81" s="69">
        <v>210205.61027999999</v>
      </c>
      <c r="AE81" s="69">
        <v>15274.04234</v>
      </c>
      <c r="AF81" s="69">
        <v>91120.931159999993</v>
      </c>
      <c r="AG81" s="69">
        <v>74475.331079999902</v>
      </c>
      <c r="AH81" s="69">
        <v>21914.068190000002</v>
      </c>
      <c r="AI81" s="69">
        <v>2592.3680800000002</v>
      </c>
      <c r="AJ81" s="69">
        <v>1957.6164100000001</v>
      </c>
      <c r="AK81" s="69">
        <v>12187.92152</v>
      </c>
      <c r="AL81" s="69">
        <v>4716.1023100000002</v>
      </c>
      <c r="AM81" s="69">
        <v>29502.96544</v>
      </c>
      <c r="AN81" s="69">
        <v>684.68537999999899</v>
      </c>
      <c r="AO81" s="69">
        <v>2572.6607300000001</v>
      </c>
      <c r="AP81" s="69">
        <v>9495.0202100000006</v>
      </c>
      <c r="AQ81" s="69">
        <v>12314.941709999999</v>
      </c>
      <c r="AR81" s="69">
        <v>11757.10909</v>
      </c>
      <c r="AS81" s="69">
        <v>1809.32115</v>
      </c>
      <c r="AT81" s="69">
        <v>522.28053999999997</v>
      </c>
      <c r="AU81" s="69">
        <v>108691.53144000001</v>
      </c>
      <c r="AV81" s="69">
        <v>23055.446650000002</v>
      </c>
      <c r="AW81" s="69">
        <v>14332.024020000001</v>
      </c>
      <c r="AX81" s="69">
        <v>741.11311000000001</v>
      </c>
      <c r="AY81" s="69">
        <v>3389.5391100000002</v>
      </c>
      <c r="AZ81" s="69">
        <v>4170.3225400000001</v>
      </c>
      <c r="BA81" s="69">
        <v>1917.99721</v>
      </c>
      <c r="BB81" s="69">
        <v>568.00811999999996</v>
      </c>
      <c r="BC81" s="69">
        <v>7688.4168</v>
      </c>
      <c r="BD81" s="69">
        <v>24478.195049999998</v>
      </c>
      <c r="BE81" s="69">
        <v>36611.840770000003</v>
      </c>
      <c r="BF81" s="69">
        <v>10186.30459</v>
      </c>
      <c r="BG81" s="69">
        <v>23564.355039999999</v>
      </c>
      <c r="BH81" s="69">
        <v>265.44026000000002</v>
      </c>
      <c r="BI81" s="69">
        <v>5725.4496499999996</v>
      </c>
      <c r="BJ81" s="69">
        <v>1003.38595</v>
      </c>
      <c r="BK81" s="69">
        <v>2112.51449</v>
      </c>
      <c r="BL81" s="69">
        <v>3020.7434699999999</v>
      </c>
      <c r="BM81" s="69">
        <v>4571.2255500000001</v>
      </c>
      <c r="BN81" s="69">
        <v>162.56862000000001</v>
      </c>
      <c r="BO81" s="69">
        <v>0</v>
      </c>
      <c r="BP81" s="75">
        <v>1290450.0239800001</v>
      </c>
      <c r="BQ81" s="298"/>
      <c r="BR81" s="298"/>
      <c r="BS81" s="298"/>
      <c r="BT81" s="298"/>
      <c r="BU81" s="298"/>
      <c r="BV81" s="298"/>
      <c r="BW81" s="298"/>
      <c r="BX81" s="298"/>
      <c r="BY81" s="299"/>
      <c r="CA81" s="79"/>
    </row>
    <row r="82" spans="1:79" s="1" customFormat="1">
      <c r="A82" s="70"/>
      <c r="B82" s="70"/>
      <c r="C82" s="70"/>
      <c r="BJ82" s="72"/>
      <c r="BP82" s="71"/>
      <c r="BQ82" s="76"/>
      <c r="BR82" s="71"/>
      <c r="BS82" s="76"/>
      <c r="BT82" s="76"/>
      <c r="BU82" s="76"/>
      <c r="BV82" s="76"/>
      <c r="BW82" s="76"/>
      <c r="BX82" s="76"/>
      <c r="BY82" s="76"/>
      <c r="CA82" s="79"/>
    </row>
    <row r="83" spans="1:79" s="1" customFormat="1">
      <c r="A83" s="70"/>
      <c r="B83" s="70"/>
      <c r="C83" s="70"/>
      <c r="BJ83" s="72"/>
      <c r="BP83" s="76"/>
      <c r="CA83" s="79"/>
    </row>
    <row r="84" spans="1:79" s="1" customFormat="1">
      <c r="A84" s="70"/>
      <c r="B84" s="70"/>
      <c r="C84" s="70"/>
      <c r="BJ84" s="72"/>
      <c r="BP84" s="76"/>
      <c r="BQ84" s="72"/>
      <c r="BR84" s="72"/>
      <c r="BT84" s="72"/>
      <c r="BU84" s="72"/>
      <c r="BW84" s="72"/>
      <c r="CA84" s="79"/>
    </row>
    <row r="85" spans="1:79" s="1" customFormat="1">
      <c r="A85" s="70"/>
      <c r="B85" s="70"/>
      <c r="C85" s="70"/>
      <c r="BJ85" s="72"/>
      <c r="BP85" s="76"/>
      <c r="BQ85" s="71"/>
      <c r="BR85" s="71"/>
      <c r="BS85" s="71"/>
      <c r="BT85" s="71"/>
      <c r="BU85" s="71"/>
      <c r="BV85" s="71"/>
      <c r="BW85" s="71"/>
      <c r="CA85" s="79"/>
    </row>
    <row r="86" spans="1:79" s="1" customFormat="1">
      <c r="A86" s="70"/>
      <c r="B86" s="70"/>
      <c r="C86" s="70"/>
      <c r="BJ86" s="72"/>
      <c r="BP86" s="76"/>
      <c r="CA86" s="79"/>
    </row>
    <row r="87" spans="1:79" s="1" customFormat="1">
      <c r="A87" s="70"/>
      <c r="B87" s="70"/>
      <c r="C87" s="70"/>
      <c r="BJ87" s="72"/>
      <c r="BP87" s="76"/>
      <c r="CA87" s="79"/>
    </row>
    <row r="88" spans="1:79" s="1" customFormat="1">
      <c r="A88" s="70"/>
      <c r="B88" s="70"/>
      <c r="C88" s="70"/>
      <c r="BJ88" s="72"/>
      <c r="BP88" s="76"/>
      <c r="CA88" s="79"/>
    </row>
    <row r="89" spans="1:79" s="1" customFormat="1">
      <c r="A89" s="70"/>
      <c r="B89" s="70"/>
      <c r="C89" s="70"/>
      <c r="BJ89" s="72"/>
      <c r="BP89" s="76"/>
      <c r="CA89" s="79"/>
    </row>
    <row r="90" spans="1:79" s="1" customFormat="1">
      <c r="A90" s="70"/>
      <c r="B90" s="70"/>
      <c r="C90" s="70"/>
      <c r="BJ90" s="72"/>
      <c r="CA90" s="79"/>
    </row>
    <row r="91" spans="1:79" s="1" customFormat="1">
      <c r="A91" s="70"/>
      <c r="B91" s="70"/>
      <c r="C91" s="70"/>
      <c r="BJ91" s="72"/>
      <c r="CA91" s="79"/>
    </row>
    <row r="92" spans="1:79" s="1" customFormat="1">
      <c r="A92" s="70"/>
      <c r="B92" s="70"/>
      <c r="C92" s="70"/>
      <c r="BJ92" s="72"/>
      <c r="CA92" s="79"/>
    </row>
    <row r="93" spans="1:79" s="1" customFormat="1">
      <c r="A93" s="70"/>
      <c r="B93" s="70"/>
      <c r="C93" s="70"/>
      <c r="BJ93" s="72"/>
      <c r="CA93" s="79"/>
    </row>
    <row r="94" spans="1:79" s="1" customFormat="1">
      <c r="A94" s="70"/>
      <c r="B94" s="70"/>
      <c r="C94" s="70"/>
      <c r="BJ94" s="72"/>
      <c r="CA94" s="79"/>
    </row>
    <row r="95" spans="1:79" s="1" customFormat="1">
      <c r="A95" s="70"/>
      <c r="B95" s="70"/>
      <c r="C95" s="70"/>
      <c r="BJ95" s="72"/>
      <c r="CA95" s="79"/>
    </row>
    <row r="96" spans="1:79" s="1" customFormat="1">
      <c r="A96" s="70"/>
      <c r="B96" s="70"/>
      <c r="C96" s="70"/>
      <c r="BJ96" s="72"/>
      <c r="CA96" s="79"/>
    </row>
    <row r="97" spans="1:79" s="1" customFormat="1">
      <c r="A97" s="70"/>
      <c r="B97" s="70"/>
      <c r="C97" s="70"/>
      <c r="BJ97" s="72"/>
      <c r="CA97" s="79"/>
    </row>
    <row r="98" spans="1:79" s="1" customFormat="1">
      <c r="A98" s="70"/>
      <c r="B98" s="70"/>
      <c r="C98" s="70"/>
      <c r="BJ98" s="72"/>
      <c r="CA98" s="79"/>
    </row>
    <row r="99" spans="1:79" s="1" customFormat="1">
      <c r="A99" s="70"/>
      <c r="B99" s="70"/>
      <c r="C99" s="70"/>
      <c r="BJ99" s="72"/>
      <c r="CA99" s="79"/>
    </row>
    <row r="100" spans="1:79" s="1" customFormat="1">
      <c r="A100" s="70"/>
      <c r="B100" s="70"/>
      <c r="C100" s="70"/>
      <c r="BJ100" s="72"/>
      <c r="CA100" s="79"/>
    </row>
    <row r="101" spans="1:79" s="1" customFormat="1">
      <c r="A101" s="70"/>
      <c r="B101" s="70"/>
      <c r="C101" s="70"/>
      <c r="BJ101" s="72"/>
      <c r="CA101" s="79"/>
    </row>
    <row r="102" spans="1:79" s="1" customFormat="1">
      <c r="A102" s="70"/>
      <c r="B102" s="70"/>
      <c r="C102" s="70"/>
      <c r="BJ102" s="72"/>
      <c r="CA102" s="79"/>
    </row>
    <row r="103" spans="1:79" s="1" customFormat="1">
      <c r="A103" s="70"/>
      <c r="B103" s="70"/>
      <c r="C103" s="70"/>
      <c r="BJ103" s="72"/>
      <c r="CA103" s="79"/>
    </row>
    <row r="104" spans="1:79" s="1" customFormat="1">
      <c r="A104" s="70"/>
      <c r="B104" s="70"/>
      <c r="C104" s="70"/>
      <c r="BJ104" s="72"/>
      <c r="CA104" s="79"/>
    </row>
    <row r="105" spans="1:79" s="1" customFormat="1">
      <c r="A105" s="70"/>
      <c r="B105" s="70"/>
      <c r="C105" s="70"/>
      <c r="BJ105" s="72"/>
      <c r="CA105" s="79"/>
    </row>
    <row r="106" spans="1:79" s="1" customFormat="1">
      <c r="A106" s="70"/>
      <c r="B106" s="70"/>
      <c r="C106" s="70"/>
      <c r="BJ106" s="72"/>
      <c r="CA106" s="79"/>
    </row>
    <row r="107" spans="1:79" s="1" customFormat="1">
      <c r="A107" s="70"/>
      <c r="B107" s="70"/>
      <c r="C107" s="70"/>
      <c r="BJ107" s="72"/>
      <c r="CA107" s="79"/>
    </row>
    <row r="108" spans="1:79" s="1" customFormat="1">
      <c r="A108" s="70"/>
      <c r="B108" s="70"/>
      <c r="C108" s="70"/>
      <c r="BJ108" s="72"/>
      <c r="CA108" s="79"/>
    </row>
    <row r="109" spans="1:79" s="1" customFormat="1">
      <c r="A109" s="70"/>
      <c r="B109" s="70"/>
      <c r="C109" s="70"/>
      <c r="BJ109" s="72"/>
      <c r="CA109" s="79"/>
    </row>
    <row r="110" spans="1:79" s="1" customFormat="1">
      <c r="A110" s="70"/>
      <c r="B110" s="70"/>
      <c r="C110" s="70"/>
      <c r="BJ110" s="72"/>
      <c r="CA110" s="79"/>
    </row>
    <row r="111" spans="1:79" s="1" customFormat="1">
      <c r="A111" s="70"/>
      <c r="B111" s="70"/>
      <c r="C111" s="70"/>
      <c r="BJ111" s="72"/>
      <c r="CA111" s="79"/>
    </row>
    <row r="112" spans="1:79" s="1" customFormat="1">
      <c r="A112" s="70"/>
      <c r="B112" s="70"/>
      <c r="C112" s="70"/>
      <c r="CA112" s="79"/>
    </row>
    <row r="113" spans="1:79" s="1" customFormat="1">
      <c r="A113" s="70"/>
      <c r="B113" s="70"/>
      <c r="C113" s="70"/>
      <c r="CA113" s="79"/>
    </row>
    <row r="114" spans="1:79" s="1" customFormat="1">
      <c r="A114" s="70"/>
      <c r="B114" s="70"/>
      <c r="C114" s="70"/>
      <c r="CA114" s="79"/>
    </row>
    <row r="115" spans="1:79" s="1" customFormat="1">
      <c r="A115" s="70"/>
      <c r="B115" s="70"/>
      <c r="C115" s="70"/>
      <c r="CA115" s="79"/>
    </row>
    <row r="116" spans="1:79" s="1" customFormat="1">
      <c r="A116" s="70"/>
      <c r="B116" s="70"/>
      <c r="C116" s="70"/>
      <c r="CA116" s="79"/>
    </row>
    <row r="117" spans="1:79" s="1" customFormat="1">
      <c r="A117" s="70"/>
      <c r="B117" s="70"/>
      <c r="C117" s="70"/>
      <c r="CA117" s="79"/>
    </row>
    <row r="118" spans="1:79" s="1" customFormat="1">
      <c r="A118" s="70"/>
      <c r="B118" s="70"/>
      <c r="C118" s="70"/>
      <c r="CA118" s="79"/>
    </row>
    <row r="119" spans="1:79" s="1" customFormat="1">
      <c r="A119" s="70"/>
      <c r="B119" s="70"/>
      <c r="C119" s="70"/>
      <c r="CA119" s="79"/>
    </row>
    <row r="120" spans="1:79" s="1" customFormat="1">
      <c r="A120" s="70"/>
      <c r="B120" s="70"/>
      <c r="C120" s="70"/>
      <c r="CA120" s="79"/>
    </row>
    <row r="121" spans="1:79" s="1" customFormat="1">
      <c r="A121" s="70"/>
      <c r="B121" s="70"/>
      <c r="C121" s="70"/>
      <c r="CA121" s="79"/>
    </row>
    <row r="122" spans="1:79" s="1" customFormat="1">
      <c r="A122" s="70"/>
      <c r="B122" s="70"/>
      <c r="C122" s="70"/>
      <c r="CA122" s="79"/>
    </row>
    <row r="123" spans="1:79" s="1" customFormat="1">
      <c r="A123" s="70"/>
      <c r="B123" s="70"/>
      <c r="C123" s="70"/>
      <c r="CA123" s="79"/>
    </row>
    <row r="124" spans="1:79" s="1" customFormat="1">
      <c r="A124" s="70"/>
      <c r="B124" s="70"/>
      <c r="C124" s="70"/>
      <c r="CA124" s="79"/>
    </row>
    <row r="125" spans="1:79" s="1" customFormat="1">
      <c r="A125" s="70"/>
      <c r="B125" s="70"/>
      <c r="C125" s="70"/>
      <c r="CA125" s="79"/>
    </row>
    <row r="126" spans="1:79" s="1" customFormat="1">
      <c r="A126" s="70"/>
      <c r="B126" s="70"/>
      <c r="C126" s="70"/>
      <c r="CA126" s="79"/>
    </row>
    <row r="127" spans="1:79" s="1" customFormat="1">
      <c r="A127" s="70"/>
      <c r="B127" s="70"/>
      <c r="C127" s="70"/>
      <c r="CA127" s="79"/>
    </row>
    <row r="128" spans="1:79" s="1" customFormat="1">
      <c r="A128" s="70"/>
      <c r="B128" s="70"/>
      <c r="C128" s="70"/>
      <c r="CA128" s="79"/>
    </row>
    <row r="129" spans="1:79" s="1" customFormat="1">
      <c r="A129" s="70"/>
      <c r="B129" s="70"/>
      <c r="C129" s="70"/>
      <c r="CA129" s="79"/>
    </row>
    <row r="130" spans="1:79" s="1" customFormat="1">
      <c r="A130" s="70"/>
      <c r="B130" s="70"/>
      <c r="C130" s="70"/>
      <c r="CA130" s="79"/>
    </row>
    <row r="131" spans="1:79" s="1" customFormat="1">
      <c r="A131" s="70"/>
      <c r="B131" s="70"/>
      <c r="C131" s="70"/>
      <c r="CA131" s="79"/>
    </row>
    <row r="132" spans="1:79" s="1" customFormat="1">
      <c r="A132" s="70"/>
      <c r="B132" s="70"/>
      <c r="C132" s="70"/>
      <c r="CA132" s="79"/>
    </row>
    <row r="133" spans="1:79" s="1" customFormat="1">
      <c r="A133" s="70"/>
      <c r="B133" s="70"/>
      <c r="C133" s="70"/>
      <c r="CA133" s="79"/>
    </row>
    <row r="134" spans="1:79" s="1" customFormat="1">
      <c r="A134" s="70"/>
      <c r="B134" s="70"/>
      <c r="C134" s="70"/>
      <c r="CA134" s="79"/>
    </row>
    <row r="135" spans="1:79" s="1" customFormat="1">
      <c r="A135" s="70"/>
      <c r="B135" s="70"/>
      <c r="C135" s="70"/>
      <c r="CA135" s="79"/>
    </row>
    <row r="136" spans="1:79" s="1" customFormat="1">
      <c r="A136" s="70"/>
      <c r="B136" s="70"/>
      <c r="C136" s="70"/>
      <c r="CA136" s="79"/>
    </row>
    <row r="137" spans="1:79" s="1" customFormat="1">
      <c r="A137" s="70"/>
      <c r="B137" s="70"/>
      <c r="C137" s="70"/>
      <c r="CA137" s="79"/>
    </row>
    <row r="138" spans="1:79" s="1" customFormat="1">
      <c r="A138" s="70"/>
      <c r="B138" s="70"/>
      <c r="C138" s="70"/>
      <c r="CA138" s="79"/>
    </row>
    <row r="139" spans="1:79" s="1" customFormat="1">
      <c r="A139" s="70"/>
      <c r="B139" s="70"/>
      <c r="C139" s="70"/>
      <c r="CA139" s="79"/>
    </row>
    <row r="140" spans="1:79" s="1" customFormat="1">
      <c r="A140" s="70"/>
      <c r="B140" s="70"/>
      <c r="C140" s="70"/>
      <c r="CA140" s="79"/>
    </row>
    <row r="141" spans="1:79" s="1" customFormat="1">
      <c r="A141" s="70"/>
      <c r="B141" s="70"/>
      <c r="C141" s="70"/>
      <c r="CA141" s="79"/>
    </row>
    <row r="142" spans="1:79" s="1" customFormat="1">
      <c r="A142" s="70"/>
      <c r="B142" s="70"/>
      <c r="C142" s="70"/>
      <c r="CA142" s="79"/>
    </row>
    <row r="143" spans="1:79" s="1" customFormat="1">
      <c r="A143" s="70"/>
      <c r="B143" s="70"/>
      <c r="C143" s="70"/>
      <c r="CA143" s="79"/>
    </row>
    <row r="144" spans="1:79" s="1" customFormat="1">
      <c r="A144" s="70"/>
      <c r="B144" s="70"/>
      <c r="C144" s="70"/>
      <c r="CA144" s="79"/>
    </row>
    <row r="145" spans="1:79" s="1" customFormat="1">
      <c r="A145" s="70"/>
      <c r="B145" s="70"/>
      <c r="C145" s="70"/>
      <c r="CA145" s="79"/>
    </row>
    <row r="146" spans="1:79" s="1" customFormat="1">
      <c r="A146" s="70"/>
      <c r="B146" s="70"/>
      <c r="C146" s="70"/>
      <c r="CA146" s="79"/>
    </row>
    <row r="147" spans="1:79" s="1" customFormat="1">
      <c r="A147" s="70"/>
      <c r="B147" s="70"/>
      <c r="C147" s="70"/>
      <c r="CA147" s="79"/>
    </row>
    <row r="148" spans="1:79" s="1" customFormat="1">
      <c r="A148" s="70"/>
      <c r="B148" s="70"/>
      <c r="C148" s="70"/>
      <c r="CA148" s="79"/>
    </row>
    <row r="149" spans="1:79" s="1" customFormat="1">
      <c r="A149" s="70"/>
      <c r="B149" s="70"/>
      <c r="C149" s="70"/>
      <c r="CA149" s="79"/>
    </row>
    <row r="150" spans="1:79" s="1" customFormat="1">
      <c r="A150" s="70"/>
      <c r="B150" s="70"/>
      <c r="C150" s="70"/>
      <c r="CA150" s="79"/>
    </row>
    <row r="151" spans="1:79" s="1" customFormat="1">
      <c r="A151" s="70"/>
      <c r="B151" s="70"/>
      <c r="C151" s="70"/>
      <c r="CA151" s="79"/>
    </row>
    <row r="152" spans="1:79" s="1" customFormat="1">
      <c r="A152" s="70"/>
      <c r="B152" s="70"/>
      <c r="C152" s="70"/>
      <c r="CA152" s="79"/>
    </row>
    <row r="153" spans="1:79" s="1" customFormat="1">
      <c r="A153" s="70"/>
      <c r="B153" s="70"/>
      <c r="C153" s="70"/>
      <c r="CA153" s="79"/>
    </row>
    <row r="154" spans="1:79" s="1" customFormat="1">
      <c r="A154" s="70"/>
      <c r="B154" s="70"/>
      <c r="C154" s="70"/>
      <c r="CA154" s="79"/>
    </row>
    <row r="155" spans="1:79" s="1" customFormat="1">
      <c r="A155" s="70"/>
      <c r="B155" s="70"/>
      <c r="C155" s="70"/>
      <c r="CA155" s="79"/>
    </row>
    <row r="156" spans="1:79" s="1" customFormat="1">
      <c r="A156" s="70"/>
      <c r="B156" s="70"/>
      <c r="C156" s="70"/>
      <c r="CA156" s="79"/>
    </row>
    <row r="157" spans="1:79" s="1" customFormat="1">
      <c r="A157" s="70"/>
      <c r="B157" s="70"/>
      <c r="C157" s="70"/>
      <c r="CA157" s="79"/>
    </row>
    <row r="158" spans="1:79" s="1" customFormat="1">
      <c r="A158" s="70"/>
      <c r="B158" s="70"/>
      <c r="C158" s="70"/>
      <c r="CA158" s="79"/>
    </row>
    <row r="159" spans="1:79" s="1" customFormat="1">
      <c r="A159" s="70"/>
      <c r="B159" s="70"/>
      <c r="C159" s="70"/>
      <c r="CA159" s="79"/>
    </row>
    <row r="160" spans="1:79" s="1" customFormat="1">
      <c r="A160" s="70"/>
      <c r="B160" s="70"/>
      <c r="C160" s="70"/>
      <c r="CA160" s="79"/>
    </row>
    <row r="161" spans="1:79" s="1" customFormat="1">
      <c r="A161" s="70"/>
      <c r="B161" s="70"/>
      <c r="C161" s="70"/>
      <c r="CA161" s="79"/>
    </row>
    <row r="162" spans="1:79" s="1" customFormat="1">
      <c r="A162" s="70"/>
      <c r="B162" s="70"/>
      <c r="C162" s="70"/>
      <c r="CA162" s="79"/>
    </row>
    <row r="163" spans="1:79" s="1" customFormat="1">
      <c r="A163" s="70"/>
      <c r="B163" s="70"/>
      <c r="C163" s="70"/>
      <c r="CA163" s="79"/>
    </row>
    <row r="164" spans="1:79" s="1" customFormat="1">
      <c r="A164" s="70"/>
      <c r="B164" s="70"/>
      <c r="C164" s="70"/>
      <c r="CA164" s="79"/>
    </row>
    <row r="165" spans="1:79" s="1" customFormat="1">
      <c r="A165" s="70"/>
      <c r="B165" s="70"/>
      <c r="C165" s="70"/>
      <c r="CA165" s="79"/>
    </row>
    <row r="166" spans="1:79" s="1" customFormat="1">
      <c r="A166" s="70"/>
      <c r="B166" s="70"/>
      <c r="C166" s="70"/>
      <c r="CA166" s="79"/>
    </row>
    <row r="167" spans="1:79" s="1" customFormat="1">
      <c r="A167" s="70"/>
      <c r="B167" s="70"/>
      <c r="C167" s="70"/>
      <c r="CA167" s="79"/>
    </row>
    <row r="168" spans="1:79" s="1" customFormat="1">
      <c r="A168" s="70"/>
      <c r="B168" s="70"/>
      <c r="C168" s="70"/>
      <c r="CA168" s="79"/>
    </row>
    <row r="169" spans="1:79" s="1" customFormat="1">
      <c r="A169" s="70"/>
      <c r="B169" s="70"/>
      <c r="C169" s="70"/>
      <c r="CA169" s="79"/>
    </row>
    <row r="170" spans="1:79" s="1" customFormat="1">
      <c r="A170" s="70"/>
      <c r="B170" s="70"/>
      <c r="C170" s="70"/>
      <c r="CA170" s="79"/>
    </row>
    <row r="171" spans="1:79" s="1" customFormat="1">
      <c r="A171" s="70"/>
      <c r="B171" s="70"/>
      <c r="C171" s="70"/>
      <c r="CA171" s="79"/>
    </row>
    <row r="172" spans="1:79" s="1" customFormat="1">
      <c r="A172" s="70"/>
      <c r="B172" s="70"/>
      <c r="C172" s="70"/>
      <c r="CA172" s="79"/>
    </row>
    <row r="173" spans="1:79" s="1" customFormat="1">
      <c r="A173" s="70"/>
      <c r="B173" s="70"/>
      <c r="C173" s="70"/>
      <c r="CA173" s="79"/>
    </row>
    <row r="174" spans="1:79" s="1" customFormat="1">
      <c r="A174" s="70"/>
      <c r="B174" s="70"/>
      <c r="C174" s="70"/>
      <c r="CA174" s="79"/>
    </row>
    <row r="175" spans="1:79" s="1" customFormat="1">
      <c r="A175" s="70"/>
      <c r="B175" s="70"/>
      <c r="C175" s="70"/>
      <c r="CA175" s="79"/>
    </row>
    <row r="176" spans="1:79" s="1" customFormat="1">
      <c r="A176" s="70"/>
      <c r="B176" s="70"/>
      <c r="C176" s="70"/>
      <c r="CA176" s="79"/>
    </row>
    <row r="177" spans="1:79" s="1" customFormat="1">
      <c r="A177" s="70"/>
      <c r="B177" s="70"/>
      <c r="C177" s="70"/>
      <c r="CA177" s="79"/>
    </row>
    <row r="178" spans="1:79" s="1" customFormat="1">
      <c r="A178" s="70"/>
      <c r="B178" s="70"/>
      <c r="C178" s="70"/>
      <c r="CA178" s="79"/>
    </row>
    <row r="179" spans="1:79" s="1" customFormat="1">
      <c r="A179" s="70"/>
      <c r="B179" s="70"/>
      <c r="C179" s="70"/>
      <c r="CA179" s="79"/>
    </row>
    <row r="180" spans="1:79" s="1" customFormat="1">
      <c r="A180" s="70"/>
      <c r="B180" s="70"/>
      <c r="C180" s="70"/>
      <c r="CA180" s="79"/>
    </row>
    <row r="181" spans="1:79" s="1" customFormat="1">
      <c r="A181" s="70"/>
      <c r="B181" s="70"/>
      <c r="C181" s="70"/>
      <c r="CA181" s="79"/>
    </row>
    <row r="182" spans="1:79" s="1" customFormat="1">
      <c r="A182" s="70"/>
      <c r="B182" s="70"/>
      <c r="C182" s="70"/>
      <c r="CA182" s="79"/>
    </row>
    <row r="183" spans="1:79" s="1" customFormat="1">
      <c r="A183" s="70"/>
      <c r="B183" s="70"/>
      <c r="C183" s="70"/>
      <c r="CA183" s="79"/>
    </row>
    <row r="184" spans="1:79" s="1" customFormat="1">
      <c r="A184" s="70"/>
      <c r="B184" s="70"/>
      <c r="C184" s="70"/>
      <c r="CA184" s="79"/>
    </row>
    <row r="185" spans="1:79" s="1" customFormat="1">
      <c r="A185" s="70"/>
      <c r="B185" s="70"/>
      <c r="C185" s="70"/>
      <c r="CA185" s="79"/>
    </row>
    <row r="186" spans="1:79" s="1" customFormat="1">
      <c r="A186" s="70"/>
      <c r="B186" s="70"/>
      <c r="C186" s="70"/>
      <c r="CA186" s="79"/>
    </row>
    <row r="187" spans="1:79" s="1" customFormat="1">
      <c r="A187" s="70"/>
      <c r="B187" s="70"/>
      <c r="C187" s="70"/>
      <c r="CA187" s="79"/>
    </row>
    <row r="188" spans="1:79" s="1" customFormat="1">
      <c r="A188" s="70"/>
      <c r="B188" s="70"/>
      <c r="C188" s="70"/>
      <c r="CA188" s="79"/>
    </row>
    <row r="189" spans="1:79" s="1" customFormat="1">
      <c r="A189" s="70"/>
      <c r="B189" s="70"/>
      <c r="C189" s="70"/>
      <c r="CA189" s="79"/>
    </row>
    <row r="190" spans="1:79" s="1" customFormat="1">
      <c r="A190" s="70"/>
      <c r="B190" s="70"/>
      <c r="C190" s="70"/>
      <c r="CA190" s="79"/>
    </row>
    <row r="191" spans="1:79" s="1" customFormat="1">
      <c r="A191" s="70"/>
      <c r="B191" s="70"/>
      <c r="C191" s="70"/>
      <c r="CA191" s="79"/>
    </row>
    <row r="192" spans="1:79" s="1" customFormat="1">
      <c r="A192" s="70"/>
      <c r="B192" s="70"/>
      <c r="C192" s="70"/>
      <c r="CA192" s="79"/>
    </row>
    <row r="193" spans="1:79" s="1" customFormat="1">
      <c r="A193" s="70"/>
      <c r="B193" s="70"/>
      <c r="C193" s="70"/>
      <c r="CA193" s="79"/>
    </row>
  </sheetData>
  <sheetProtection selectLockedCells="1" selectUnlockedCells="1"/>
  <mergeCells count="10">
    <mergeCell ref="AK5:AU5"/>
    <mergeCell ref="BD5:BL5"/>
    <mergeCell ref="BQ5:BY5"/>
    <mergeCell ref="A6:B9"/>
    <mergeCell ref="BQ76:BY81"/>
    <mergeCell ref="A2:B2"/>
    <mergeCell ref="A4:B4"/>
    <mergeCell ref="D5:N5"/>
    <mergeCell ref="O5:Y5"/>
    <mergeCell ref="Z5:AJ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Y198"/>
  <sheetViews>
    <sheetView showGridLines="0" zoomScale="80" zoomScaleNormal="80" workbookViewId="0">
      <pane xSplit="2" ySplit="10" topLeftCell="AY63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12.85546875" style="3" customWidth="1"/>
    <col min="75" max="75" width="15.7109375" style="4" customWidth="1"/>
    <col min="76" max="16384" width="9.140625" style="3"/>
  </cols>
  <sheetData>
    <row r="1" spans="1:77">
      <c r="A1" s="80" t="s">
        <v>23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</row>
    <row r="2" spans="1:77" ht="15" customHeight="1">
      <c r="A2" s="274" t="s">
        <v>512</v>
      </c>
      <c r="B2" s="274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0" t="s">
        <v>25</v>
      </c>
      <c r="B3" s="80"/>
      <c r="C3" s="80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</row>
    <row r="4" spans="1:77">
      <c r="A4" s="274" t="s">
        <v>513</v>
      </c>
      <c r="B4" s="274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27</v>
      </c>
      <c r="BT4" s="45"/>
      <c r="BU4" s="45"/>
    </row>
    <row r="5" spans="1:77" ht="15" customHeight="1">
      <c r="A5" s="10"/>
      <c r="B5" s="11"/>
      <c r="C5" s="11"/>
      <c r="D5" s="268" t="s">
        <v>28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86"/>
      <c r="Q5" s="268" t="s">
        <v>28</v>
      </c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8" t="s">
        <v>28</v>
      </c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86"/>
      <c r="AP5" s="86"/>
      <c r="AQ5" s="281" t="s">
        <v>29</v>
      </c>
      <c r="AR5" s="282"/>
      <c r="AS5" s="282"/>
      <c r="AT5" s="282"/>
      <c r="AU5" s="282"/>
      <c r="AV5" s="282"/>
      <c r="AW5" s="283"/>
      <c r="AX5" s="284"/>
      <c r="AY5" s="285"/>
      <c r="AZ5" s="285"/>
      <c r="BA5" s="285"/>
      <c r="BB5" s="285"/>
      <c r="BC5" s="285"/>
      <c r="BD5" s="284" t="s">
        <v>30</v>
      </c>
      <c r="BE5" s="285"/>
      <c r="BF5" s="285"/>
      <c r="BG5" s="285"/>
      <c r="BH5" s="285"/>
      <c r="BI5" s="285"/>
      <c r="BJ5" s="285"/>
      <c r="BK5" s="285"/>
      <c r="BL5" s="286"/>
      <c r="BM5" s="87"/>
      <c r="BN5" s="88"/>
      <c r="BO5" s="88"/>
      <c r="BP5" s="89"/>
      <c r="BQ5" s="88"/>
      <c r="BR5" s="88"/>
      <c r="BS5" s="287" t="s">
        <v>31</v>
      </c>
      <c r="BT5" s="288"/>
      <c r="BU5" s="98"/>
    </row>
    <row r="6" spans="1:77" ht="52.5" customHeight="1">
      <c r="A6" s="270" t="s">
        <v>32</v>
      </c>
      <c r="B6" s="271"/>
      <c r="C6" s="12" t="s">
        <v>33</v>
      </c>
      <c r="D6" s="13" t="s">
        <v>34</v>
      </c>
      <c r="E6" s="13" t="s">
        <v>35</v>
      </c>
      <c r="F6" s="13" t="s">
        <v>36</v>
      </c>
      <c r="G6" s="13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3" t="s">
        <v>42</v>
      </c>
      <c r="M6" s="13" t="s">
        <v>43</v>
      </c>
      <c r="N6" s="13" t="s">
        <v>44</v>
      </c>
      <c r="O6" s="13" t="s">
        <v>45</v>
      </c>
      <c r="P6" s="13" t="s">
        <v>46</v>
      </c>
      <c r="Q6" s="13" t="s">
        <v>47</v>
      </c>
      <c r="R6" s="13" t="s">
        <v>48</v>
      </c>
      <c r="S6" s="13" t="s">
        <v>49</v>
      </c>
      <c r="T6" s="13" t="s">
        <v>50</v>
      </c>
      <c r="U6" s="13" t="s">
        <v>51</v>
      </c>
      <c r="V6" s="13" t="s">
        <v>52</v>
      </c>
      <c r="W6" s="13" t="s">
        <v>53</v>
      </c>
      <c r="X6" s="13" t="s">
        <v>54</v>
      </c>
      <c r="Y6" s="13" t="s">
        <v>55</v>
      </c>
      <c r="Z6" s="13" t="s">
        <v>56</v>
      </c>
      <c r="AA6" s="13" t="s">
        <v>57</v>
      </c>
      <c r="AB6" s="13" t="s">
        <v>58</v>
      </c>
      <c r="AC6" s="13" t="s">
        <v>59</v>
      </c>
      <c r="AD6" s="13" t="s">
        <v>60</v>
      </c>
      <c r="AE6" s="13" t="s">
        <v>61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13" t="s">
        <v>68</v>
      </c>
      <c r="AM6" s="13" t="s">
        <v>69</v>
      </c>
      <c r="AN6" s="13" t="s">
        <v>70</v>
      </c>
      <c r="AO6" s="13" t="s">
        <v>71</v>
      </c>
      <c r="AP6" s="13" t="s">
        <v>72</v>
      </c>
      <c r="AQ6" s="13" t="s">
        <v>73</v>
      </c>
      <c r="AR6" s="13" t="s">
        <v>74</v>
      </c>
      <c r="AS6" s="13" t="s">
        <v>75</v>
      </c>
      <c r="AT6" s="13" t="s">
        <v>76</v>
      </c>
      <c r="AU6" s="13" t="s">
        <v>77</v>
      </c>
      <c r="AV6" s="13" t="s">
        <v>78</v>
      </c>
      <c r="AW6" s="13" t="s">
        <v>79</v>
      </c>
      <c r="AX6" s="13" t="s">
        <v>80</v>
      </c>
      <c r="AY6" s="13" t="s">
        <v>81</v>
      </c>
      <c r="AZ6" s="13" t="s">
        <v>82</v>
      </c>
      <c r="BA6" s="13" t="s">
        <v>83</v>
      </c>
      <c r="BB6" s="13" t="s">
        <v>84</v>
      </c>
      <c r="BC6" s="13" t="s">
        <v>85</v>
      </c>
      <c r="BD6" s="13" t="s">
        <v>86</v>
      </c>
      <c r="BE6" s="13" t="s">
        <v>87</v>
      </c>
      <c r="BF6" s="13" t="s">
        <v>88</v>
      </c>
      <c r="BG6" s="13" t="s">
        <v>89</v>
      </c>
      <c r="BH6" s="13" t="s">
        <v>90</v>
      </c>
      <c r="BI6" s="13" t="s">
        <v>91</v>
      </c>
      <c r="BJ6" s="13" t="s">
        <v>92</v>
      </c>
      <c r="BK6" s="13" t="s">
        <v>93</v>
      </c>
      <c r="BL6" s="13" t="s">
        <v>94</v>
      </c>
      <c r="BM6" s="13" t="s">
        <v>95</v>
      </c>
      <c r="BN6" s="13" t="s">
        <v>96</v>
      </c>
      <c r="BO6" s="13" t="s">
        <v>97</v>
      </c>
      <c r="BP6" s="90" t="s">
        <v>98</v>
      </c>
      <c r="BQ6" s="32" t="s">
        <v>99</v>
      </c>
      <c r="BR6" s="36" t="s">
        <v>100</v>
      </c>
      <c r="BS6" s="13" t="s">
        <v>101</v>
      </c>
      <c r="BT6" s="32" t="s">
        <v>102</v>
      </c>
      <c r="BU6" s="47" t="s">
        <v>103</v>
      </c>
    </row>
    <row r="7" spans="1:77" ht="15.75" customHeight="1">
      <c r="A7" s="270"/>
      <c r="B7" s="271"/>
      <c r="C7" s="14" t="s">
        <v>104</v>
      </c>
      <c r="D7" s="15" t="s">
        <v>105</v>
      </c>
      <c r="E7" s="15" t="s">
        <v>106</v>
      </c>
      <c r="F7" s="15" t="s">
        <v>107</v>
      </c>
      <c r="G7" s="15" t="s">
        <v>108</v>
      </c>
      <c r="H7" s="15" t="s">
        <v>109</v>
      </c>
      <c r="I7" s="15" t="s">
        <v>110</v>
      </c>
      <c r="J7" s="15" t="s">
        <v>111</v>
      </c>
      <c r="K7" s="15" t="s">
        <v>112</v>
      </c>
      <c r="L7" s="15" t="s">
        <v>113</v>
      </c>
      <c r="M7" s="15" t="s">
        <v>114</v>
      </c>
      <c r="N7" s="15" t="s">
        <v>115</v>
      </c>
      <c r="O7" s="15" t="s">
        <v>116</v>
      </c>
      <c r="P7" s="15" t="s">
        <v>117</v>
      </c>
      <c r="Q7" s="15" t="s">
        <v>118</v>
      </c>
      <c r="R7" s="15" t="s">
        <v>119</v>
      </c>
      <c r="S7" s="15" t="s">
        <v>120</v>
      </c>
      <c r="T7" s="15" t="s">
        <v>121</v>
      </c>
      <c r="U7" s="15" t="s">
        <v>122</v>
      </c>
      <c r="V7" s="15" t="s">
        <v>123</v>
      </c>
      <c r="W7" s="15" t="s">
        <v>124</v>
      </c>
      <c r="X7" s="15" t="s">
        <v>125</v>
      </c>
      <c r="Y7" s="15" t="s">
        <v>126</v>
      </c>
      <c r="Z7" s="15" t="s">
        <v>127</v>
      </c>
      <c r="AA7" s="15" t="s">
        <v>128</v>
      </c>
      <c r="AB7" s="15" t="s">
        <v>129</v>
      </c>
      <c r="AC7" s="15" t="s">
        <v>130</v>
      </c>
      <c r="AD7" s="15" t="s">
        <v>131</v>
      </c>
      <c r="AE7" s="15" t="s">
        <v>132</v>
      </c>
      <c r="AF7" s="15" t="s">
        <v>133</v>
      </c>
      <c r="AG7" s="15" t="s">
        <v>134</v>
      </c>
      <c r="AH7" s="15" t="s">
        <v>135</v>
      </c>
      <c r="AI7" s="15" t="s">
        <v>136</v>
      </c>
      <c r="AJ7" s="15" t="s">
        <v>137</v>
      </c>
      <c r="AK7" s="15" t="s">
        <v>138</v>
      </c>
      <c r="AL7" s="15" t="s">
        <v>139</v>
      </c>
      <c r="AM7" s="15" t="s">
        <v>140</v>
      </c>
      <c r="AN7" s="15" t="s">
        <v>141</v>
      </c>
      <c r="AO7" s="15" t="s">
        <v>142</v>
      </c>
      <c r="AP7" s="15" t="s">
        <v>143</v>
      </c>
      <c r="AQ7" s="15" t="s">
        <v>144</v>
      </c>
      <c r="AR7" s="15" t="s">
        <v>145</v>
      </c>
      <c r="AS7" s="15" t="s">
        <v>146</v>
      </c>
      <c r="AT7" s="15" t="s">
        <v>147</v>
      </c>
      <c r="AU7" s="15" t="s">
        <v>148</v>
      </c>
      <c r="AV7" s="15" t="s">
        <v>149</v>
      </c>
      <c r="AW7" s="15" t="s">
        <v>150</v>
      </c>
      <c r="AX7" s="15" t="s">
        <v>151</v>
      </c>
      <c r="AY7" s="15" t="s">
        <v>152</v>
      </c>
      <c r="AZ7" s="15" t="s">
        <v>153</v>
      </c>
      <c r="BA7" s="15" t="s">
        <v>154</v>
      </c>
      <c r="BB7" s="15" t="s">
        <v>155</v>
      </c>
      <c r="BC7" s="15" t="s">
        <v>156</v>
      </c>
      <c r="BD7" s="15" t="s">
        <v>157</v>
      </c>
      <c r="BE7" s="15" t="s">
        <v>158</v>
      </c>
      <c r="BF7" s="15" t="s">
        <v>159</v>
      </c>
      <c r="BG7" s="15" t="s">
        <v>160</v>
      </c>
      <c r="BH7" s="15" t="s">
        <v>161</v>
      </c>
      <c r="BI7" s="15" t="s">
        <v>162</v>
      </c>
      <c r="BJ7" s="15" t="s">
        <v>163</v>
      </c>
      <c r="BK7" s="15" t="s">
        <v>164</v>
      </c>
      <c r="BL7" s="15" t="s">
        <v>165</v>
      </c>
      <c r="BM7" s="15" t="s">
        <v>166</v>
      </c>
      <c r="BN7" s="15" t="s">
        <v>167</v>
      </c>
      <c r="BO7" s="15" t="s">
        <v>168</v>
      </c>
      <c r="BP7" s="91"/>
      <c r="BQ7" s="48" t="s">
        <v>169</v>
      </c>
      <c r="BR7" s="92" t="s">
        <v>170</v>
      </c>
      <c r="BS7" s="93" t="s">
        <v>171</v>
      </c>
      <c r="BT7" s="94" t="s">
        <v>172</v>
      </c>
      <c r="BU7" s="99" t="s">
        <v>173</v>
      </c>
    </row>
    <row r="8" spans="1:77" ht="52.5" customHeight="1">
      <c r="A8" s="270"/>
      <c r="B8" s="271"/>
      <c r="C8" s="16" t="s">
        <v>174</v>
      </c>
      <c r="D8" s="13" t="s">
        <v>175</v>
      </c>
      <c r="E8" s="13" t="s">
        <v>176</v>
      </c>
      <c r="F8" s="13" t="s">
        <v>177</v>
      </c>
      <c r="G8" s="13" t="s">
        <v>178</v>
      </c>
      <c r="H8" s="13" t="s">
        <v>179</v>
      </c>
      <c r="I8" s="13" t="s">
        <v>180</v>
      </c>
      <c r="J8" s="13" t="s">
        <v>181</v>
      </c>
      <c r="K8" s="13" t="s">
        <v>182</v>
      </c>
      <c r="L8" s="13" t="s">
        <v>183</v>
      </c>
      <c r="M8" s="13" t="s">
        <v>184</v>
      </c>
      <c r="N8" s="13" t="s">
        <v>185</v>
      </c>
      <c r="O8" s="13" t="s">
        <v>186</v>
      </c>
      <c r="P8" s="13" t="s">
        <v>187</v>
      </c>
      <c r="Q8" s="13" t="s">
        <v>188</v>
      </c>
      <c r="R8" s="13" t="s">
        <v>189</v>
      </c>
      <c r="S8" s="13" t="s">
        <v>190</v>
      </c>
      <c r="T8" s="13" t="s">
        <v>191</v>
      </c>
      <c r="U8" s="13" t="s">
        <v>192</v>
      </c>
      <c r="V8" s="13" t="s">
        <v>193</v>
      </c>
      <c r="W8" s="13" t="s">
        <v>194</v>
      </c>
      <c r="X8" s="13" t="s">
        <v>195</v>
      </c>
      <c r="Y8" s="13" t="s">
        <v>196</v>
      </c>
      <c r="Z8" s="13" t="s">
        <v>197</v>
      </c>
      <c r="AA8" s="13" t="s">
        <v>198</v>
      </c>
      <c r="AB8" s="13" t="s">
        <v>199</v>
      </c>
      <c r="AC8" s="13" t="s">
        <v>200</v>
      </c>
      <c r="AD8" s="13" t="s">
        <v>201</v>
      </c>
      <c r="AE8" s="13" t="s">
        <v>202</v>
      </c>
      <c r="AF8" s="13" t="s">
        <v>203</v>
      </c>
      <c r="AG8" s="13" t="s">
        <v>204</v>
      </c>
      <c r="AH8" s="13" t="s">
        <v>205</v>
      </c>
      <c r="AI8" s="13" t="s">
        <v>206</v>
      </c>
      <c r="AJ8" s="13" t="s">
        <v>207</v>
      </c>
      <c r="AK8" s="13" t="s">
        <v>208</v>
      </c>
      <c r="AL8" s="13" t="s">
        <v>209</v>
      </c>
      <c r="AM8" s="13" t="s">
        <v>210</v>
      </c>
      <c r="AN8" s="13" t="s">
        <v>211</v>
      </c>
      <c r="AO8" s="13" t="s">
        <v>212</v>
      </c>
      <c r="AP8" s="13" t="s">
        <v>213</v>
      </c>
      <c r="AQ8" s="13" t="s">
        <v>214</v>
      </c>
      <c r="AR8" s="13" t="s">
        <v>215</v>
      </c>
      <c r="AS8" s="13" t="s">
        <v>216</v>
      </c>
      <c r="AT8" s="13" t="s">
        <v>217</v>
      </c>
      <c r="AU8" s="13" t="s">
        <v>218</v>
      </c>
      <c r="AV8" s="13" t="s">
        <v>219</v>
      </c>
      <c r="AW8" s="13" t="s">
        <v>220</v>
      </c>
      <c r="AX8" s="13" t="s">
        <v>221</v>
      </c>
      <c r="AY8" s="13" t="s">
        <v>222</v>
      </c>
      <c r="AZ8" s="13" t="s">
        <v>223</v>
      </c>
      <c r="BA8" s="13" t="s">
        <v>224</v>
      </c>
      <c r="BB8" s="13" t="s">
        <v>225</v>
      </c>
      <c r="BC8" s="13" t="s">
        <v>226</v>
      </c>
      <c r="BD8" s="13" t="s">
        <v>227</v>
      </c>
      <c r="BE8" s="13" t="s">
        <v>228</v>
      </c>
      <c r="BF8" s="13" t="s">
        <v>229</v>
      </c>
      <c r="BG8" s="13" t="s">
        <v>230</v>
      </c>
      <c r="BH8" s="13" t="s">
        <v>231</v>
      </c>
      <c r="BI8" s="13" t="s">
        <v>232</v>
      </c>
      <c r="BJ8" s="13" t="s">
        <v>233</v>
      </c>
      <c r="BK8" s="13" t="s">
        <v>234</v>
      </c>
      <c r="BL8" s="13" t="s">
        <v>235</v>
      </c>
      <c r="BM8" s="13" t="s">
        <v>236</v>
      </c>
      <c r="BN8" s="13" t="s">
        <v>237</v>
      </c>
      <c r="BO8" s="13" t="s">
        <v>238</v>
      </c>
      <c r="BP8" s="91" t="s">
        <v>239</v>
      </c>
      <c r="BQ8" s="40" t="s">
        <v>240</v>
      </c>
      <c r="BR8" s="91" t="s">
        <v>241</v>
      </c>
      <c r="BS8" s="32" t="s">
        <v>242</v>
      </c>
      <c r="BT8" s="32" t="s">
        <v>243</v>
      </c>
      <c r="BU8" s="99" t="s">
        <v>244</v>
      </c>
    </row>
    <row r="9" spans="1:77" ht="17.25" customHeight="1">
      <c r="A9" s="272"/>
      <c r="B9" s="273"/>
      <c r="C9" s="82" t="s">
        <v>245</v>
      </c>
      <c r="D9" s="15" t="s">
        <v>105</v>
      </c>
      <c r="E9" s="15" t="s">
        <v>106</v>
      </c>
      <c r="F9" s="15" t="s">
        <v>107</v>
      </c>
      <c r="G9" s="15" t="s">
        <v>108</v>
      </c>
      <c r="H9" s="15" t="s">
        <v>109</v>
      </c>
      <c r="I9" s="15" t="s">
        <v>110</v>
      </c>
      <c r="J9" s="15" t="s">
        <v>111</v>
      </c>
      <c r="K9" s="15" t="s">
        <v>112</v>
      </c>
      <c r="L9" s="15" t="s">
        <v>113</v>
      </c>
      <c r="M9" s="15" t="s">
        <v>114</v>
      </c>
      <c r="N9" s="15" t="s">
        <v>115</v>
      </c>
      <c r="O9" s="15" t="s">
        <v>116</v>
      </c>
      <c r="P9" s="15" t="s">
        <v>117</v>
      </c>
      <c r="Q9" s="15" t="s">
        <v>118</v>
      </c>
      <c r="R9" s="15" t="s">
        <v>119</v>
      </c>
      <c r="S9" s="15" t="s">
        <v>120</v>
      </c>
      <c r="T9" s="15" t="s">
        <v>121</v>
      </c>
      <c r="U9" s="15" t="s">
        <v>122</v>
      </c>
      <c r="V9" s="15" t="s">
        <v>123</v>
      </c>
      <c r="W9" s="15" t="s">
        <v>124</v>
      </c>
      <c r="X9" s="15" t="s">
        <v>125</v>
      </c>
      <c r="Y9" s="15" t="s">
        <v>126</v>
      </c>
      <c r="Z9" s="15" t="s">
        <v>127</v>
      </c>
      <c r="AA9" s="15" t="s">
        <v>128</v>
      </c>
      <c r="AB9" s="15" t="s">
        <v>129</v>
      </c>
      <c r="AC9" s="15" t="s">
        <v>130</v>
      </c>
      <c r="AD9" s="15" t="s">
        <v>131</v>
      </c>
      <c r="AE9" s="15" t="s">
        <v>132</v>
      </c>
      <c r="AF9" s="15" t="s">
        <v>133</v>
      </c>
      <c r="AG9" s="15" t="s">
        <v>134</v>
      </c>
      <c r="AH9" s="15" t="s">
        <v>135</v>
      </c>
      <c r="AI9" s="15" t="s">
        <v>136</v>
      </c>
      <c r="AJ9" s="15" t="s">
        <v>137</v>
      </c>
      <c r="AK9" s="15" t="s">
        <v>138</v>
      </c>
      <c r="AL9" s="15" t="s">
        <v>139</v>
      </c>
      <c r="AM9" s="15" t="s">
        <v>140</v>
      </c>
      <c r="AN9" s="15" t="s">
        <v>141</v>
      </c>
      <c r="AO9" s="15" t="s">
        <v>142</v>
      </c>
      <c r="AP9" s="15" t="s">
        <v>143</v>
      </c>
      <c r="AQ9" s="15" t="s">
        <v>144</v>
      </c>
      <c r="AR9" s="15" t="s">
        <v>145</v>
      </c>
      <c r="AS9" s="15" t="s">
        <v>146</v>
      </c>
      <c r="AT9" s="15" t="s">
        <v>147</v>
      </c>
      <c r="AU9" s="15" t="s">
        <v>148</v>
      </c>
      <c r="AV9" s="15" t="s">
        <v>149</v>
      </c>
      <c r="AW9" s="15" t="s">
        <v>150</v>
      </c>
      <c r="AX9" s="15" t="s">
        <v>151</v>
      </c>
      <c r="AY9" s="15" t="s">
        <v>152</v>
      </c>
      <c r="AZ9" s="15" t="s">
        <v>153</v>
      </c>
      <c r="BA9" s="15" t="s">
        <v>154</v>
      </c>
      <c r="BB9" s="15" t="s">
        <v>155</v>
      </c>
      <c r="BC9" s="15" t="s">
        <v>156</v>
      </c>
      <c r="BD9" s="15" t="s">
        <v>157</v>
      </c>
      <c r="BE9" s="15" t="s">
        <v>158</v>
      </c>
      <c r="BF9" s="15" t="s">
        <v>159</v>
      </c>
      <c r="BG9" s="15" t="s">
        <v>160</v>
      </c>
      <c r="BH9" s="15" t="s">
        <v>161</v>
      </c>
      <c r="BI9" s="15" t="s">
        <v>162</v>
      </c>
      <c r="BJ9" s="15" t="s">
        <v>163</v>
      </c>
      <c r="BK9" s="15" t="s">
        <v>164</v>
      </c>
      <c r="BL9" s="15" t="s">
        <v>165</v>
      </c>
      <c r="BM9" s="15" t="s">
        <v>166</v>
      </c>
      <c r="BN9" s="15" t="s">
        <v>167</v>
      </c>
      <c r="BO9" s="15" t="s">
        <v>168</v>
      </c>
      <c r="BP9" s="38" t="s">
        <v>246</v>
      </c>
      <c r="BQ9" s="95" t="s">
        <v>169</v>
      </c>
      <c r="BR9" s="38" t="s">
        <v>170</v>
      </c>
      <c r="BS9" s="96" t="s">
        <v>171</v>
      </c>
      <c r="BT9" s="95" t="s">
        <v>172</v>
      </c>
      <c r="BU9" s="50" t="s">
        <v>173</v>
      </c>
    </row>
    <row r="10" spans="1:77">
      <c r="A10" s="18" t="s">
        <v>247</v>
      </c>
      <c r="B10" s="19" t="s">
        <v>33</v>
      </c>
      <c r="C10" s="19" t="s">
        <v>174</v>
      </c>
      <c r="D10" s="83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7"/>
      <c r="BS10" s="20"/>
      <c r="BT10" s="20"/>
      <c r="BU10" s="100"/>
    </row>
    <row r="11" spans="1:77">
      <c r="A11" s="25" t="s">
        <v>248</v>
      </c>
      <c r="B11" s="84" t="s">
        <v>249</v>
      </c>
      <c r="C11" s="23" t="s">
        <v>250</v>
      </c>
      <c r="D11" s="24">
        <v>316919.916267819</v>
      </c>
      <c r="E11" s="24">
        <v>0</v>
      </c>
      <c r="F11" s="24">
        <v>0</v>
      </c>
      <c r="G11" s="24">
        <v>0</v>
      </c>
      <c r="H11" s="24">
        <v>546.61312311015104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29.559542116630698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317496.08893304499</v>
      </c>
      <c r="BQ11" s="24">
        <v>20857.752720996701</v>
      </c>
      <c r="BR11" s="43">
        <v>338353.84165404201</v>
      </c>
      <c r="BS11" s="24">
        <v>47016.250753493303</v>
      </c>
      <c r="BT11" s="24">
        <v>5888.3014085959903</v>
      </c>
      <c r="BU11" s="54">
        <v>391258.39381613099</v>
      </c>
      <c r="BV11" s="55"/>
      <c r="BX11" s="55"/>
      <c r="BY11" s="3" t="s">
        <v>0</v>
      </c>
    </row>
    <row r="12" spans="1:77">
      <c r="A12" s="25" t="s">
        <v>251</v>
      </c>
      <c r="B12" s="84" t="s">
        <v>252</v>
      </c>
      <c r="C12" s="26" t="s">
        <v>253</v>
      </c>
      <c r="D12" s="24">
        <v>0</v>
      </c>
      <c r="E12" s="24">
        <v>5598.7726400000001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41.233220000000003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5640.0058600000002</v>
      </c>
      <c r="BQ12" s="24">
        <v>263.52378768717699</v>
      </c>
      <c r="BR12" s="43">
        <v>5903.5296476871799</v>
      </c>
      <c r="BS12" s="24">
        <v>1501.22144053179</v>
      </c>
      <c r="BT12" s="24">
        <v>0</v>
      </c>
      <c r="BU12" s="54">
        <v>7404.7510882189599</v>
      </c>
      <c r="BV12" s="55"/>
      <c r="BX12" s="55"/>
    </row>
    <row r="13" spans="1:77">
      <c r="A13" s="25" t="s">
        <v>254</v>
      </c>
      <c r="B13" s="84" t="s">
        <v>255</v>
      </c>
      <c r="C13" s="26" t="s">
        <v>256</v>
      </c>
      <c r="D13" s="24">
        <v>0</v>
      </c>
      <c r="E13" s="24">
        <v>0</v>
      </c>
      <c r="F13" s="24">
        <v>8796.13985007048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8796.13985007048</v>
      </c>
      <c r="BQ13" s="24">
        <v>1577.15702244406</v>
      </c>
      <c r="BR13" s="43">
        <v>10373.2968725145</v>
      </c>
      <c r="BS13" s="24">
        <v>2504.97958646917</v>
      </c>
      <c r="BT13" s="24">
        <v>0</v>
      </c>
      <c r="BU13" s="54">
        <v>12878.276458983701</v>
      </c>
      <c r="BV13" s="55"/>
      <c r="BX13" s="55"/>
    </row>
    <row r="14" spans="1:77">
      <c r="A14" s="25" t="s">
        <v>257</v>
      </c>
      <c r="B14" s="84" t="s">
        <v>258</v>
      </c>
      <c r="C14" s="26" t="s">
        <v>178</v>
      </c>
      <c r="D14" s="24">
        <v>0</v>
      </c>
      <c r="E14" s="24">
        <v>0</v>
      </c>
      <c r="F14" s="24">
        <v>0</v>
      </c>
      <c r="G14" s="24">
        <v>71061.850543125707</v>
      </c>
      <c r="H14" s="24">
        <v>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1239.2144964310801</v>
      </c>
      <c r="R14" s="24">
        <v>2324.5561811682001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43">
        <v>74625.621220725006</v>
      </c>
      <c r="BQ14" s="24">
        <v>7217.5659363940704</v>
      </c>
      <c r="BR14" s="43">
        <v>81843.187157118999</v>
      </c>
      <c r="BS14" s="24">
        <v>4856.7164769411102</v>
      </c>
      <c r="BT14" s="24">
        <v>8188.5708805681297</v>
      </c>
      <c r="BU14" s="54">
        <v>94888.474514628295</v>
      </c>
      <c r="BV14" s="55"/>
      <c r="BX14" s="55"/>
    </row>
    <row r="15" spans="1:77">
      <c r="A15" s="25" t="s">
        <v>259</v>
      </c>
      <c r="B15" s="84" t="s">
        <v>260</v>
      </c>
      <c r="C15" s="26" t="s">
        <v>261</v>
      </c>
      <c r="D15" s="24">
        <v>107038.426143633</v>
      </c>
      <c r="E15" s="24">
        <v>0</v>
      </c>
      <c r="F15" s="24">
        <v>643.89212747631302</v>
      </c>
      <c r="G15" s="24">
        <v>0</v>
      </c>
      <c r="H15" s="24">
        <v>82808.538967422297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12.652618789325199</v>
      </c>
      <c r="Z15" s="24">
        <v>0</v>
      </c>
      <c r="AA15" s="24">
        <v>3.90032730404823</v>
      </c>
      <c r="AB15" s="24">
        <v>10.031972228249099</v>
      </c>
      <c r="AC15" s="24">
        <v>0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0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43">
        <v>190517.44215685301</v>
      </c>
      <c r="BQ15" s="24">
        <v>81533.5098586284</v>
      </c>
      <c r="BR15" s="43">
        <v>272050.95201548102</v>
      </c>
      <c r="BS15" s="24">
        <v>68427.644393412294</v>
      </c>
      <c r="BT15" s="24">
        <v>46669.335638705401</v>
      </c>
      <c r="BU15" s="54">
        <v>387147.932047599</v>
      </c>
      <c r="BV15" s="55"/>
      <c r="BX15" s="55"/>
    </row>
    <row r="16" spans="1:77">
      <c r="A16" s="25" t="s">
        <v>262</v>
      </c>
      <c r="B16" s="84" t="s">
        <v>263</v>
      </c>
      <c r="C16" s="26" t="s">
        <v>264</v>
      </c>
      <c r="D16" s="24">
        <v>82.820284442580203</v>
      </c>
      <c r="E16" s="24">
        <v>0</v>
      </c>
      <c r="F16" s="24">
        <v>0</v>
      </c>
      <c r="G16" s="24">
        <v>0</v>
      </c>
      <c r="H16" s="24">
        <v>0</v>
      </c>
      <c r="I16" s="24">
        <v>61600.010316350097</v>
      </c>
      <c r="J16" s="24">
        <v>41.680970498836501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130.07273004515699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0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0</v>
      </c>
      <c r="BN16" s="24">
        <v>0</v>
      </c>
      <c r="BO16" s="24">
        <v>0</v>
      </c>
      <c r="BP16" s="43">
        <v>61854.584301336698</v>
      </c>
      <c r="BQ16" s="24">
        <v>83409.306064830002</v>
      </c>
      <c r="BR16" s="43">
        <v>145263.890366167</v>
      </c>
      <c r="BS16" s="24">
        <v>37031.371637619399</v>
      </c>
      <c r="BT16" s="24">
        <v>13356.990588766401</v>
      </c>
      <c r="BU16" s="54">
        <v>195652.25259255301</v>
      </c>
      <c r="BV16" s="55"/>
      <c r="BX16" s="55"/>
    </row>
    <row r="17" spans="1:76">
      <c r="A17" s="25" t="s">
        <v>265</v>
      </c>
      <c r="B17" s="84" t="s">
        <v>266</v>
      </c>
      <c r="C17" s="26" t="s">
        <v>267</v>
      </c>
      <c r="D17" s="24">
        <v>0</v>
      </c>
      <c r="E17" s="24">
        <v>0</v>
      </c>
      <c r="F17" s="24">
        <v>0</v>
      </c>
      <c r="G17" s="24">
        <v>26.0129369292844</v>
      </c>
      <c r="H17" s="24">
        <v>0</v>
      </c>
      <c r="I17" s="24">
        <v>0</v>
      </c>
      <c r="J17" s="24">
        <v>8149.2068379698503</v>
      </c>
      <c r="K17" s="24">
        <v>12.5541133998726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447.53798258653597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8635.31187088554</v>
      </c>
      <c r="BQ17" s="24">
        <v>9665.0526270519895</v>
      </c>
      <c r="BR17" s="43">
        <v>18300.364497937499</v>
      </c>
      <c r="BS17" s="24">
        <v>6125.4685268203903</v>
      </c>
      <c r="BT17" s="24">
        <v>2274.6341081699202</v>
      </c>
      <c r="BU17" s="54">
        <v>26700.467132927799</v>
      </c>
      <c r="BV17" s="55"/>
      <c r="BX17" s="55"/>
    </row>
    <row r="18" spans="1:76">
      <c r="A18" s="25" t="s">
        <v>268</v>
      </c>
      <c r="B18" s="84" t="s">
        <v>269</v>
      </c>
      <c r="C18" s="26" t="s">
        <v>270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114.517080423519</v>
      </c>
      <c r="J18" s="24">
        <v>0</v>
      </c>
      <c r="K18" s="24">
        <v>9602.5572336111709</v>
      </c>
      <c r="L18" s="24">
        <v>1183.72033340843</v>
      </c>
      <c r="M18" s="24">
        <v>0</v>
      </c>
      <c r="N18" s="24">
        <v>0</v>
      </c>
      <c r="O18" s="24">
        <v>0</v>
      </c>
      <c r="P18" s="24">
        <v>68.306979049335396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43">
        <v>10969.1016264925</v>
      </c>
      <c r="BQ18" s="24">
        <v>13644.657085008301</v>
      </c>
      <c r="BR18" s="43">
        <v>24613.758711500799</v>
      </c>
      <c r="BS18" s="24">
        <v>5477.5759835510198</v>
      </c>
      <c r="BT18" s="24">
        <v>2804.7774320813301</v>
      </c>
      <c r="BU18" s="54">
        <v>32896.112127133099</v>
      </c>
      <c r="BV18" s="55"/>
      <c r="BX18" s="55"/>
    </row>
    <row r="19" spans="1:76">
      <c r="A19" s="25" t="s">
        <v>271</v>
      </c>
      <c r="B19" s="84" t="s">
        <v>272</v>
      </c>
      <c r="C19" s="26" t="s">
        <v>273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7311.6410040279397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1.4904772991850999E-3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1.87405163213038</v>
      </c>
      <c r="AY19" s="24">
        <v>0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16.029738679860301</v>
      </c>
      <c r="BF19" s="24">
        <v>0.15054752270081501</v>
      </c>
      <c r="BG19" s="24">
        <v>0.222891564610012</v>
      </c>
      <c r="BH19" s="24">
        <v>0</v>
      </c>
      <c r="BI19" s="24">
        <v>6.9307194412107096E-3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7329.9266546239796</v>
      </c>
      <c r="BQ19" s="24">
        <v>37.271579511292302</v>
      </c>
      <c r="BR19" s="43">
        <v>7367.1982341352696</v>
      </c>
      <c r="BS19" s="24">
        <v>582.22725959250295</v>
      </c>
      <c r="BT19" s="24">
        <v>371.13010700410302</v>
      </c>
      <c r="BU19" s="54">
        <v>8320.5556007318792</v>
      </c>
      <c r="BV19" s="55"/>
      <c r="BX19" s="55"/>
    </row>
    <row r="20" spans="1:76">
      <c r="A20" s="25" t="s">
        <v>274</v>
      </c>
      <c r="B20" s="84" t="s">
        <v>275</v>
      </c>
      <c r="C20" s="26" t="s">
        <v>276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1636.8914060539901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1636.8914060539901</v>
      </c>
      <c r="BQ20" s="24">
        <v>63476.960730476101</v>
      </c>
      <c r="BR20" s="43">
        <v>65113.852136530099</v>
      </c>
      <c r="BS20" s="24">
        <v>15387.756183338999</v>
      </c>
      <c r="BT20" s="24">
        <v>65421.292860195703</v>
      </c>
      <c r="BU20" s="54">
        <v>145922.901180065</v>
      </c>
      <c r="BV20" s="55"/>
      <c r="BX20" s="55"/>
    </row>
    <row r="21" spans="1:76">
      <c r="A21" s="25" t="s">
        <v>277</v>
      </c>
      <c r="B21" s="84" t="s">
        <v>278</v>
      </c>
      <c r="C21" s="26" t="s">
        <v>279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103.407998289136</v>
      </c>
      <c r="K21" s="24">
        <v>0</v>
      </c>
      <c r="L21" s="24">
        <v>0</v>
      </c>
      <c r="M21" s="24">
        <v>0</v>
      </c>
      <c r="N21" s="24">
        <v>3127.8226090675798</v>
      </c>
      <c r="O21" s="24">
        <v>0</v>
      </c>
      <c r="P21" s="24">
        <v>0</v>
      </c>
      <c r="Q21" s="24">
        <v>231.69745081266001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3462.9280581693802</v>
      </c>
      <c r="BQ21" s="24">
        <v>43469.271352594602</v>
      </c>
      <c r="BR21" s="43">
        <v>46932.199410763998</v>
      </c>
      <c r="BS21" s="24">
        <v>20028.969903293299</v>
      </c>
      <c r="BT21" s="24">
        <v>7386.4649304872701</v>
      </c>
      <c r="BU21" s="54">
        <v>74347.634244544504</v>
      </c>
      <c r="BV21" s="55"/>
      <c r="BX21" s="55"/>
    </row>
    <row r="22" spans="1:76">
      <c r="A22" s="25" t="s">
        <v>280</v>
      </c>
      <c r="B22" s="84" t="s">
        <v>281</v>
      </c>
      <c r="C22" s="26" t="s">
        <v>282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5311.9417365269501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5311.9417365269501</v>
      </c>
      <c r="BQ22" s="24">
        <v>21489.140804837702</v>
      </c>
      <c r="BR22" s="43">
        <v>26801.082541364602</v>
      </c>
      <c r="BS22" s="24">
        <v>10172.886867465601</v>
      </c>
      <c r="BT22" s="24">
        <v>224.56632040621199</v>
      </c>
      <c r="BU22" s="54">
        <v>37198.535729236399</v>
      </c>
      <c r="BV22" s="55"/>
      <c r="BX22" s="55"/>
    </row>
    <row r="23" spans="1:76">
      <c r="A23" s="25" t="s">
        <v>283</v>
      </c>
      <c r="B23" s="84" t="s">
        <v>284</v>
      </c>
      <c r="C23" s="26" t="s">
        <v>285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680.40137031840402</v>
      </c>
      <c r="O23" s="24">
        <v>0</v>
      </c>
      <c r="P23" s="24">
        <v>7521.6565697877204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755.96238084809102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8958.0203209542105</v>
      </c>
      <c r="BQ23" s="24">
        <v>24460.261689423001</v>
      </c>
      <c r="BR23" s="43">
        <v>33418.282010377203</v>
      </c>
      <c r="BS23" s="24">
        <v>8940.8562521719996</v>
      </c>
      <c r="BT23" s="24">
        <v>6708.3040250645299</v>
      </c>
      <c r="BU23" s="54">
        <v>49067.442287613703</v>
      </c>
      <c r="BV23" s="55"/>
      <c r="BX23" s="55"/>
    </row>
    <row r="24" spans="1:76">
      <c r="A24" s="25" t="s">
        <v>286</v>
      </c>
      <c r="B24" s="84" t="s">
        <v>287</v>
      </c>
      <c r="C24" s="26" t="s">
        <v>288</v>
      </c>
      <c r="D24" s="24">
        <v>0</v>
      </c>
      <c r="E24" s="24">
        <v>0</v>
      </c>
      <c r="F24" s="24">
        <v>0</v>
      </c>
      <c r="G24" s="24">
        <v>1875.53686945767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49905.954526795598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43">
        <v>51781.491396253201</v>
      </c>
      <c r="BQ24" s="24">
        <v>19619.329209662701</v>
      </c>
      <c r="BR24" s="43">
        <v>71400.820605916</v>
      </c>
      <c r="BS24" s="24">
        <v>16528.864329329201</v>
      </c>
      <c r="BT24" s="24">
        <v>7262.5202576318898</v>
      </c>
      <c r="BU24" s="54">
        <v>95192.205192876994</v>
      </c>
      <c r="BV24" s="55"/>
      <c r="BX24" s="55"/>
    </row>
    <row r="25" spans="1:76">
      <c r="A25" s="25" t="s">
        <v>289</v>
      </c>
      <c r="B25" s="84" t="s">
        <v>290</v>
      </c>
      <c r="C25" s="26" t="s">
        <v>291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0.12544054747647601</v>
      </c>
      <c r="R25" s="24">
        <v>20054.306253207898</v>
      </c>
      <c r="S25" s="24">
        <v>4580.0538579982904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43">
        <v>24634.485551753602</v>
      </c>
      <c r="BQ25" s="24">
        <v>51560.856483307303</v>
      </c>
      <c r="BR25" s="43">
        <v>76195.342035060894</v>
      </c>
      <c r="BS25" s="24">
        <v>12644.7998776635</v>
      </c>
      <c r="BT25" s="24">
        <v>8476.7767814299696</v>
      </c>
      <c r="BU25" s="54">
        <v>97316.918694154403</v>
      </c>
      <c r="BV25" s="55"/>
      <c r="BX25" s="55"/>
    </row>
    <row r="26" spans="1:76">
      <c r="A26" s="25" t="s">
        <v>292</v>
      </c>
      <c r="B26" s="84" t="s">
        <v>293</v>
      </c>
      <c r="C26" s="26" t="s">
        <v>294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24">
        <v>0</v>
      </c>
      <c r="S26" s="24">
        <v>32613.9168517771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121.317014972029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  <c r="AE26" s="24">
        <v>0</v>
      </c>
      <c r="AF26" s="24">
        <v>0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43">
        <v>32735.233866749099</v>
      </c>
      <c r="BQ26" s="24">
        <v>21482.367029315901</v>
      </c>
      <c r="BR26" s="43">
        <v>54217.600896065</v>
      </c>
      <c r="BS26" s="24">
        <v>9874.8645535926498</v>
      </c>
      <c r="BT26" s="24">
        <v>6031.1458348009901</v>
      </c>
      <c r="BU26" s="54">
        <v>70123.611284458704</v>
      </c>
      <c r="BV26" s="55"/>
      <c r="BX26" s="55"/>
    </row>
    <row r="27" spans="1:76">
      <c r="A27" s="25" t="s">
        <v>295</v>
      </c>
      <c r="B27" s="84" t="s">
        <v>296</v>
      </c>
      <c r="C27" s="26" t="s">
        <v>297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210.86221098328599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210.86221098328599</v>
      </c>
      <c r="BQ27" s="24">
        <v>19310.850237127401</v>
      </c>
      <c r="BR27" s="43">
        <v>19521.712448110698</v>
      </c>
      <c r="BS27" s="24">
        <v>4271.5171013487497</v>
      </c>
      <c r="BT27" s="24">
        <v>4074.32613266625</v>
      </c>
      <c r="BU27" s="54">
        <v>27867.555682125701</v>
      </c>
      <c r="BV27" s="55"/>
      <c r="BX27" s="55"/>
    </row>
    <row r="28" spans="1:76">
      <c r="A28" s="25" t="s">
        <v>298</v>
      </c>
      <c r="B28" s="84" t="s">
        <v>299</v>
      </c>
      <c r="C28" s="26" t="s">
        <v>300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144.40337452950999</v>
      </c>
      <c r="O28" s="24">
        <v>0</v>
      </c>
      <c r="P28" s="24">
        <v>0</v>
      </c>
      <c r="Q28" s="24">
        <v>0</v>
      </c>
      <c r="R28" s="24">
        <v>0</v>
      </c>
      <c r="S28" s="24">
        <v>1697.1788511253101</v>
      </c>
      <c r="T28" s="24">
        <v>0</v>
      </c>
      <c r="U28" s="24">
        <v>6252.51502466293</v>
      </c>
      <c r="V28" s="24">
        <v>236.126095866828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8330.2233461845699</v>
      </c>
      <c r="BQ28" s="24">
        <v>33353.443354864503</v>
      </c>
      <c r="BR28" s="43">
        <v>41683.6667010491</v>
      </c>
      <c r="BS28" s="24">
        <v>18011.886393200301</v>
      </c>
      <c r="BT28" s="24">
        <v>8901.3954972571591</v>
      </c>
      <c r="BU28" s="54">
        <v>68596.948591506603</v>
      </c>
      <c r="BV28" s="55"/>
      <c r="BX28" s="55"/>
    </row>
    <row r="29" spans="1:76">
      <c r="A29" s="25" t="s">
        <v>301</v>
      </c>
      <c r="B29" s="84" t="s">
        <v>302</v>
      </c>
      <c r="C29" s="26" t="s">
        <v>303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1200.4046931355099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1200.4046931355099</v>
      </c>
      <c r="BQ29" s="24">
        <v>37898.153372296802</v>
      </c>
      <c r="BR29" s="43">
        <v>39098.558065432298</v>
      </c>
      <c r="BS29" s="24">
        <v>10585.5373644051</v>
      </c>
      <c r="BT29" s="24">
        <v>7025.02571757037</v>
      </c>
      <c r="BU29" s="54">
        <v>56709.121147407801</v>
      </c>
      <c r="BV29" s="55"/>
      <c r="BX29" s="55"/>
    </row>
    <row r="30" spans="1:76">
      <c r="A30" s="25" t="s">
        <v>304</v>
      </c>
      <c r="B30" s="84" t="s">
        <v>305</v>
      </c>
      <c r="C30" s="26" t="s">
        <v>306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6866.0979389989398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6866.0979389989398</v>
      </c>
      <c r="BQ30" s="24">
        <v>37743.766075128697</v>
      </c>
      <c r="BR30" s="43">
        <v>44609.864014127597</v>
      </c>
      <c r="BS30" s="24">
        <v>6958.8305711318899</v>
      </c>
      <c r="BT30" s="24">
        <v>8695.4971649665495</v>
      </c>
      <c r="BU30" s="54">
        <v>60264.191750225997</v>
      </c>
      <c r="BV30" s="55"/>
      <c r="BX30" s="55"/>
    </row>
    <row r="31" spans="1:76">
      <c r="A31" s="25" t="s">
        <v>307</v>
      </c>
      <c r="B31" s="84" t="s">
        <v>308</v>
      </c>
      <c r="C31" s="26" t="s">
        <v>309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279.12334407459099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13.269523616466699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292.39286769105797</v>
      </c>
      <c r="BQ31" s="24">
        <v>5224.1856489612801</v>
      </c>
      <c r="BR31" s="43">
        <v>5516.5785166523401</v>
      </c>
      <c r="BS31" s="24">
        <v>789.39728308987799</v>
      </c>
      <c r="BT31" s="24">
        <v>883.17357970586204</v>
      </c>
      <c r="BU31" s="54">
        <v>7189.1493794480803</v>
      </c>
      <c r="BV31" s="55"/>
      <c r="BX31" s="55"/>
    </row>
    <row r="32" spans="1:76">
      <c r="A32" s="25" t="s">
        <v>310</v>
      </c>
      <c r="B32" s="84" t="s">
        <v>311</v>
      </c>
      <c r="C32" s="26" t="s">
        <v>312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2167.02441081903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169.815703209681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15332.629855384601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</v>
      </c>
      <c r="AF32" s="24">
        <v>0</v>
      </c>
      <c r="AG32" s="24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43">
        <v>17669.469969413301</v>
      </c>
      <c r="BQ32" s="24">
        <v>18791.202079999999</v>
      </c>
      <c r="BR32" s="43">
        <v>36460.672049413297</v>
      </c>
      <c r="BS32" s="24">
        <v>6318.2272875074104</v>
      </c>
      <c r="BT32" s="24">
        <v>3341.32383983522</v>
      </c>
      <c r="BU32" s="54">
        <v>46120.223176756001</v>
      </c>
      <c r="BV32" s="55"/>
      <c r="BX32" s="55"/>
    </row>
    <row r="33" spans="1:76">
      <c r="A33" s="25" t="s">
        <v>313</v>
      </c>
      <c r="B33" s="84" t="s">
        <v>314</v>
      </c>
      <c r="C33" s="26" t="s">
        <v>315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2409.8154684147198</v>
      </c>
      <c r="AA33" s="24">
        <v>87.640835068210905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2497.4563034829398</v>
      </c>
      <c r="BQ33" s="24">
        <v>0</v>
      </c>
      <c r="BR33" s="43">
        <v>2497.4563034829398</v>
      </c>
      <c r="BS33" s="24">
        <v>0</v>
      </c>
      <c r="BT33" s="24">
        <v>97.9213397206602</v>
      </c>
      <c r="BU33" s="54">
        <v>2595.3776432036002</v>
      </c>
      <c r="BV33" s="55"/>
      <c r="BX33" s="55"/>
    </row>
    <row r="34" spans="1:76">
      <c r="A34" s="25" t="s">
        <v>316</v>
      </c>
      <c r="B34" s="84" t="s">
        <v>317</v>
      </c>
      <c r="C34" s="26" t="s">
        <v>318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47602.6770642997</v>
      </c>
      <c r="AB34" s="24">
        <v>7.8156876362620604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47610.492751935897</v>
      </c>
      <c r="BQ34" s="24">
        <v>33125.670535646597</v>
      </c>
      <c r="BR34" s="43">
        <v>80736.163287582502</v>
      </c>
      <c r="BS34" s="24">
        <v>4664.3050758074696</v>
      </c>
      <c r="BT34" s="24">
        <v>21067.998491173599</v>
      </c>
      <c r="BU34" s="54">
        <v>106468.466854564</v>
      </c>
      <c r="BV34" s="55"/>
      <c r="BX34" s="55"/>
    </row>
    <row r="35" spans="1:76">
      <c r="A35" s="25" t="s">
        <v>319</v>
      </c>
      <c r="B35" s="84" t="s">
        <v>320</v>
      </c>
      <c r="C35" s="26" t="s">
        <v>321</v>
      </c>
      <c r="D35" s="24">
        <v>0</v>
      </c>
      <c r="E35" s="24">
        <v>0</v>
      </c>
      <c r="F35" s="24">
        <v>0</v>
      </c>
      <c r="G35" s="24">
        <v>0</v>
      </c>
      <c r="H35" s="24">
        <v>7236.0675845555197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15915.0869799461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23151.154564501601</v>
      </c>
      <c r="BQ35" s="24">
        <v>0</v>
      </c>
      <c r="BR35" s="43">
        <v>23151.154564501601</v>
      </c>
      <c r="BS35" s="24">
        <v>138.526585181922</v>
      </c>
      <c r="BT35" s="24">
        <v>682.30004987152404</v>
      </c>
      <c r="BU35" s="54">
        <v>23971.981199555099</v>
      </c>
      <c r="BV35" s="55"/>
      <c r="BX35" s="55"/>
    </row>
    <row r="36" spans="1:76">
      <c r="A36" s="25" t="s">
        <v>322</v>
      </c>
      <c r="B36" s="84" t="s">
        <v>323</v>
      </c>
      <c r="C36" s="26" t="s">
        <v>200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44.360870502047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0.68294999999999995</v>
      </c>
      <c r="Z36" s="24">
        <v>0</v>
      </c>
      <c r="AA36" s="24">
        <v>0</v>
      </c>
      <c r="AB36" s="24">
        <v>0</v>
      </c>
      <c r="AC36" s="24">
        <v>18616.7734187934</v>
      </c>
      <c r="AD36" s="24">
        <v>0</v>
      </c>
      <c r="AE36" s="24">
        <v>1.7407192477428499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102.157776341306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27.362387416505101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201.91266924585199</v>
      </c>
      <c r="BL36" s="24">
        <v>0</v>
      </c>
      <c r="BM36" s="24">
        <v>0</v>
      </c>
      <c r="BN36" s="24">
        <v>0</v>
      </c>
      <c r="BO36" s="24">
        <v>0</v>
      </c>
      <c r="BP36" s="43">
        <v>18994.990791546799</v>
      </c>
      <c r="BQ36" s="24">
        <v>8306.5959296466899</v>
      </c>
      <c r="BR36" s="43">
        <v>27301.5867211935</v>
      </c>
      <c r="BS36" s="24">
        <v>1923.2947986843001</v>
      </c>
      <c r="BT36" s="24">
        <v>813.13470458637903</v>
      </c>
      <c r="BU36" s="54">
        <v>30038.016224464202</v>
      </c>
      <c r="BV36" s="55"/>
      <c r="BX36" s="55"/>
    </row>
    <row r="37" spans="1:76">
      <c r="A37" s="25" t="s">
        <v>324</v>
      </c>
      <c r="B37" s="84" t="s">
        <v>325</v>
      </c>
      <c r="C37" s="26" t="s">
        <v>326</v>
      </c>
      <c r="D37" s="24">
        <v>0</v>
      </c>
      <c r="E37" s="24">
        <v>0</v>
      </c>
      <c r="F37" s="24">
        <v>0</v>
      </c>
      <c r="G37" s="24">
        <v>588.089736267278</v>
      </c>
      <c r="H37" s="24">
        <v>0</v>
      </c>
      <c r="I37" s="24">
        <v>52.856917622912597</v>
      </c>
      <c r="J37" s="24">
        <v>97.786267375687999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1774.7920815273801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481.21484199711699</v>
      </c>
      <c r="AA37" s="24">
        <v>6701.5392639760903</v>
      </c>
      <c r="AB37" s="24">
        <v>0</v>
      </c>
      <c r="AC37" s="24">
        <v>40.503255900737003</v>
      </c>
      <c r="AD37" s="24">
        <v>438128.98841609602</v>
      </c>
      <c r="AE37" s="24">
        <v>156.814658944195</v>
      </c>
      <c r="AF37" s="24">
        <v>176.36713447490101</v>
      </c>
      <c r="AG37" s="24">
        <v>215.725076538569</v>
      </c>
      <c r="AH37" s="24">
        <v>60.3758463406486</v>
      </c>
      <c r="AI37" s="24">
        <v>0</v>
      </c>
      <c r="AJ37" s="24">
        <v>0</v>
      </c>
      <c r="AK37" s="24">
        <v>33.225520252825397</v>
      </c>
      <c r="AL37" s="24">
        <v>0</v>
      </c>
      <c r="AM37" s="24">
        <v>32.193453730865002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24">
        <v>0</v>
      </c>
      <c r="AV37" s="24">
        <v>0</v>
      </c>
      <c r="AW37" s="24">
        <v>4.6312201468158696</v>
      </c>
      <c r="AX37" s="24">
        <v>0</v>
      </c>
      <c r="AY37" s="24">
        <v>218.96458624871701</v>
      </c>
      <c r="AZ37" s="24">
        <v>0</v>
      </c>
      <c r="BA37" s="24">
        <v>0</v>
      </c>
      <c r="BB37" s="24">
        <v>20.061575979370801</v>
      </c>
      <c r="BC37" s="24">
        <v>0</v>
      </c>
      <c r="BD37" s="24">
        <v>318.38215510084501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8.8782260410279292</v>
      </c>
      <c r="BM37" s="24">
        <v>35.782074702389799</v>
      </c>
      <c r="BN37" s="24">
        <v>0</v>
      </c>
      <c r="BO37" s="24">
        <v>0</v>
      </c>
      <c r="BP37" s="43">
        <v>449147.17230926501</v>
      </c>
      <c r="BQ37" s="24">
        <v>610.41227614164802</v>
      </c>
      <c r="BR37" s="43">
        <v>449757.58458540699</v>
      </c>
      <c r="BS37" s="24">
        <v>2835.4457654272301</v>
      </c>
      <c r="BT37" s="24">
        <v>12308.2135833676</v>
      </c>
      <c r="BU37" s="54">
        <v>464901.24393420102</v>
      </c>
      <c r="BV37" s="55"/>
      <c r="BX37" s="55"/>
    </row>
    <row r="38" spans="1:76">
      <c r="A38" s="25" t="s">
        <v>327</v>
      </c>
      <c r="B38" s="84" t="s">
        <v>328</v>
      </c>
      <c r="C38" s="26" t="s">
        <v>329</v>
      </c>
      <c r="D38" s="24">
        <v>0</v>
      </c>
      <c r="E38" s="24">
        <v>0</v>
      </c>
      <c r="F38" s="24">
        <v>0</v>
      </c>
      <c r="G38" s="24">
        <v>997.83855021834097</v>
      </c>
      <c r="H38" s="24">
        <v>15.1841135371179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2.9486026200873399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166.07564192139699</v>
      </c>
      <c r="AA38" s="24">
        <v>0</v>
      </c>
      <c r="AB38" s="24">
        <v>0</v>
      </c>
      <c r="AC38" s="24">
        <v>0</v>
      </c>
      <c r="AD38" s="24">
        <v>0.92115283842794804</v>
      </c>
      <c r="AE38" s="24">
        <v>28806.039563318802</v>
      </c>
      <c r="AF38" s="24">
        <v>10.6514759825328</v>
      </c>
      <c r="AG38" s="24">
        <v>112.825187772926</v>
      </c>
      <c r="AH38" s="24">
        <v>82.477729257641897</v>
      </c>
      <c r="AI38" s="24">
        <v>0</v>
      </c>
      <c r="AJ38" s="24">
        <v>0</v>
      </c>
      <c r="AK38" s="24">
        <v>25.746550218340602</v>
      </c>
      <c r="AL38" s="24">
        <v>0</v>
      </c>
      <c r="AM38" s="24">
        <v>44.293554585152798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12.295257641921401</v>
      </c>
      <c r="BB38" s="24">
        <v>0</v>
      </c>
      <c r="BC38" s="24">
        <v>0</v>
      </c>
      <c r="BD38" s="24">
        <v>1.1602270742358101</v>
      </c>
      <c r="BE38" s="24">
        <v>0</v>
      </c>
      <c r="BF38" s="24">
        <v>6.9543930131004403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30.339388646288199</v>
      </c>
      <c r="BM38" s="24">
        <v>17.3208209606987</v>
      </c>
      <c r="BN38" s="24">
        <v>0</v>
      </c>
      <c r="BO38" s="24">
        <v>0</v>
      </c>
      <c r="BP38" s="43">
        <v>30333.072209606999</v>
      </c>
      <c r="BQ38" s="24">
        <v>312.58504582892101</v>
      </c>
      <c r="BR38" s="43">
        <v>30645.657255435901</v>
      </c>
      <c r="BS38" s="24">
        <v>-948.44136803635001</v>
      </c>
      <c r="BT38" s="24">
        <v>0</v>
      </c>
      <c r="BU38" s="54">
        <v>29697.215887399601</v>
      </c>
      <c r="BV38" s="55"/>
      <c r="BX38" s="55"/>
    </row>
    <row r="39" spans="1:76">
      <c r="A39" s="25" t="s">
        <v>330</v>
      </c>
      <c r="B39" s="84" t="s">
        <v>331</v>
      </c>
      <c r="C39" s="26" t="s">
        <v>332</v>
      </c>
      <c r="D39" s="24">
        <v>0</v>
      </c>
      <c r="E39" s="24">
        <v>0</v>
      </c>
      <c r="F39" s="24">
        <v>25.640227074235799</v>
      </c>
      <c r="G39" s="24">
        <v>0</v>
      </c>
      <c r="H39" s="24">
        <v>430.44409606986898</v>
      </c>
      <c r="I39" s="24">
        <v>5.1983406113537098</v>
      </c>
      <c r="J39" s="24">
        <v>44.544078602620097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608.74482969432302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24.4223930131004</v>
      </c>
      <c r="AB39" s="24">
        <v>0</v>
      </c>
      <c r="AC39" s="24">
        <v>2100.4164192139701</v>
      </c>
      <c r="AD39" s="24">
        <v>1072.68376419214</v>
      </c>
      <c r="AE39" s="24">
        <v>108.479013100437</v>
      </c>
      <c r="AF39" s="24">
        <v>168378.585886463</v>
      </c>
      <c r="AG39" s="24">
        <v>307.19762445414898</v>
      </c>
      <c r="AH39" s="24">
        <v>27.502235807860298</v>
      </c>
      <c r="AI39" s="24">
        <v>0</v>
      </c>
      <c r="AJ39" s="24">
        <v>0</v>
      </c>
      <c r="AK39" s="24">
        <v>0</v>
      </c>
      <c r="AL39" s="24">
        <v>0</v>
      </c>
      <c r="AM39" s="24">
        <v>184.63137117903901</v>
      </c>
      <c r="AN39" s="24">
        <v>0</v>
      </c>
      <c r="AO39" s="24">
        <v>0</v>
      </c>
      <c r="AP39" s="24">
        <v>2.1653013100436702</v>
      </c>
      <c r="AQ39" s="24">
        <v>92.499082969432294</v>
      </c>
      <c r="AR39" s="24">
        <v>0</v>
      </c>
      <c r="AS39" s="24">
        <v>0</v>
      </c>
      <c r="AT39" s="24">
        <v>0</v>
      </c>
      <c r="AU39" s="24">
        <v>12.810480349344999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11.719117903930099</v>
      </c>
      <c r="BB39" s="24">
        <v>0</v>
      </c>
      <c r="BC39" s="24">
        <v>0</v>
      </c>
      <c r="BD39" s="24">
        <v>0</v>
      </c>
      <c r="BE39" s="24">
        <v>0</v>
      </c>
      <c r="BF39" s="24">
        <v>83.780366812227101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12.8450917030568</v>
      </c>
      <c r="BM39" s="24">
        <v>0</v>
      </c>
      <c r="BN39" s="24">
        <v>0</v>
      </c>
      <c r="BO39" s="24">
        <v>0</v>
      </c>
      <c r="BP39" s="43">
        <v>173534.309720524</v>
      </c>
      <c r="BQ39" s="24">
        <v>165.009761572559</v>
      </c>
      <c r="BR39" s="43">
        <v>173699.31948209699</v>
      </c>
      <c r="BS39" s="24">
        <v>-162637.773815177</v>
      </c>
      <c r="BT39" s="24">
        <v>7883.6131578210598</v>
      </c>
      <c r="BU39" s="54">
        <v>18945.1588247402</v>
      </c>
      <c r="BV39" s="55"/>
      <c r="BX39" s="55"/>
    </row>
    <row r="40" spans="1:76">
      <c r="A40" s="25" t="s">
        <v>333</v>
      </c>
      <c r="B40" s="84" t="s">
        <v>334</v>
      </c>
      <c r="C40" s="26" t="s">
        <v>335</v>
      </c>
      <c r="D40" s="24">
        <v>0</v>
      </c>
      <c r="E40" s="24">
        <v>0</v>
      </c>
      <c r="F40" s="24">
        <v>0</v>
      </c>
      <c r="G40" s="24">
        <v>5.3429868995633196</v>
      </c>
      <c r="H40" s="24">
        <v>281.406122270742</v>
      </c>
      <c r="I40" s="24">
        <v>114.151379912664</v>
      </c>
      <c r="J40" s="24">
        <v>0</v>
      </c>
      <c r="K40" s="24">
        <v>0</v>
      </c>
      <c r="L40" s="24">
        <v>0</v>
      </c>
      <c r="M40" s="24">
        <v>0</v>
      </c>
      <c r="N40" s="24">
        <v>282.49484716157201</v>
      </c>
      <c r="O40" s="24">
        <v>0</v>
      </c>
      <c r="P40" s="24">
        <v>518.44402620087305</v>
      </c>
      <c r="Q40" s="24">
        <v>30.6146550218341</v>
      </c>
      <c r="R40" s="24">
        <v>0</v>
      </c>
      <c r="S40" s="24">
        <v>6.0359388646288199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479.94208733624498</v>
      </c>
      <c r="Z40" s="24">
        <v>0</v>
      </c>
      <c r="AA40" s="24">
        <v>600.55470742358102</v>
      </c>
      <c r="AB40" s="24">
        <v>0</v>
      </c>
      <c r="AC40" s="24">
        <v>0</v>
      </c>
      <c r="AD40" s="24">
        <v>1225.05797379913</v>
      </c>
      <c r="AE40" s="24">
        <v>121.13694323144099</v>
      </c>
      <c r="AF40" s="24">
        <v>234.26295196506501</v>
      </c>
      <c r="AG40" s="24">
        <v>110168.57280349301</v>
      </c>
      <c r="AH40" s="24">
        <v>11.683152838427899</v>
      </c>
      <c r="AI40" s="24">
        <v>0</v>
      </c>
      <c r="AJ40" s="24">
        <v>0</v>
      </c>
      <c r="AK40" s="24">
        <v>32.712672489082998</v>
      </c>
      <c r="AL40" s="24">
        <v>0</v>
      </c>
      <c r="AM40" s="24">
        <v>610.16388646288203</v>
      </c>
      <c r="AN40" s="24">
        <v>23.635179039301299</v>
      </c>
      <c r="AO40" s="24">
        <v>4.2922620087336201</v>
      </c>
      <c r="AP40" s="24">
        <v>7.5568908296943196</v>
      </c>
      <c r="AQ40" s="24">
        <v>32.327912663755498</v>
      </c>
      <c r="AR40" s="24">
        <v>0</v>
      </c>
      <c r="AS40" s="24">
        <v>0</v>
      </c>
      <c r="AT40" s="24">
        <v>0</v>
      </c>
      <c r="AU40" s="24">
        <v>0</v>
      </c>
      <c r="AV40" s="24">
        <v>131.855126637555</v>
      </c>
      <c r="AW40" s="24">
        <v>0</v>
      </c>
      <c r="AX40" s="24">
        <v>0</v>
      </c>
      <c r="AY40" s="24">
        <v>0</v>
      </c>
      <c r="AZ40" s="24">
        <v>0.63372052401746704</v>
      </c>
      <c r="BA40" s="24">
        <v>46.181231441047998</v>
      </c>
      <c r="BB40" s="24">
        <v>0</v>
      </c>
      <c r="BC40" s="24">
        <v>45.754611353711802</v>
      </c>
      <c r="BD40" s="24">
        <v>61.0931703056768</v>
      </c>
      <c r="BE40" s="24">
        <v>5.4342532751091701</v>
      </c>
      <c r="BF40" s="24">
        <v>157.42809606986901</v>
      </c>
      <c r="BG40" s="24">
        <v>80.376480349345002</v>
      </c>
      <c r="BH40" s="24">
        <v>0</v>
      </c>
      <c r="BI40" s="24">
        <v>0.96502183406113495</v>
      </c>
      <c r="BJ40" s="24">
        <v>0</v>
      </c>
      <c r="BK40" s="24">
        <v>0</v>
      </c>
      <c r="BL40" s="24">
        <v>143.22210480349301</v>
      </c>
      <c r="BM40" s="24">
        <v>35.8675895196507</v>
      </c>
      <c r="BN40" s="24">
        <v>0</v>
      </c>
      <c r="BO40" s="24">
        <v>0</v>
      </c>
      <c r="BP40" s="43">
        <v>115499.20078602601</v>
      </c>
      <c r="BQ40" s="24">
        <v>0</v>
      </c>
      <c r="BR40" s="43">
        <v>115499.20078602601</v>
      </c>
      <c r="BS40" s="24">
        <v>-103875.444223659</v>
      </c>
      <c r="BT40" s="24">
        <v>4246.2773641771701</v>
      </c>
      <c r="BU40" s="54">
        <v>15870.0339265447</v>
      </c>
      <c r="BV40" s="55"/>
      <c r="BX40" s="55"/>
    </row>
    <row r="41" spans="1:76">
      <c r="A41" s="25" t="s">
        <v>336</v>
      </c>
      <c r="B41" s="84" t="s">
        <v>337</v>
      </c>
      <c r="C41" s="26" t="s">
        <v>338</v>
      </c>
      <c r="D41" s="24">
        <v>0</v>
      </c>
      <c r="E41" s="24">
        <v>0</v>
      </c>
      <c r="F41" s="24">
        <v>0</v>
      </c>
      <c r="G41" s="24">
        <v>20.198094348422099</v>
      </c>
      <c r="H41" s="24">
        <v>0</v>
      </c>
      <c r="I41" s="24">
        <v>0</v>
      </c>
      <c r="J41" s="24">
        <v>40.516028647321399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108.63805569336699</v>
      </c>
      <c r="Q41" s="24">
        <v>1.58896481952988</v>
      </c>
      <c r="R41" s="24">
        <v>0</v>
      </c>
      <c r="S41" s="24">
        <v>93.481760034769906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65.954396413804204</v>
      </c>
      <c r="AA41" s="24">
        <v>663.80821040680996</v>
      </c>
      <c r="AB41" s="24">
        <v>0</v>
      </c>
      <c r="AC41" s="24">
        <v>0</v>
      </c>
      <c r="AD41" s="24">
        <v>5364.4183737758203</v>
      </c>
      <c r="AE41" s="24">
        <v>14.9553582305343</v>
      </c>
      <c r="AF41" s="24">
        <v>213.82265969627301</v>
      </c>
      <c r="AG41" s="24">
        <v>8.1829508673537497</v>
      </c>
      <c r="AH41" s="24">
        <v>53620.586971773999</v>
      </c>
      <c r="AI41" s="24">
        <v>0</v>
      </c>
      <c r="AJ41" s="24">
        <v>0</v>
      </c>
      <c r="AK41" s="24">
        <v>5204.5093703795801</v>
      </c>
      <c r="AL41" s="24">
        <v>21.9092674290644</v>
      </c>
      <c r="AM41" s="24">
        <v>4.48216517055209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0</v>
      </c>
      <c r="AV41" s="24">
        <v>0</v>
      </c>
      <c r="AW41" s="24">
        <v>0</v>
      </c>
      <c r="AX41" s="24">
        <v>0</v>
      </c>
      <c r="AY41" s="24">
        <v>0</v>
      </c>
      <c r="AZ41" s="24">
        <v>0</v>
      </c>
      <c r="BA41" s="24">
        <v>185.054086781553</v>
      </c>
      <c r="BB41" s="24">
        <v>0</v>
      </c>
      <c r="BC41" s="24">
        <v>37.452352834740502</v>
      </c>
      <c r="BD41" s="24">
        <v>0</v>
      </c>
      <c r="BE41" s="24">
        <v>63.678638671727498</v>
      </c>
      <c r="BF41" s="24">
        <v>0</v>
      </c>
      <c r="BG41" s="24">
        <v>1.28712534523632E-2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0.44731038081216301</v>
      </c>
      <c r="BN41" s="24">
        <v>0</v>
      </c>
      <c r="BO41" s="24">
        <v>0</v>
      </c>
      <c r="BP41" s="43">
        <v>65733.697887609495</v>
      </c>
      <c r="BQ41" s="24">
        <v>31572.490855636101</v>
      </c>
      <c r="BR41" s="43">
        <v>97306.188743245599</v>
      </c>
      <c r="BS41" s="24">
        <v>-51204.295196507403</v>
      </c>
      <c r="BT41" s="24">
        <v>761.06996102851804</v>
      </c>
      <c r="BU41" s="54">
        <v>46862.963507766697</v>
      </c>
      <c r="BV41" s="55"/>
      <c r="BX41" s="55"/>
    </row>
    <row r="42" spans="1:76">
      <c r="A42" s="25" t="s">
        <v>339</v>
      </c>
      <c r="B42" s="84" t="s">
        <v>340</v>
      </c>
      <c r="C42" s="26" t="s">
        <v>341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0</v>
      </c>
      <c r="AI42" s="24">
        <v>4176.0057260431504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4176.0057260431504</v>
      </c>
      <c r="BQ42" s="24">
        <v>30799.309579211898</v>
      </c>
      <c r="BR42" s="43">
        <v>34975.315305255099</v>
      </c>
      <c r="BS42" s="24">
        <v>-7268.4974219538999</v>
      </c>
      <c r="BT42" s="24">
        <v>79.9820107199087</v>
      </c>
      <c r="BU42" s="54">
        <v>27786.7998940211</v>
      </c>
      <c r="BV42" s="55"/>
      <c r="BX42" s="55"/>
    </row>
    <row r="43" spans="1:76">
      <c r="A43" s="25" t="s">
        <v>342</v>
      </c>
      <c r="B43" s="84" t="s">
        <v>343</v>
      </c>
      <c r="C43" s="26" t="s">
        <v>344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10771.4994748395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10771.4994748395</v>
      </c>
      <c r="BQ43" s="24">
        <v>9310.9042389152801</v>
      </c>
      <c r="BR43" s="43">
        <v>20082.4037137548</v>
      </c>
      <c r="BS43" s="24">
        <v>-2234.4028113119198</v>
      </c>
      <c r="BT43" s="24">
        <v>0</v>
      </c>
      <c r="BU43" s="54">
        <v>17848.000902442898</v>
      </c>
      <c r="BV43" s="55"/>
      <c r="BX43" s="55"/>
    </row>
    <row r="44" spans="1:76">
      <c r="A44" s="25" t="s">
        <v>345</v>
      </c>
      <c r="B44" s="84" t="s">
        <v>346</v>
      </c>
      <c r="C44" s="26" t="s">
        <v>347</v>
      </c>
      <c r="D44" s="24">
        <v>0</v>
      </c>
      <c r="E44" s="24">
        <v>0</v>
      </c>
      <c r="F44" s="24">
        <v>0</v>
      </c>
      <c r="G44" s="24">
        <v>0</v>
      </c>
      <c r="H44" s="24">
        <v>47.8841181500228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2.0011744969975398</v>
      </c>
      <c r="AE44" s="24">
        <v>0</v>
      </c>
      <c r="AF44" s="24">
        <v>3.9296857057480699</v>
      </c>
      <c r="AG44" s="24">
        <v>0</v>
      </c>
      <c r="AH44" s="24">
        <v>507.04257715449</v>
      </c>
      <c r="AI44" s="24">
        <v>0</v>
      </c>
      <c r="AJ44" s="24">
        <v>0</v>
      </c>
      <c r="AK44" s="24">
        <v>31895.785794732201</v>
      </c>
      <c r="AL44" s="24">
        <v>1371.35935156754</v>
      </c>
      <c r="AM44" s="24">
        <v>22.726513064219098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29.925344412467101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160.35473622311801</v>
      </c>
      <c r="BF44" s="24">
        <v>0</v>
      </c>
      <c r="BG44" s="24">
        <v>130.347468874073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39.838546484820803</v>
      </c>
      <c r="BN44" s="24">
        <v>0</v>
      </c>
      <c r="BO44" s="24">
        <v>0</v>
      </c>
      <c r="BP44" s="43">
        <v>34211.195310865704</v>
      </c>
      <c r="BQ44" s="24">
        <v>10340.786899348301</v>
      </c>
      <c r="BR44" s="43">
        <v>44551.982210214002</v>
      </c>
      <c r="BS44" s="24">
        <v>0</v>
      </c>
      <c r="BT44" s="24">
        <v>795.76298119886803</v>
      </c>
      <c r="BU44" s="54">
        <v>45347.745191412898</v>
      </c>
      <c r="BV44" s="55"/>
      <c r="BX44" s="55"/>
    </row>
    <row r="45" spans="1:76">
      <c r="A45" s="25" t="s">
        <v>348</v>
      </c>
      <c r="B45" s="85" t="s">
        <v>349</v>
      </c>
      <c r="C45" s="29" t="s">
        <v>350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15.820649989006199</v>
      </c>
      <c r="AH45" s="24">
        <v>0</v>
      </c>
      <c r="AI45" s="24">
        <v>0</v>
      </c>
      <c r="AJ45" s="24">
        <v>0</v>
      </c>
      <c r="AK45" s="24">
        <v>0</v>
      </c>
      <c r="AL45" s="24">
        <v>8290.7483342387604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20.7663999855694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1.29724999909854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8328.6326342124303</v>
      </c>
      <c r="BQ45" s="24">
        <v>177.97871146537599</v>
      </c>
      <c r="BR45" s="43">
        <v>8506.6113456778094</v>
      </c>
      <c r="BS45" s="24">
        <v>191.332817742462</v>
      </c>
      <c r="BT45" s="24">
        <v>0</v>
      </c>
      <c r="BU45" s="54">
        <v>8697.9441634202703</v>
      </c>
      <c r="BV45" s="55"/>
      <c r="BX45" s="55"/>
    </row>
    <row r="46" spans="1:76">
      <c r="A46" s="25" t="s">
        <v>351</v>
      </c>
      <c r="B46" s="85" t="s">
        <v>352</v>
      </c>
      <c r="C46" s="29" t="s">
        <v>353</v>
      </c>
      <c r="D46" s="24">
        <v>4402.2912853705702</v>
      </c>
      <c r="E46" s="24">
        <v>0</v>
      </c>
      <c r="F46" s="24">
        <v>319.85777795907097</v>
      </c>
      <c r="G46" s="24">
        <v>580.61702831992295</v>
      </c>
      <c r="H46" s="24">
        <v>404.248520809708</v>
      </c>
      <c r="I46" s="24">
        <v>77.247451576327407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54.113492850230003</v>
      </c>
      <c r="R46" s="24">
        <v>0</v>
      </c>
      <c r="S46" s="24">
        <v>0</v>
      </c>
      <c r="T46" s="24">
        <v>60.117006056415903</v>
      </c>
      <c r="U46" s="24">
        <v>0</v>
      </c>
      <c r="V46" s="24">
        <v>0</v>
      </c>
      <c r="W46" s="24">
        <v>0</v>
      </c>
      <c r="X46" s="24">
        <v>8.7264329369468996</v>
      </c>
      <c r="Y46" s="24">
        <v>0</v>
      </c>
      <c r="Z46" s="24">
        <v>10.7338192201327</v>
      </c>
      <c r="AA46" s="24">
        <v>44.923159928097299</v>
      </c>
      <c r="AB46" s="24">
        <v>0</v>
      </c>
      <c r="AC46" s="24">
        <v>0</v>
      </c>
      <c r="AD46" s="24">
        <v>1550.95552729157</v>
      </c>
      <c r="AE46" s="24">
        <v>8.6552732024336301</v>
      </c>
      <c r="AF46" s="24">
        <v>15.9449376602869</v>
      </c>
      <c r="AG46" s="24">
        <v>550.45200333898799</v>
      </c>
      <c r="AH46" s="24">
        <v>3.96270771570796</v>
      </c>
      <c r="AI46" s="24">
        <v>0.87536961863841301</v>
      </c>
      <c r="AJ46" s="24">
        <v>0</v>
      </c>
      <c r="AK46" s="24">
        <v>0.22147757190265499</v>
      </c>
      <c r="AL46" s="24">
        <v>0</v>
      </c>
      <c r="AM46" s="24">
        <v>92094.611537371704</v>
      </c>
      <c r="AN46" s="24">
        <v>0</v>
      </c>
      <c r="AO46" s="24">
        <v>0</v>
      </c>
      <c r="AP46" s="24">
        <v>5.7267340984513302</v>
      </c>
      <c r="AQ46" s="24">
        <v>0</v>
      </c>
      <c r="AR46" s="24">
        <v>0</v>
      </c>
      <c r="AS46" s="24">
        <v>0</v>
      </c>
      <c r="AT46" s="24">
        <v>0</v>
      </c>
      <c r="AU46" s="24">
        <v>110.47954945258201</v>
      </c>
      <c r="AV46" s="24">
        <v>0</v>
      </c>
      <c r="AW46" s="24">
        <v>5.6001006637168098</v>
      </c>
      <c r="AX46" s="24">
        <v>0</v>
      </c>
      <c r="AY46" s="24">
        <v>0</v>
      </c>
      <c r="AZ46" s="24">
        <v>0</v>
      </c>
      <c r="BA46" s="24">
        <v>15.3158545353982</v>
      </c>
      <c r="BB46" s="24">
        <v>0</v>
      </c>
      <c r="BC46" s="24">
        <v>29.655954236616399</v>
      </c>
      <c r="BD46" s="24">
        <v>69.401149861725699</v>
      </c>
      <c r="BE46" s="24">
        <v>10.5459418971239</v>
      </c>
      <c r="BF46" s="24">
        <v>0</v>
      </c>
      <c r="BG46" s="24">
        <v>24.831258600663698</v>
      </c>
      <c r="BH46" s="24">
        <v>0</v>
      </c>
      <c r="BI46" s="24">
        <v>2.00216648230088</v>
      </c>
      <c r="BJ46" s="24">
        <v>54.779324668141598</v>
      </c>
      <c r="BK46" s="24">
        <v>0</v>
      </c>
      <c r="BL46" s="24">
        <v>4.8437799225663696</v>
      </c>
      <c r="BM46" s="24">
        <v>104.757341681189</v>
      </c>
      <c r="BN46" s="24">
        <v>0</v>
      </c>
      <c r="BO46" s="24">
        <v>0</v>
      </c>
      <c r="BP46" s="43">
        <v>100626.493964899</v>
      </c>
      <c r="BQ46" s="24">
        <v>70073.502983224098</v>
      </c>
      <c r="BR46" s="43">
        <v>170699.99694812301</v>
      </c>
      <c r="BS46" s="24">
        <v>228.910808622936</v>
      </c>
      <c r="BT46" s="24">
        <v>2667.4667420957599</v>
      </c>
      <c r="BU46" s="54">
        <v>173596.37449884199</v>
      </c>
      <c r="BV46" s="55"/>
      <c r="BX46" s="55"/>
    </row>
    <row r="47" spans="1:76">
      <c r="A47" s="25" t="s">
        <v>354</v>
      </c>
      <c r="B47" s="85" t="s">
        <v>355</v>
      </c>
      <c r="C47" s="29" t="s">
        <v>356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2.8378932842686302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2965.64772769089</v>
      </c>
      <c r="AO47" s="24">
        <v>332.67052437902498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3.7402115915363399</v>
      </c>
      <c r="AZ47" s="24">
        <v>0</v>
      </c>
      <c r="BA47" s="24">
        <v>0</v>
      </c>
      <c r="BB47" s="24">
        <v>0</v>
      </c>
      <c r="BC47" s="24">
        <v>0</v>
      </c>
      <c r="BD47" s="24">
        <v>1.4608463661453499</v>
      </c>
      <c r="BE47" s="24">
        <v>0</v>
      </c>
      <c r="BF47" s="24">
        <v>0</v>
      </c>
      <c r="BG47" s="24">
        <v>0</v>
      </c>
      <c r="BH47" s="24">
        <v>0</v>
      </c>
      <c r="BI47" s="24">
        <v>1.5158233670653201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3307.8730266789298</v>
      </c>
      <c r="BQ47" s="24">
        <v>2124.65152165379</v>
      </c>
      <c r="BR47" s="43">
        <v>5432.5245483327299</v>
      </c>
      <c r="BS47" s="24">
        <v>237.732366159935</v>
      </c>
      <c r="BT47" s="24">
        <v>543.18365456450294</v>
      </c>
      <c r="BU47" s="54">
        <v>6213.4405690571602</v>
      </c>
      <c r="BV47" s="55"/>
      <c r="BX47" s="55"/>
    </row>
    <row r="48" spans="1:76">
      <c r="A48" s="25" t="s">
        <v>357</v>
      </c>
      <c r="B48" s="85" t="s">
        <v>358</v>
      </c>
      <c r="C48" s="29" t="s">
        <v>359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9.3507622811657392</v>
      </c>
      <c r="AL48" s="24">
        <v>0</v>
      </c>
      <c r="AM48" s="24">
        <v>0</v>
      </c>
      <c r="AN48" s="24">
        <v>7.0437533110651698</v>
      </c>
      <c r="AO48" s="24">
        <v>17698.097890135999</v>
      </c>
      <c r="AP48" s="24">
        <v>9.9658278732650007</v>
      </c>
      <c r="AQ48" s="24">
        <v>4.7937692970683097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1.80652737211769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17731.0585302707</v>
      </c>
      <c r="BQ48" s="24">
        <v>2805.7578300166201</v>
      </c>
      <c r="BR48" s="43">
        <v>20536.816360287299</v>
      </c>
      <c r="BS48" s="24">
        <v>55.942032190503802</v>
      </c>
      <c r="BT48" s="24">
        <v>695.66556144502204</v>
      </c>
      <c r="BU48" s="54">
        <v>21288.4239539228</v>
      </c>
      <c r="BV48" s="55"/>
      <c r="BX48" s="55"/>
    </row>
    <row r="49" spans="1:76">
      <c r="A49" s="25" t="s">
        <v>360</v>
      </c>
      <c r="B49" s="85" t="s">
        <v>361</v>
      </c>
      <c r="C49" s="29" t="s">
        <v>362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63.541515113608597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21.627222350354302</v>
      </c>
      <c r="AP49" s="24">
        <v>71800.439883312996</v>
      </c>
      <c r="AQ49" s="24">
        <v>9.1131328805277292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0</v>
      </c>
      <c r="BD49" s="24">
        <v>8.0408828634253595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45.315786230149001</v>
      </c>
      <c r="BM49" s="24">
        <v>0</v>
      </c>
      <c r="BN49" s="24">
        <v>0</v>
      </c>
      <c r="BO49" s="24">
        <v>0</v>
      </c>
      <c r="BP49" s="43">
        <v>71948.078422751001</v>
      </c>
      <c r="BQ49" s="24">
        <v>5415.3149117091998</v>
      </c>
      <c r="BR49" s="43">
        <v>77363.393334460197</v>
      </c>
      <c r="BS49" s="24">
        <v>205.18120854921199</v>
      </c>
      <c r="BT49" s="24">
        <v>3228.2134764235302</v>
      </c>
      <c r="BU49" s="54">
        <v>80796.788019433006</v>
      </c>
      <c r="BV49" s="55"/>
      <c r="BX49" s="55"/>
    </row>
    <row r="50" spans="1:76">
      <c r="A50" s="25" t="s">
        <v>363</v>
      </c>
      <c r="B50" s="85" t="s">
        <v>364</v>
      </c>
      <c r="C50" s="29" t="s">
        <v>365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20.5189115999313</v>
      </c>
      <c r="J50" s="24">
        <v>0</v>
      </c>
      <c r="K50" s="24">
        <v>0</v>
      </c>
      <c r="L50" s="24">
        <v>4.2554615821300201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56.496880273768397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571.33739218710502</v>
      </c>
      <c r="AE50" s="24">
        <v>0</v>
      </c>
      <c r="AF50" s="24">
        <v>0.498720064669123</v>
      </c>
      <c r="AG50" s="24">
        <v>0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95.328832751342304</v>
      </c>
      <c r="AO50" s="24">
        <v>0</v>
      </c>
      <c r="AP50" s="24">
        <v>23.514942451734601</v>
      </c>
      <c r="AQ50" s="24">
        <v>33189.967909216197</v>
      </c>
      <c r="AR50" s="24">
        <v>0</v>
      </c>
      <c r="AS50" s="24">
        <v>0</v>
      </c>
      <c r="AT50" s="24">
        <v>0</v>
      </c>
      <c r="AU50" s="24">
        <v>3.6450996587728</v>
      </c>
      <c r="AV50" s="24">
        <v>206.19217506014499</v>
      </c>
      <c r="AW50" s="24">
        <v>89.829906677005994</v>
      </c>
      <c r="AX50" s="24">
        <v>0</v>
      </c>
      <c r="AY50" s="24">
        <v>29.722886959436799</v>
      </c>
      <c r="AZ50" s="24">
        <v>0</v>
      </c>
      <c r="BA50" s="24">
        <v>3.8830378341421201</v>
      </c>
      <c r="BB50" s="24">
        <v>0</v>
      </c>
      <c r="BC50" s="24">
        <v>0</v>
      </c>
      <c r="BD50" s="24">
        <v>13.922297284959701</v>
      </c>
      <c r="BE50" s="24">
        <v>5.5867247737177305E-4</v>
      </c>
      <c r="BF50" s="24">
        <v>0</v>
      </c>
      <c r="BG50" s="24">
        <v>0</v>
      </c>
      <c r="BH50" s="24">
        <v>1.8119993692199901</v>
      </c>
      <c r="BI50" s="24">
        <v>0</v>
      </c>
      <c r="BJ50" s="24">
        <v>0</v>
      </c>
      <c r="BK50" s="24">
        <v>0</v>
      </c>
      <c r="BL50" s="24">
        <v>15.4268435019235</v>
      </c>
      <c r="BM50" s="24">
        <v>12.464825234848499</v>
      </c>
      <c r="BN50" s="24">
        <v>0</v>
      </c>
      <c r="BO50" s="24">
        <v>0</v>
      </c>
      <c r="BP50" s="43">
        <v>34338.818680379802</v>
      </c>
      <c r="BQ50" s="24">
        <v>3652.88646840094</v>
      </c>
      <c r="BR50" s="43">
        <v>37991.705148780798</v>
      </c>
      <c r="BS50" s="24">
        <v>1128.93521818104</v>
      </c>
      <c r="BT50" s="24">
        <v>693.65657923242202</v>
      </c>
      <c r="BU50" s="54">
        <v>39814.296946194198</v>
      </c>
      <c r="BV50" s="55"/>
      <c r="BX50" s="55"/>
    </row>
    <row r="51" spans="1:76">
      <c r="A51" s="25" t="s">
        <v>366</v>
      </c>
      <c r="B51" s="28" t="s">
        <v>367</v>
      </c>
      <c r="C51" s="30" t="s">
        <v>368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59.5910163694112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34.392618470559498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58092.971090044201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58186.954724884097</v>
      </c>
      <c r="BQ51" s="24">
        <v>3508.2585274859498</v>
      </c>
      <c r="BR51" s="43">
        <v>61695.2132523701</v>
      </c>
      <c r="BS51" s="24">
        <v>1327.91340032726</v>
      </c>
      <c r="BT51" s="24">
        <v>784.05354334872095</v>
      </c>
      <c r="BU51" s="54">
        <v>63807.180196046102</v>
      </c>
      <c r="BV51" s="55"/>
      <c r="BX51" s="55"/>
    </row>
    <row r="52" spans="1:76">
      <c r="A52" s="25" t="s">
        <v>369</v>
      </c>
      <c r="B52" s="28" t="s">
        <v>370</v>
      </c>
      <c r="C52" s="30" t="s">
        <v>371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11.613029474725201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12784.662673586599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12796.275703061299</v>
      </c>
      <c r="BQ52" s="24">
        <v>6792.0126621119198</v>
      </c>
      <c r="BR52" s="43">
        <v>19588.288365173201</v>
      </c>
      <c r="BS52" s="24">
        <v>480.62967849165102</v>
      </c>
      <c r="BT52" s="24">
        <v>0</v>
      </c>
      <c r="BU52" s="54">
        <v>20068.9180436649</v>
      </c>
      <c r="BV52" s="55"/>
      <c r="BX52" s="55"/>
    </row>
    <row r="53" spans="1:76">
      <c r="A53" s="25" t="s">
        <v>372</v>
      </c>
      <c r="B53" s="28" t="s">
        <v>373</v>
      </c>
      <c r="C53" s="30" t="s">
        <v>374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878.26612876547199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2.87894155533934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881.14507032081099</v>
      </c>
      <c r="BQ53" s="24">
        <v>0</v>
      </c>
      <c r="BR53" s="43">
        <v>881.14507032081099</v>
      </c>
      <c r="BS53" s="24">
        <v>30.4374628059965</v>
      </c>
      <c r="BT53" s="24">
        <v>17.225347800472701</v>
      </c>
      <c r="BU53" s="54">
        <v>928.80788092728005</v>
      </c>
      <c r="BV53" s="55"/>
      <c r="BX53" s="55"/>
    </row>
    <row r="54" spans="1:76">
      <c r="A54" s="25" t="s">
        <v>375</v>
      </c>
      <c r="B54" s="28" t="s">
        <v>376</v>
      </c>
      <c r="C54" s="30" t="s">
        <v>377</v>
      </c>
      <c r="D54" s="24">
        <v>0</v>
      </c>
      <c r="E54" s="24">
        <v>0</v>
      </c>
      <c r="F54" s="24">
        <v>0</v>
      </c>
      <c r="G54" s="24">
        <v>0</v>
      </c>
      <c r="H54" s="24">
        <v>6.4973321371597201</v>
      </c>
      <c r="I54" s="24">
        <v>62.747364113143398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2.6294840523422001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105.00452670945801</v>
      </c>
      <c r="Z54" s="24">
        <v>1414.66255784899</v>
      </c>
      <c r="AA54" s="24">
        <v>0</v>
      </c>
      <c r="AB54" s="24">
        <v>0</v>
      </c>
      <c r="AC54" s="24">
        <v>7.7754882585473598E-2</v>
      </c>
      <c r="AD54" s="24">
        <v>2646.1777089488501</v>
      </c>
      <c r="AE54" s="24">
        <v>0</v>
      </c>
      <c r="AF54" s="24">
        <v>11.703260514828701</v>
      </c>
      <c r="AG54" s="24">
        <v>8.9097791608026693</v>
      </c>
      <c r="AH54" s="24">
        <v>4.2682670437834904</v>
      </c>
      <c r="AI54" s="24">
        <v>0</v>
      </c>
      <c r="AJ54" s="24">
        <v>0</v>
      </c>
      <c r="AK54" s="24">
        <v>0.25296399379976803</v>
      </c>
      <c r="AL54" s="24">
        <v>0</v>
      </c>
      <c r="AM54" s="24">
        <v>42.794867212504201</v>
      </c>
      <c r="AN54" s="24">
        <v>0</v>
      </c>
      <c r="AO54" s="24">
        <v>0</v>
      </c>
      <c r="AP54" s="24">
        <v>0</v>
      </c>
      <c r="AQ54" s="24">
        <v>4.5456511455341504</v>
      </c>
      <c r="AR54" s="24">
        <v>0</v>
      </c>
      <c r="AS54" s="24">
        <v>0</v>
      </c>
      <c r="AT54" s="24">
        <v>0</v>
      </c>
      <c r="AU54" s="24">
        <v>132256.40995965901</v>
      </c>
      <c r="AV54" s="24">
        <v>31.284282627947601</v>
      </c>
      <c r="AW54" s="24">
        <v>19.057912519159999</v>
      </c>
      <c r="AX54" s="24">
        <v>11.379003181304499</v>
      </c>
      <c r="AY54" s="24">
        <v>0</v>
      </c>
      <c r="AZ54" s="24">
        <v>0.79413050205497804</v>
      </c>
      <c r="BA54" s="24">
        <v>15.7992787585108</v>
      </c>
      <c r="BB54" s="24">
        <v>0</v>
      </c>
      <c r="BC54" s="24">
        <v>3.8939991388011799</v>
      </c>
      <c r="BD54" s="24">
        <v>0.66013954324590995</v>
      </c>
      <c r="BE54" s="24">
        <v>234.144764969638</v>
      </c>
      <c r="BF54" s="24">
        <v>28.271905445221201</v>
      </c>
      <c r="BG54" s="24">
        <v>29.064816417116699</v>
      </c>
      <c r="BH54" s="24">
        <v>0</v>
      </c>
      <c r="BI54" s="24">
        <v>5.34178797139983</v>
      </c>
      <c r="BJ54" s="24">
        <v>1.3123914801379699</v>
      </c>
      <c r="BK54" s="24">
        <v>221.59141325430801</v>
      </c>
      <c r="BL54" s="24">
        <v>0</v>
      </c>
      <c r="BM54" s="24">
        <v>0</v>
      </c>
      <c r="BN54" s="24">
        <v>0</v>
      </c>
      <c r="BO54" s="24">
        <v>0</v>
      </c>
      <c r="BP54" s="43">
        <v>137169.277303232</v>
      </c>
      <c r="BQ54" s="24">
        <v>0</v>
      </c>
      <c r="BR54" s="43">
        <v>137169.277303232</v>
      </c>
      <c r="BS54" s="24">
        <v>0</v>
      </c>
      <c r="BT54" s="24">
        <v>544.38505998104995</v>
      </c>
      <c r="BU54" s="54">
        <v>137713.66236321299</v>
      </c>
      <c r="BV54" s="55"/>
      <c r="BX54" s="55"/>
    </row>
    <row r="55" spans="1:76">
      <c r="A55" s="25" t="s">
        <v>378</v>
      </c>
      <c r="B55" s="28" t="s">
        <v>379</v>
      </c>
      <c r="C55" s="30" t="s">
        <v>380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28.119681014927501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39.951562905297898</v>
      </c>
      <c r="AB55" s="24">
        <v>0</v>
      </c>
      <c r="AC55" s="24">
        <v>0</v>
      </c>
      <c r="AD55" s="24">
        <v>48.113059459056402</v>
      </c>
      <c r="AE55" s="24">
        <v>0</v>
      </c>
      <c r="AF55" s="24">
        <v>8.7400039447511695</v>
      </c>
      <c r="AG55" s="24">
        <v>1.53318653427937</v>
      </c>
      <c r="AH55" s="24">
        <v>0</v>
      </c>
      <c r="AI55" s="24">
        <v>0</v>
      </c>
      <c r="AJ55" s="24">
        <v>0</v>
      </c>
      <c r="AK55" s="24">
        <v>1.88497983675827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4.3117620206102298</v>
      </c>
      <c r="AR55" s="24">
        <v>0</v>
      </c>
      <c r="AS55" s="24">
        <v>0</v>
      </c>
      <c r="AT55" s="24">
        <v>0</v>
      </c>
      <c r="AU55" s="24">
        <v>17.813292984965301</v>
      </c>
      <c r="AV55" s="24">
        <v>43680.587287764101</v>
      </c>
      <c r="AW55" s="24">
        <v>3.8121228526859299</v>
      </c>
      <c r="AX55" s="24">
        <v>168.96669682477599</v>
      </c>
      <c r="AY55" s="24">
        <v>0</v>
      </c>
      <c r="AZ55" s="24">
        <v>0</v>
      </c>
      <c r="BA55" s="24">
        <v>0</v>
      </c>
      <c r="BB55" s="24">
        <v>0</v>
      </c>
      <c r="BC55" s="24">
        <v>0.438482410649497</v>
      </c>
      <c r="BD55" s="24">
        <v>28.194336583256899</v>
      </c>
      <c r="BE55" s="24">
        <v>0</v>
      </c>
      <c r="BF55" s="24">
        <v>16.7060424765696</v>
      </c>
      <c r="BG55" s="24">
        <v>3.2337711467596999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6.3688288034527698</v>
      </c>
      <c r="BN55" s="24">
        <v>0</v>
      </c>
      <c r="BO55" s="24">
        <v>0</v>
      </c>
      <c r="BP55" s="43">
        <v>44058.775097562902</v>
      </c>
      <c r="BQ55" s="24">
        <v>12698.0283454777</v>
      </c>
      <c r="BR55" s="43">
        <v>56756.803443040597</v>
      </c>
      <c r="BS55" s="24">
        <v>0</v>
      </c>
      <c r="BT55" s="24">
        <v>1025.5154010481899</v>
      </c>
      <c r="BU55" s="54">
        <v>57782.318844088797</v>
      </c>
      <c r="BV55" s="55"/>
      <c r="BX55" s="55"/>
    </row>
    <row r="56" spans="1:76">
      <c r="A56" s="25" t="s">
        <v>381</v>
      </c>
      <c r="B56" s="28" t="s">
        <v>382</v>
      </c>
      <c r="C56" s="30" t="s">
        <v>383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638.18623908971301</v>
      </c>
      <c r="AB56" s="24">
        <v>0</v>
      </c>
      <c r="AC56" s="24">
        <v>0</v>
      </c>
      <c r="AD56" s="24">
        <v>8.2323973646032993</v>
      </c>
      <c r="AE56" s="24">
        <v>0</v>
      </c>
      <c r="AF56" s="24">
        <v>1.9048434196467201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3762.4886036006601</v>
      </c>
      <c r="AW56" s="24">
        <v>38159.338289638901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0.95477988068263697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27.686253789964599</v>
      </c>
      <c r="BN56" s="24">
        <v>0</v>
      </c>
      <c r="BO56" s="24">
        <v>0</v>
      </c>
      <c r="BP56" s="43">
        <v>42598.791406784199</v>
      </c>
      <c r="BQ56" s="24">
        <v>906.79809398564896</v>
      </c>
      <c r="BR56" s="43">
        <v>43505.589500769798</v>
      </c>
      <c r="BS56" s="24">
        <v>4.1109775347565403E-3</v>
      </c>
      <c r="BT56" s="24">
        <v>1440.0503181659799</v>
      </c>
      <c r="BU56" s="54">
        <v>44945.6439299134</v>
      </c>
      <c r="BV56" s="55"/>
      <c r="BX56" s="55"/>
    </row>
    <row r="57" spans="1:76">
      <c r="A57" s="25" t="s">
        <v>384</v>
      </c>
      <c r="B57" s="28" t="s">
        <v>385</v>
      </c>
      <c r="C57" s="30" t="s">
        <v>386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1161.1991506268901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1098.26991643312</v>
      </c>
      <c r="BL57" s="24">
        <v>0</v>
      </c>
      <c r="BM57" s="24">
        <v>0</v>
      </c>
      <c r="BN57" s="24">
        <v>0</v>
      </c>
      <c r="BO57" s="24">
        <v>0</v>
      </c>
      <c r="BP57" s="43">
        <v>2259.4690670600098</v>
      </c>
      <c r="BQ57" s="24">
        <v>474.50349555481102</v>
      </c>
      <c r="BR57" s="43">
        <v>2733.9725626148202</v>
      </c>
      <c r="BS57" s="24">
        <v>88.845567874308301</v>
      </c>
      <c r="BT57" s="24">
        <v>0.820191768784445</v>
      </c>
      <c r="BU57" s="54">
        <v>2823.6383222579102</v>
      </c>
      <c r="BV57" s="55"/>
      <c r="BX57" s="55"/>
    </row>
    <row r="58" spans="1:76">
      <c r="A58" s="25" t="s">
        <v>387</v>
      </c>
      <c r="B58" s="31" t="s">
        <v>388</v>
      </c>
      <c r="C58" s="30" t="s">
        <v>389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33.635828990948703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32.6526295407308</v>
      </c>
      <c r="Z58" s="24">
        <v>0</v>
      </c>
      <c r="AA58" s="24">
        <v>0</v>
      </c>
      <c r="AB58" s="24">
        <v>0</v>
      </c>
      <c r="AC58" s="24">
        <v>0</v>
      </c>
      <c r="AD58" s="24">
        <v>4.0182563727790797</v>
      </c>
      <c r="AE58" s="24">
        <v>0</v>
      </c>
      <c r="AF58" s="24">
        <v>0</v>
      </c>
      <c r="AG58" s="24">
        <v>0.363320281595709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16.5269331411331</v>
      </c>
      <c r="AO58" s="24">
        <v>0</v>
      </c>
      <c r="AP58" s="24">
        <v>2.33876784445189</v>
      </c>
      <c r="AQ58" s="24">
        <v>168.55828207844499</v>
      </c>
      <c r="AR58" s="24">
        <v>0</v>
      </c>
      <c r="AS58" s="24">
        <v>0</v>
      </c>
      <c r="AT58" s="24">
        <v>0</v>
      </c>
      <c r="AU58" s="24">
        <v>0</v>
      </c>
      <c r="AV58" s="24">
        <v>14.6732487026483</v>
      </c>
      <c r="AW58" s="24">
        <v>0</v>
      </c>
      <c r="AX58" s="24">
        <v>0</v>
      </c>
      <c r="AY58" s="24">
        <v>9015.0242101642707</v>
      </c>
      <c r="AZ58" s="24">
        <v>10.9162495608448</v>
      </c>
      <c r="BA58" s="24">
        <v>0</v>
      </c>
      <c r="BB58" s="24">
        <v>0</v>
      </c>
      <c r="BC58" s="24">
        <v>1.11916750921891</v>
      </c>
      <c r="BD58" s="24">
        <v>57.100109674823997</v>
      </c>
      <c r="BE58" s="24">
        <v>0</v>
      </c>
      <c r="BF58" s="24">
        <v>0</v>
      </c>
      <c r="BG58" s="24">
        <v>0</v>
      </c>
      <c r="BH58" s="24">
        <v>0</v>
      </c>
      <c r="BI58" s="24">
        <v>1.6373682869594399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43">
        <v>9358.5643721488505</v>
      </c>
      <c r="BQ58" s="24">
        <v>3181.27351676835</v>
      </c>
      <c r="BR58" s="43">
        <v>12539.8378889172</v>
      </c>
      <c r="BS58" s="24">
        <v>408.65506060541099</v>
      </c>
      <c r="BT58" s="24">
        <v>600.95930930900897</v>
      </c>
      <c r="BU58" s="54">
        <v>13549.452258831599</v>
      </c>
      <c r="BV58" s="55"/>
      <c r="BX58" s="55"/>
    </row>
    <row r="59" spans="1:76">
      <c r="A59" s="25" t="s">
        <v>390</v>
      </c>
      <c r="B59" s="28" t="s">
        <v>391</v>
      </c>
      <c r="C59" s="30" t="s">
        <v>392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19.179418478042201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323.61727865906801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9.0684998726114596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10.9841420046933</v>
      </c>
      <c r="AW59" s="24">
        <v>1.09788300368756</v>
      </c>
      <c r="AX59" s="24">
        <v>0</v>
      </c>
      <c r="AY59" s="24">
        <v>14.243913483070701</v>
      </c>
      <c r="AZ59" s="24">
        <v>8532.4898595885606</v>
      </c>
      <c r="BA59" s="24">
        <v>0</v>
      </c>
      <c r="BB59" s="24">
        <v>0</v>
      </c>
      <c r="BC59" s="24">
        <v>0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35.6327924730641</v>
      </c>
      <c r="BL59" s="24">
        <v>2.2635851827019802</v>
      </c>
      <c r="BM59" s="24">
        <v>12.634487978545099</v>
      </c>
      <c r="BN59" s="24">
        <v>0</v>
      </c>
      <c r="BO59" s="24">
        <v>0</v>
      </c>
      <c r="BP59" s="43">
        <v>8961.2118607240409</v>
      </c>
      <c r="BQ59" s="24">
        <v>463.96711398269503</v>
      </c>
      <c r="BR59" s="43">
        <v>9425.1789747067396</v>
      </c>
      <c r="BS59" s="24">
        <v>69.799108685513204</v>
      </c>
      <c r="BT59" s="24">
        <v>123.624919138542</v>
      </c>
      <c r="BU59" s="54">
        <v>9618.6030025307991</v>
      </c>
      <c r="BV59" s="55"/>
      <c r="BX59" s="55"/>
    </row>
    <row r="60" spans="1:76">
      <c r="A60" s="25" t="s">
        <v>393</v>
      </c>
      <c r="B60" s="28" t="s">
        <v>394</v>
      </c>
      <c r="C60" s="30" t="s">
        <v>395</v>
      </c>
      <c r="D60" s="24">
        <v>0</v>
      </c>
      <c r="E60" s="24">
        <v>0</v>
      </c>
      <c r="F60" s="24">
        <v>0</v>
      </c>
      <c r="G60" s="24">
        <v>75.135933456561901</v>
      </c>
      <c r="H60" s="24">
        <v>0</v>
      </c>
      <c r="I60" s="24">
        <v>10.831247689464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105.97601663586001</v>
      </c>
      <c r="AE60" s="24">
        <v>43.585526802218098</v>
      </c>
      <c r="AF60" s="24">
        <v>5.8770702402957502</v>
      </c>
      <c r="AG60" s="24">
        <v>0.26100739371534198</v>
      </c>
      <c r="AH60" s="24">
        <v>3.3817744916820698</v>
      </c>
      <c r="AI60" s="24">
        <v>0</v>
      </c>
      <c r="AJ60" s="24">
        <v>0</v>
      </c>
      <c r="AK60" s="24">
        <v>0</v>
      </c>
      <c r="AL60" s="24">
        <v>0</v>
      </c>
      <c r="AM60" s="24">
        <v>22.020120147874302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14.5607855822551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4176.6294085027703</v>
      </c>
      <c r="BB60" s="24">
        <v>0</v>
      </c>
      <c r="BC60" s="24">
        <v>108.94468576709799</v>
      </c>
      <c r="BD60" s="24">
        <v>1.14880776340111</v>
      </c>
      <c r="BE60" s="24">
        <v>3.2049168207024001</v>
      </c>
      <c r="BF60" s="24">
        <v>0</v>
      </c>
      <c r="BG60" s="24">
        <v>0.72739371534195896</v>
      </c>
      <c r="BH60" s="24">
        <v>3.3271719038817003E-2</v>
      </c>
      <c r="BI60" s="24">
        <v>0</v>
      </c>
      <c r="BJ60" s="24">
        <v>7.6295009242144198</v>
      </c>
      <c r="BK60" s="24">
        <v>0</v>
      </c>
      <c r="BL60" s="24">
        <v>16.949085027726401</v>
      </c>
      <c r="BM60" s="24">
        <v>1.75219038817006</v>
      </c>
      <c r="BN60" s="24">
        <v>0</v>
      </c>
      <c r="BO60" s="24">
        <v>0</v>
      </c>
      <c r="BP60" s="43">
        <v>4598.6487430683901</v>
      </c>
      <c r="BQ60" s="24">
        <v>6681.6878105350597</v>
      </c>
      <c r="BR60" s="43">
        <v>11280.3365536034</v>
      </c>
      <c r="BS60" s="24">
        <v>0</v>
      </c>
      <c r="BT60" s="24">
        <v>167.23536635498201</v>
      </c>
      <c r="BU60" s="54">
        <v>11447.5719199584</v>
      </c>
      <c r="BV60" s="55"/>
      <c r="BX60" s="55"/>
    </row>
    <row r="61" spans="1:76">
      <c r="A61" s="25" t="s">
        <v>396</v>
      </c>
      <c r="B61" s="28" t="s">
        <v>397</v>
      </c>
      <c r="C61" s="30" t="s">
        <v>398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1.9959704251386301</v>
      </c>
      <c r="AR61" s="24">
        <v>0</v>
      </c>
      <c r="AS61" s="24">
        <v>0</v>
      </c>
      <c r="AT61" s="24">
        <v>0</v>
      </c>
      <c r="AU61" s="24">
        <v>9.5109981515711706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1288.21206099815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1299.7190295748601</v>
      </c>
      <c r="BQ61" s="24">
        <v>0</v>
      </c>
      <c r="BR61" s="43">
        <v>1299.7190295748601</v>
      </c>
      <c r="BS61" s="24">
        <v>0</v>
      </c>
      <c r="BT61" s="24">
        <v>-8.5526585693457307</v>
      </c>
      <c r="BU61" s="54">
        <v>1291.16637100552</v>
      </c>
      <c r="BV61" s="55"/>
      <c r="BX61" s="55"/>
    </row>
    <row r="62" spans="1:76">
      <c r="A62" s="25" t="s">
        <v>399</v>
      </c>
      <c r="B62" s="28" t="s">
        <v>400</v>
      </c>
      <c r="C62" s="30" t="s">
        <v>401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12.5862021724929</v>
      </c>
      <c r="AG62" s="24">
        <v>0</v>
      </c>
      <c r="AH62" s="24">
        <v>59.127213656107003</v>
      </c>
      <c r="AI62" s="24">
        <v>2.4821032070225</v>
      </c>
      <c r="AJ62" s="24">
        <v>0</v>
      </c>
      <c r="AK62" s="24">
        <v>1.87344288048372</v>
      </c>
      <c r="AL62" s="24">
        <v>0</v>
      </c>
      <c r="AM62" s="24">
        <v>25.9628420384207</v>
      </c>
      <c r="AN62" s="24">
        <v>52.7618017080787</v>
      </c>
      <c r="AO62" s="24">
        <v>0</v>
      </c>
      <c r="AP62" s="24">
        <v>0</v>
      </c>
      <c r="AQ62" s="24">
        <v>0</v>
      </c>
      <c r="AR62" s="24">
        <v>0</v>
      </c>
      <c r="AS62" s="24">
        <v>0</v>
      </c>
      <c r="AT62" s="24">
        <v>0</v>
      </c>
      <c r="AU62" s="24">
        <v>128.764205590279</v>
      </c>
      <c r="AV62" s="24">
        <v>2017.7003553760101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34374.782846053102</v>
      </c>
      <c r="BD62" s="24">
        <v>529.39169573101799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5.0398027702280102</v>
      </c>
      <c r="BN62" s="24">
        <v>0</v>
      </c>
      <c r="BO62" s="24">
        <v>0</v>
      </c>
      <c r="BP62" s="43">
        <v>37210.472511183201</v>
      </c>
      <c r="BQ62" s="24">
        <v>7545.3921048737902</v>
      </c>
      <c r="BR62" s="43">
        <v>44755.864616056999</v>
      </c>
      <c r="BS62" s="24">
        <v>0</v>
      </c>
      <c r="BT62" s="24">
        <v>179.389043948226</v>
      </c>
      <c r="BU62" s="54">
        <v>44935.253660005299</v>
      </c>
      <c r="BV62" s="55"/>
      <c r="BX62" s="55"/>
    </row>
    <row r="63" spans="1:76">
      <c r="A63" s="25" t="s">
        <v>402</v>
      </c>
      <c r="B63" s="28" t="s">
        <v>403</v>
      </c>
      <c r="C63" s="30" t="s">
        <v>404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0</v>
      </c>
      <c r="AG63" s="24">
        <v>0.79056620038667602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0</v>
      </c>
      <c r="AN63" s="24">
        <v>0</v>
      </c>
      <c r="AO63" s="24">
        <v>0</v>
      </c>
      <c r="AP63" s="24">
        <v>4.6813369117273798</v>
      </c>
      <c r="AQ63" s="24">
        <v>99.197480326861594</v>
      </c>
      <c r="AR63" s="24">
        <v>0</v>
      </c>
      <c r="AS63" s="24">
        <v>0</v>
      </c>
      <c r="AT63" s="24">
        <v>0</v>
      </c>
      <c r="AU63" s="24">
        <v>0</v>
      </c>
      <c r="AV63" s="24">
        <v>1365.661205051</v>
      </c>
      <c r="AW63" s="24">
        <v>0</v>
      </c>
      <c r="AX63" s="24">
        <v>0</v>
      </c>
      <c r="AY63" s="24">
        <v>0</v>
      </c>
      <c r="AZ63" s="24">
        <v>3.08723387595164</v>
      </c>
      <c r="BA63" s="24">
        <v>0</v>
      </c>
      <c r="BB63" s="24">
        <v>5.4622907921188899</v>
      </c>
      <c r="BC63" s="24">
        <v>1.2830648096220301</v>
      </c>
      <c r="BD63" s="24">
        <v>67993.581166508695</v>
      </c>
      <c r="BE63" s="24">
        <v>0</v>
      </c>
      <c r="BF63" s="24">
        <v>0</v>
      </c>
      <c r="BG63" s="24">
        <v>4.7983981776934597</v>
      </c>
      <c r="BH63" s="24">
        <v>0</v>
      </c>
      <c r="BI63" s="24">
        <v>0</v>
      </c>
      <c r="BJ63" s="24">
        <v>1.1361556623162401</v>
      </c>
      <c r="BK63" s="24">
        <v>0</v>
      </c>
      <c r="BL63" s="24">
        <v>0</v>
      </c>
      <c r="BM63" s="24">
        <v>24.323298944486002</v>
      </c>
      <c r="BN63" s="24">
        <v>0</v>
      </c>
      <c r="BO63" s="24">
        <v>0</v>
      </c>
      <c r="BP63" s="43">
        <v>69504.002197260896</v>
      </c>
      <c r="BQ63" s="24">
        <v>4681.4177482534396</v>
      </c>
      <c r="BR63" s="43">
        <v>74185.419945514295</v>
      </c>
      <c r="BS63" s="24">
        <v>0</v>
      </c>
      <c r="BT63" s="24">
        <v>1191.8193885615101</v>
      </c>
      <c r="BU63" s="54">
        <v>75377.239334075799</v>
      </c>
      <c r="BV63" s="55"/>
      <c r="BX63" s="55"/>
    </row>
    <row r="64" spans="1:76">
      <c r="A64" s="25" t="s">
        <v>405</v>
      </c>
      <c r="B64" s="28" t="s">
        <v>406</v>
      </c>
      <c r="C64" s="30" t="s">
        <v>407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2.6815128265759798</v>
      </c>
      <c r="AD64" s="24">
        <v>13.4615719946909</v>
      </c>
      <c r="AE64" s="24">
        <v>0</v>
      </c>
      <c r="AF64" s="24">
        <v>0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0.55212825556481304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2.8118944013678201E-2</v>
      </c>
      <c r="AY64" s="24">
        <v>0</v>
      </c>
      <c r="AZ64" s="24">
        <v>0</v>
      </c>
      <c r="BA64" s="24">
        <v>0</v>
      </c>
      <c r="BB64" s="24">
        <v>0</v>
      </c>
      <c r="BC64" s="24">
        <v>17.611191660266901</v>
      </c>
      <c r="BD64" s="24">
        <v>0</v>
      </c>
      <c r="BE64" s="24">
        <v>132679.23739413</v>
      </c>
      <c r="BF64" s="24">
        <v>1.3847525817705699</v>
      </c>
      <c r="BG64" s="24">
        <v>2.82853526926796</v>
      </c>
      <c r="BH64" s="24">
        <v>0.13186201236404299</v>
      </c>
      <c r="BI64" s="24">
        <v>13.941421165243501</v>
      </c>
      <c r="BJ64" s="24">
        <v>5.3408190895690103E-3</v>
      </c>
      <c r="BK64" s="24">
        <v>257.83506894248302</v>
      </c>
      <c r="BL64" s="24">
        <v>0</v>
      </c>
      <c r="BM64" s="24">
        <v>2.24876593245011E-2</v>
      </c>
      <c r="BN64" s="24">
        <v>0</v>
      </c>
      <c r="BO64" s="24">
        <v>0</v>
      </c>
      <c r="BP64" s="43">
        <v>132989.72138626099</v>
      </c>
      <c r="BQ64" s="24">
        <v>4926.6947296020999</v>
      </c>
      <c r="BR64" s="43">
        <v>137916.41611586299</v>
      </c>
      <c r="BS64" s="24">
        <v>0</v>
      </c>
      <c r="BT64" s="24">
        <v>35.866745245091998</v>
      </c>
      <c r="BU64" s="54">
        <v>137952.28286110799</v>
      </c>
      <c r="BV64" s="55"/>
      <c r="BX64" s="55"/>
    </row>
    <row r="65" spans="1:77">
      <c r="A65" s="25" t="s">
        <v>408</v>
      </c>
      <c r="B65" s="28" t="s">
        <v>409</v>
      </c>
      <c r="C65" s="30" t="s">
        <v>410</v>
      </c>
      <c r="D65" s="24">
        <v>0</v>
      </c>
      <c r="E65" s="24">
        <v>0</v>
      </c>
      <c r="F65" s="24">
        <v>0</v>
      </c>
      <c r="G65" s="24">
        <v>0</v>
      </c>
      <c r="H65" s="24">
        <v>40.547988281249999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27.750615234375001</v>
      </c>
      <c r="AE65" s="24">
        <v>0</v>
      </c>
      <c r="AF65" s="24">
        <v>0.76289062500000004</v>
      </c>
      <c r="AG65" s="24">
        <v>0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0</v>
      </c>
      <c r="AY65" s="24">
        <v>0</v>
      </c>
      <c r="AZ65" s="24">
        <v>13.310908203125001</v>
      </c>
      <c r="BA65" s="24">
        <v>0</v>
      </c>
      <c r="BB65" s="24">
        <v>0</v>
      </c>
      <c r="BC65" s="24">
        <v>14.107617187500001</v>
      </c>
      <c r="BD65" s="24">
        <v>0.54619140624999996</v>
      </c>
      <c r="BE65" s="24">
        <v>449.73313476562498</v>
      </c>
      <c r="BF65" s="24">
        <v>74547.400605468705</v>
      </c>
      <c r="BG65" s="24">
        <v>0.10830078125000001</v>
      </c>
      <c r="BH65" s="24">
        <v>74.728378906250001</v>
      </c>
      <c r="BI65" s="24">
        <v>0</v>
      </c>
      <c r="BJ65" s="24">
        <v>0</v>
      </c>
      <c r="BK65" s="24">
        <v>1173.5105957031301</v>
      </c>
      <c r="BL65" s="24">
        <v>0</v>
      </c>
      <c r="BM65" s="24">
        <v>36.144179687499999</v>
      </c>
      <c r="BN65" s="24">
        <v>0</v>
      </c>
      <c r="BO65" s="24">
        <v>0</v>
      </c>
      <c r="BP65" s="43">
        <v>76378.651406250006</v>
      </c>
      <c r="BQ65" s="24">
        <v>3722.9252462382001</v>
      </c>
      <c r="BR65" s="43">
        <v>80101.576652488206</v>
      </c>
      <c r="BS65" s="24">
        <v>0</v>
      </c>
      <c r="BT65" s="24">
        <v>50.155787349131103</v>
      </c>
      <c r="BU65" s="54">
        <v>80151.732439837302</v>
      </c>
      <c r="BV65" s="55"/>
      <c r="BX65" s="55"/>
    </row>
    <row r="66" spans="1:77">
      <c r="A66" s="25" t="s">
        <v>411</v>
      </c>
      <c r="B66" s="28" t="s">
        <v>412</v>
      </c>
      <c r="C66" s="30" t="s">
        <v>413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30.810295191208699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442.78506667315202</v>
      </c>
      <c r="Z66" s="24">
        <v>0</v>
      </c>
      <c r="AA66" s="24">
        <v>0</v>
      </c>
      <c r="AB66" s="24">
        <v>0</v>
      </c>
      <c r="AC66" s="24">
        <v>0</v>
      </c>
      <c r="AD66" s="24">
        <v>77.330694063107103</v>
      </c>
      <c r="AE66" s="24">
        <v>0.79603503051318303</v>
      </c>
      <c r="AF66" s="24">
        <v>110.117738837662</v>
      </c>
      <c r="AG66" s="24">
        <v>0</v>
      </c>
      <c r="AH66" s="24">
        <v>3.0164665122144201</v>
      </c>
      <c r="AI66" s="24">
        <v>0</v>
      </c>
      <c r="AJ66" s="24">
        <v>0</v>
      </c>
      <c r="AK66" s="24">
        <v>0</v>
      </c>
      <c r="AL66" s="24">
        <v>0</v>
      </c>
      <c r="AM66" s="24">
        <v>0.38144692129184998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30.019544760636801</v>
      </c>
      <c r="AW66" s="24">
        <v>19.127693816104902</v>
      </c>
      <c r="AX66" s="24">
        <v>0</v>
      </c>
      <c r="AY66" s="24">
        <v>0</v>
      </c>
      <c r="AZ66" s="24">
        <v>2.2436968392440502</v>
      </c>
      <c r="BA66" s="24">
        <v>0</v>
      </c>
      <c r="BB66" s="24">
        <v>0</v>
      </c>
      <c r="BC66" s="24">
        <v>0</v>
      </c>
      <c r="BD66" s="24">
        <v>0</v>
      </c>
      <c r="BE66" s="24">
        <v>198.09180457962299</v>
      </c>
      <c r="BF66" s="24">
        <v>15.501905434776999</v>
      </c>
      <c r="BG66" s="24">
        <v>89047.398666945999</v>
      </c>
      <c r="BH66" s="24">
        <v>29.667987686530399</v>
      </c>
      <c r="BI66" s="24">
        <v>0</v>
      </c>
      <c r="BJ66" s="24">
        <v>0</v>
      </c>
      <c r="BK66" s="24">
        <v>390.32791636972701</v>
      </c>
      <c r="BL66" s="24">
        <v>0</v>
      </c>
      <c r="BM66" s="24">
        <v>9.6269482171028198</v>
      </c>
      <c r="BN66" s="24">
        <v>0</v>
      </c>
      <c r="BO66" s="24">
        <v>0</v>
      </c>
      <c r="BP66" s="43">
        <v>90407.243907878903</v>
      </c>
      <c r="BQ66" s="24">
        <v>153.81259438174499</v>
      </c>
      <c r="BR66" s="43">
        <v>90561.056502260602</v>
      </c>
      <c r="BS66" s="24">
        <v>0</v>
      </c>
      <c r="BT66" s="24">
        <v>153.314289444943</v>
      </c>
      <c r="BU66" s="54">
        <v>90714.370791705602</v>
      </c>
      <c r="BV66" s="55"/>
      <c r="BX66" s="55"/>
    </row>
    <row r="67" spans="1:77">
      <c r="A67" s="25" t="s">
        <v>414</v>
      </c>
      <c r="B67" s="28" t="s">
        <v>415</v>
      </c>
      <c r="C67" s="30" t="s">
        <v>416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104.280963791549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0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0</v>
      </c>
      <c r="BF67" s="24">
        <v>2.1368242383043499</v>
      </c>
      <c r="BG67" s="24">
        <v>7.2864232647506899</v>
      </c>
      <c r="BH67" s="24">
        <v>2127.8395258995502</v>
      </c>
      <c r="BI67" s="24">
        <v>0</v>
      </c>
      <c r="BJ67" s="24">
        <v>0</v>
      </c>
      <c r="BK67" s="24">
        <v>0</v>
      </c>
      <c r="BL67" s="24">
        <v>0</v>
      </c>
      <c r="BM67" s="24">
        <v>0</v>
      </c>
      <c r="BN67" s="24">
        <v>0</v>
      </c>
      <c r="BO67" s="24">
        <v>0</v>
      </c>
      <c r="BP67" s="43">
        <v>2241.5437371941498</v>
      </c>
      <c r="BQ67" s="24">
        <v>0</v>
      </c>
      <c r="BR67" s="43">
        <v>2241.5437371941498</v>
      </c>
      <c r="BS67" s="24">
        <v>0</v>
      </c>
      <c r="BT67" s="24">
        <v>0.77629044953303505</v>
      </c>
      <c r="BU67" s="54">
        <v>2242.3200276436901</v>
      </c>
      <c r="BV67" s="55"/>
      <c r="BX67" s="55"/>
    </row>
    <row r="68" spans="1:77">
      <c r="A68" s="25" t="s">
        <v>417</v>
      </c>
      <c r="B68" s="57" t="s">
        <v>418</v>
      </c>
      <c r="C68" s="58" t="s">
        <v>419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52.916292087682798</v>
      </c>
      <c r="AD68" s="24">
        <v>0</v>
      </c>
      <c r="AE68" s="24">
        <v>0</v>
      </c>
      <c r="AF68" s="24">
        <v>0</v>
      </c>
      <c r="AG68" s="24">
        <v>0.43807834335738499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0.51115386630396198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7.2180139311139504</v>
      </c>
      <c r="AX68" s="24">
        <v>0</v>
      </c>
      <c r="AY68" s="24">
        <v>0</v>
      </c>
      <c r="AZ68" s="24">
        <v>0</v>
      </c>
      <c r="BA68" s="24">
        <v>5.9462899470231498</v>
      </c>
      <c r="BB68" s="24">
        <v>0</v>
      </c>
      <c r="BC68" s="24">
        <v>0</v>
      </c>
      <c r="BD68" s="24">
        <v>0</v>
      </c>
      <c r="BE68" s="24">
        <v>88.298497077007497</v>
      </c>
      <c r="BF68" s="24">
        <v>1.1806958131168299</v>
      </c>
      <c r="BG68" s="24">
        <v>7.4008104918479898</v>
      </c>
      <c r="BH68" s="24">
        <v>0</v>
      </c>
      <c r="BI68" s="24">
        <v>11290.2748492719</v>
      </c>
      <c r="BJ68" s="24">
        <v>4.1835760311560302</v>
      </c>
      <c r="BK68" s="24">
        <v>2198.3505772846302</v>
      </c>
      <c r="BL68" s="24">
        <v>0</v>
      </c>
      <c r="BM68" s="24">
        <v>26.3949744608556</v>
      </c>
      <c r="BN68" s="24">
        <v>0</v>
      </c>
      <c r="BO68" s="24">
        <v>0</v>
      </c>
      <c r="BP68" s="43">
        <v>13683.113808606</v>
      </c>
      <c r="BQ68" s="24">
        <v>1961.0798152074501</v>
      </c>
      <c r="BR68" s="43">
        <v>15644.1936238134</v>
      </c>
      <c r="BS68" s="24">
        <v>111.60023117759999</v>
      </c>
      <c r="BT68" s="24">
        <v>1925.43758691773</v>
      </c>
      <c r="BU68" s="54">
        <v>17681.231441908702</v>
      </c>
      <c r="BV68" s="55"/>
      <c r="BX68" s="55"/>
    </row>
    <row r="69" spans="1:77">
      <c r="A69" s="25" t="s">
        <v>420</v>
      </c>
      <c r="B69" s="28" t="s">
        <v>421</v>
      </c>
      <c r="C69" s="30" t="s">
        <v>422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8.8427473173091506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0.82747090427722503</v>
      </c>
      <c r="AH69" s="24">
        <v>0.25655608331840202</v>
      </c>
      <c r="AI69" s="24">
        <v>0</v>
      </c>
      <c r="AJ69" s="24">
        <v>0</v>
      </c>
      <c r="AK69" s="24">
        <v>0</v>
      </c>
      <c r="AL69" s="24">
        <v>0</v>
      </c>
      <c r="AM69" s="24">
        <v>7.0484663496652598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2.86698916671285</v>
      </c>
      <c r="BD69" s="24">
        <v>0</v>
      </c>
      <c r="BE69" s="24">
        <v>0.264979585707038</v>
      </c>
      <c r="BF69" s="24">
        <v>0</v>
      </c>
      <c r="BG69" s="24">
        <v>0</v>
      </c>
      <c r="BH69" s="24">
        <v>3.4444441485918902</v>
      </c>
      <c r="BI69" s="24">
        <v>4.6944675414345403</v>
      </c>
      <c r="BJ69" s="24">
        <v>5471.5954071107299</v>
      </c>
      <c r="BK69" s="24">
        <v>228.62295295974999</v>
      </c>
      <c r="BL69" s="24">
        <v>0</v>
      </c>
      <c r="BM69" s="24">
        <v>51.002620388741903</v>
      </c>
      <c r="BN69" s="24">
        <v>0</v>
      </c>
      <c r="BO69" s="24">
        <v>0</v>
      </c>
      <c r="BP69" s="43">
        <v>5779.4671015562299</v>
      </c>
      <c r="BQ69" s="24">
        <v>12467.016477474601</v>
      </c>
      <c r="BR69" s="43">
        <v>18246.483579030901</v>
      </c>
      <c r="BS69" s="24">
        <v>0</v>
      </c>
      <c r="BT69" s="24">
        <v>85.705663615254807</v>
      </c>
      <c r="BU69" s="54">
        <v>18332.189242646102</v>
      </c>
      <c r="BV69" s="55"/>
      <c r="BX69" s="55"/>
    </row>
    <row r="70" spans="1:77">
      <c r="A70" s="25" t="s">
        <v>423</v>
      </c>
      <c r="B70" s="28" t="s">
        <v>424</v>
      </c>
      <c r="C70" s="30" t="s">
        <v>425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67.549705379631504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10363.8899890459</v>
      </c>
      <c r="BL70" s="24">
        <v>0</v>
      </c>
      <c r="BM70" s="24">
        <v>0</v>
      </c>
      <c r="BN70" s="24">
        <v>0</v>
      </c>
      <c r="BO70" s="24">
        <v>0</v>
      </c>
      <c r="BP70" s="43">
        <v>10431.4396944255</v>
      </c>
      <c r="BQ70" s="24">
        <v>0</v>
      </c>
      <c r="BR70" s="43">
        <v>10431.4396944255</v>
      </c>
      <c r="BS70" s="24">
        <v>0</v>
      </c>
      <c r="BT70" s="24">
        <v>11.9599400599049</v>
      </c>
      <c r="BU70" s="54">
        <v>10443.3996344855</v>
      </c>
      <c r="BV70" s="55"/>
      <c r="BX70" s="55"/>
    </row>
    <row r="71" spans="1:77">
      <c r="A71" s="25" t="s">
        <v>426</v>
      </c>
      <c r="B71" s="28" t="s">
        <v>427</v>
      </c>
      <c r="C71" s="30" t="s">
        <v>428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10.383995268262099</v>
      </c>
      <c r="J71" s="24">
        <v>37.220243194070797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52.051641586655698</v>
      </c>
      <c r="Z71" s="24">
        <v>300.703734296108</v>
      </c>
      <c r="AA71" s="24">
        <v>0</v>
      </c>
      <c r="AB71" s="24">
        <v>0</v>
      </c>
      <c r="AC71" s="24">
        <v>0</v>
      </c>
      <c r="AD71" s="24">
        <v>0</v>
      </c>
      <c r="AE71" s="24">
        <v>1.9544586910407</v>
      </c>
      <c r="AF71" s="24">
        <v>0</v>
      </c>
      <c r="AG71" s="24">
        <v>1.55494668342484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0.94663675898097699</v>
      </c>
      <c r="AQ71" s="24">
        <v>5.5253771836167997</v>
      </c>
      <c r="AR71" s="24">
        <v>0</v>
      </c>
      <c r="AS71" s="24">
        <v>0</v>
      </c>
      <c r="AT71" s="24">
        <v>0</v>
      </c>
      <c r="AU71" s="24">
        <v>8.92032974197868</v>
      </c>
      <c r="AV71" s="24">
        <v>2.3051349984901899</v>
      </c>
      <c r="AW71" s="24">
        <v>1.8813737982360701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0</v>
      </c>
      <c r="BD71" s="24">
        <v>0</v>
      </c>
      <c r="BE71" s="24">
        <v>0</v>
      </c>
      <c r="BF71" s="24">
        <v>0</v>
      </c>
      <c r="BG71" s="24">
        <v>0</v>
      </c>
      <c r="BH71" s="24">
        <v>0</v>
      </c>
      <c r="BI71" s="24">
        <v>0</v>
      </c>
      <c r="BJ71" s="24">
        <v>3.33189341367276</v>
      </c>
      <c r="BK71" s="24">
        <v>0</v>
      </c>
      <c r="BL71" s="24">
        <v>8056.7430290458196</v>
      </c>
      <c r="BM71" s="24">
        <v>52.765381153899199</v>
      </c>
      <c r="BN71" s="24">
        <v>0</v>
      </c>
      <c r="BO71" s="24">
        <v>0</v>
      </c>
      <c r="BP71" s="43">
        <v>8536.2881758142503</v>
      </c>
      <c r="BQ71" s="24">
        <v>0</v>
      </c>
      <c r="BR71" s="43">
        <v>8536.2881758142503</v>
      </c>
      <c r="BS71" s="24">
        <v>0</v>
      </c>
      <c r="BT71" s="24">
        <v>112.089271883195</v>
      </c>
      <c r="BU71" s="54">
        <v>8648.3774476974395</v>
      </c>
      <c r="BV71" s="55"/>
      <c r="BX71" s="55"/>
    </row>
    <row r="72" spans="1:77">
      <c r="A72" s="25" t="s">
        <v>429</v>
      </c>
      <c r="B72" s="28" t="s">
        <v>430</v>
      </c>
      <c r="C72" s="30" t="s">
        <v>431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3.2968876239909499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75.028416871322705</v>
      </c>
      <c r="AA72" s="24">
        <v>0</v>
      </c>
      <c r="AB72" s="24">
        <v>0</v>
      </c>
      <c r="AC72" s="24">
        <v>37.722673722528498</v>
      </c>
      <c r="AD72" s="24">
        <v>0</v>
      </c>
      <c r="AE72" s="24">
        <v>0</v>
      </c>
      <c r="AF72" s="24">
        <v>1.6848878748882401</v>
      </c>
      <c r="AG72" s="24">
        <v>28.842109658121998</v>
      </c>
      <c r="AH72" s="24">
        <v>15.1600555336124</v>
      </c>
      <c r="AI72" s="24">
        <v>0</v>
      </c>
      <c r="AJ72" s="24">
        <v>0</v>
      </c>
      <c r="AK72" s="24">
        <v>0</v>
      </c>
      <c r="AL72" s="24">
        <v>0</v>
      </c>
      <c r="AM72" s="24">
        <v>9.2846579326097505</v>
      </c>
      <c r="AN72" s="24">
        <v>9.6289627365839703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105.456646730608</v>
      </c>
      <c r="AW72" s="24">
        <v>0</v>
      </c>
      <c r="AX72" s="24">
        <v>0</v>
      </c>
      <c r="AY72" s="24">
        <v>0</v>
      </c>
      <c r="AZ72" s="24">
        <v>0</v>
      </c>
      <c r="BA72" s="24">
        <v>11.314169186646</v>
      </c>
      <c r="BB72" s="24">
        <v>0</v>
      </c>
      <c r="BC72" s="24">
        <v>0</v>
      </c>
      <c r="BD72" s="24">
        <v>15.0038506300296</v>
      </c>
      <c r="BE72" s="24">
        <v>0</v>
      </c>
      <c r="BF72" s="24">
        <v>0</v>
      </c>
      <c r="BG72" s="24">
        <v>6.1716069235965998</v>
      </c>
      <c r="BH72" s="24">
        <v>0</v>
      </c>
      <c r="BI72" s="24">
        <v>2.3386322410256501</v>
      </c>
      <c r="BJ72" s="24">
        <v>0</v>
      </c>
      <c r="BK72" s="24">
        <v>0</v>
      </c>
      <c r="BL72" s="24">
        <v>10.880738292882301</v>
      </c>
      <c r="BM72" s="24">
        <v>11865.098081640401</v>
      </c>
      <c r="BN72" s="24">
        <v>0</v>
      </c>
      <c r="BO72" s="24">
        <v>0</v>
      </c>
      <c r="BP72" s="43">
        <v>12196.912377598899</v>
      </c>
      <c r="BQ72" s="24">
        <v>30323.508688211099</v>
      </c>
      <c r="BR72" s="43">
        <v>42520.421065809998</v>
      </c>
      <c r="BS72" s="24">
        <v>3.5135131838353102</v>
      </c>
      <c r="BT72" s="24">
        <v>175.37087383123301</v>
      </c>
      <c r="BU72" s="54">
        <v>42699.305452825</v>
      </c>
      <c r="BV72" s="55"/>
      <c r="BX72" s="55"/>
    </row>
    <row r="73" spans="1:77">
      <c r="A73" s="25" t="s">
        <v>432</v>
      </c>
      <c r="B73" s="28" t="s">
        <v>433</v>
      </c>
      <c r="C73" s="30" t="s">
        <v>434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187.05185365872299</v>
      </c>
      <c r="BO73" s="24">
        <v>0</v>
      </c>
      <c r="BP73" s="43">
        <v>187.05185365872299</v>
      </c>
      <c r="BQ73" s="24">
        <v>83.269849060685999</v>
      </c>
      <c r="BR73" s="43">
        <v>270.32170271940902</v>
      </c>
      <c r="BS73" s="24">
        <v>0</v>
      </c>
      <c r="BT73" s="24">
        <v>7.0941039270641701E-2</v>
      </c>
      <c r="BU73" s="54">
        <v>270.39264375867998</v>
      </c>
      <c r="BV73" s="55"/>
      <c r="BX73" s="55"/>
    </row>
    <row r="74" spans="1:77">
      <c r="A74" s="25" t="s">
        <v>435</v>
      </c>
      <c r="B74" s="101" t="s">
        <v>436</v>
      </c>
      <c r="C74" s="102" t="s">
        <v>437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V74" s="55"/>
      <c r="BX74" s="55"/>
    </row>
    <row r="75" spans="1:77" s="1" customFormat="1">
      <c r="A75" s="103" t="s">
        <v>239</v>
      </c>
      <c r="B75" s="104" t="s">
        <v>438</v>
      </c>
      <c r="C75" s="104"/>
      <c r="D75" s="105">
        <v>428443.45398126403</v>
      </c>
      <c r="E75" s="105">
        <v>5598.7726400000001</v>
      </c>
      <c r="F75" s="105">
        <v>9785.5299825800994</v>
      </c>
      <c r="G75" s="105">
        <v>75230.622679022694</v>
      </c>
      <c r="H75" s="105">
        <v>91817.431966343895</v>
      </c>
      <c r="I75" s="105">
        <v>62090.9393112697</v>
      </c>
      <c r="J75" s="105">
        <v>10681.386835396501</v>
      </c>
      <c r="K75" s="105">
        <v>9615.1113470110395</v>
      </c>
      <c r="L75" s="105">
        <v>8561.3723090243693</v>
      </c>
      <c r="M75" s="105">
        <v>1636.8914060539901</v>
      </c>
      <c r="N75" s="105">
        <v>4339.4031648686096</v>
      </c>
      <c r="O75" s="105">
        <v>5311.9417365269501</v>
      </c>
      <c r="P75" s="105">
        <v>8219.9942333513809</v>
      </c>
      <c r="Q75" s="105">
        <v>53240.730592858097</v>
      </c>
      <c r="R75" s="105">
        <v>22423.223304878102</v>
      </c>
      <c r="S75" s="105">
        <v>39800.0380878953</v>
      </c>
      <c r="T75" s="105">
        <v>327.47609731347097</v>
      </c>
      <c r="U75" s="105">
        <v>6252.51502466293</v>
      </c>
      <c r="V75" s="105">
        <v>1436.53078900234</v>
      </c>
      <c r="W75" s="105">
        <v>6866.0979389989398</v>
      </c>
      <c r="X75" s="105">
        <v>287.84977701153798</v>
      </c>
      <c r="Y75" s="105">
        <v>17166.171850941198</v>
      </c>
      <c r="Z75" s="105">
        <v>4983.7798933530103</v>
      </c>
      <c r="AA75" s="105">
        <v>56407.603763414598</v>
      </c>
      <c r="AB75" s="105">
        <v>15932.934639810601</v>
      </c>
      <c r="AC75" s="105">
        <v>21648.2869282756</v>
      </c>
      <c r="AD75" s="105">
        <v>450847.42409475101</v>
      </c>
      <c r="AE75" s="105">
        <v>29264.1575497993</v>
      </c>
      <c r="AF75" s="105">
        <v>169221.83445858999</v>
      </c>
      <c r="AG75" s="105">
        <v>111812.293448671</v>
      </c>
      <c r="AH75" s="105">
        <v>54466.391259589102</v>
      </c>
      <c r="AI75" s="105">
        <v>4179.3631988688203</v>
      </c>
      <c r="AJ75" s="105">
        <v>10771.4994748395</v>
      </c>
      <c r="AK75" s="105">
        <v>37205.563534636203</v>
      </c>
      <c r="AL75" s="105">
        <v>9684.0169532353702</v>
      </c>
      <c r="AM75" s="105">
        <v>93214.365687982907</v>
      </c>
      <c r="AN75" s="105">
        <v>3171.0843442446999</v>
      </c>
      <c r="AO75" s="105">
        <v>18066.3085270023</v>
      </c>
      <c r="AP75" s="105">
        <v>71857.336321391296</v>
      </c>
      <c r="AQ75" s="105">
        <v>33612.836330207203</v>
      </c>
      <c r="AR75" s="105">
        <v>58092.971090044201</v>
      </c>
      <c r="AS75" s="105">
        <v>12784.662673586599</v>
      </c>
      <c r="AT75" s="105">
        <v>878.26612876547199</v>
      </c>
      <c r="AU75" s="105">
        <v>132611.04348857299</v>
      </c>
      <c r="AV75" s="105">
        <v>51389.133097726903</v>
      </c>
      <c r="AW75" s="105">
        <v>38311.594517047502</v>
      </c>
      <c r="AX75" s="105">
        <v>1343.4470212091101</v>
      </c>
      <c r="AY75" s="105">
        <v>9281.6958084470298</v>
      </c>
      <c r="AZ75" s="105">
        <v>8563.4757990937997</v>
      </c>
      <c r="BA75" s="105">
        <v>4498.7045061485096</v>
      </c>
      <c r="BB75" s="105">
        <v>1313.7359277696401</v>
      </c>
      <c r="BC75" s="105">
        <v>34640.789903683399</v>
      </c>
      <c r="BD75" s="105">
        <v>69100.041806578403</v>
      </c>
      <c r="BE75" s="105">
        <v>133938.578901464</v>
      </c>
      <c r="BF75" s="105">
        <v>74860.896134876399</v>
      </c>
      <c r="BG75" s="105">
        <v>89344.809693775795</v>
      </c>
      <c r="BH75" s="105">
        <v>2237.6574697415399</v>
      </c>
      <c r="BI75" s="105">
        <v>11324.5249962529</v>
      </c>
      <c r="BJ75" s="105">
        <v>5543.97359010945</v>
      </c>
      <c r="BK75" s="105">
        <v>16169.943891712001</v>
      </c>
      <c r="BL75" s="105">
        <v>8347.7076583976304</v>
      </c>
      <c r="BM75" s="105">
        <v>12365.3380448471</v>
      </c>
      <c r="BN75" s="105">
        <v>187.05185365872299</v>
      </c>
      <c r="BO75" s="105">
        <v>0</v>
      </c>
      <c r="BP75" s="43">
        <v>2842610.6094684498</v>
      </c>
      <c r="BQ75" s="105">
        <v>925451.08911817102</v>
      </c>
      <c r="BR75" s="105">
        <v>3768061.6985866199</v>
      </c>
      <c r="BS75" s="105">
        <v>-3.1327385130452999E-11</v>
      </c>
      <c r="BT75" s="105">
        <v>279167.285384027</v>
      </c>
      <c r="BU75" s="78">
        <v>4047228.98397065</v>
      </c>
      <c r="BV75" s="55"/>
      <c r="BW75" s="4"/>
      <c r="BX75" s="55"/>
    </row>
    <row r="76" spans="1:77" s="1" customFormat="1" ht="15" customHeight="1">
      <c r="A76" s="25" t="s">
        <v>440</v>
      </c>
      <c r="B76" s="101" t="s">
        <v>441</v>
      </c>
      <c r="C76" s="30" t="s">
        <v>442</v>
      </c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43">
        <v>0</v>
      </c>
      <c r="BQ76" s="275"/>
      <c r="BR76" s="276"/>
      <c r="BS76" s="276"/>
      <c r="BT76" s="276"/>
      <c r="BU76" s="277"/>
      <c r="BW76" s="79"/>
    </row>
    <row r="77" spans="1:77" s="1" customFormat="1" ht="15" customHeight="1">
      <c r="A77" s="25" t="s">
        <v>443</v>
      </c>
      <c r="B77" s="101" t="s">
        <v>444</v>
      </c>
      <c r="C77" s="30" t="s">
        <v>445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43">
        <v>0</v>
      </c>
      <c r="BQ77" s="275"/>
      <c r="BR77" s="276"/>
      <c r="BS77" s="276"/>
      <c r="BT77" s="276"/>
      <c r="BU77" s="277"/>
      <c r="BW77" s="79"/>
    </row>
    <row r="78" spans="1:77" s="1" customFormat="1" ht="15" customHeight="1">
      <c r="A78" s="106" t="s">
        <v>446</v>
      </c>
      <c r="B78" s="107" t="s">
        <v>447</v>
      </c>
      <c r="C78" s="107" t="s">
        <v>448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69"/>
      <c r="BQ78" s="278"/>
      <c r="BR78" s="279"/>
      <c r="BS78" s="279"/>
      <c r="BT78" s="279"/>
      <c r="BU78" s="280"/>
      <c r="BW78" s="79"/>
    </row>
    <row r="79" spans="1:77" s="1" customFormat="1">
      <c r="A79" s="70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</row>
    <row r="80" spans="1:77" s="1" customFormat="1">
      <c r="A80" s="70"/>
      <c r="C80" s="70"/>
      <c r="BJ80" s="72"/>
      <c r="BP80" s="72"/>
      <c r="BQ80" s="72"/>
      <c r="BR80" s="72"/>
      <c r="BS80" s="72"/>
      <c r="BT80" s="72"/>
      <c r="BU80" s="72"/>
      <c r="BW80" s="79"/>
    </row>
    <row r="81" spans="1:75" s="1" customFormat="1">
      <c r="A81" s="70"/>
      <c r="C81" s="70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109"/>
      <c r="BQ81" s="79"/>
      <c r="BR81" s="79"/>
      <c r="BS81" s="79"/>
      <c r="BT81" s="79"/>
      <c r="BU81" s="79" t="s">
        <v>0</v>
      </c>
      <c r="BW81" s="79"/>
    </row>
    <row r="82" spans="1:75" s="1" customFormat="1">
      <c r="A82" s="70"/>
      <c r="C82" s="70"/>
      <c r="BJ82" s="72"/>
      <c r="BW82" s="79"/>
    </row>
    <row r="83" spans="1:75" s="1" customFormat="1">
      <c r="A83" s="70"/>
      <c r="C83" s="70"/>
      <c r="BJ83" s="72"/>
      <c r="BP83" s="72"/>
      <c r="BQ83" s="72"/>
      <c r="BT83" s="72"/>
      <c r="BW83" s="79"/>
    </row>
    <row r="84" spans="1:75" s="1" customFormat="1">
      <c r="A84" s="70"/>
      <c r="C84" s="70"/>
      <c r="AP84" s="1" t="s">
        <v>0</v>
      </c>
      <c r="BJ84" s="72"/>
      <c r="BW84" s="79"/>
    </row>
    <row r="85" spans="1:75" s="1" customFormat="1">
      <c r="A85" s="70"/>
      <c r="C85" s="70"/>
      <c r="BJ85" s="72"/>
      <c r="BP85" s="110"/>
      <c r="BQ85" s="110"/>
      <c r="BR85" s="110"/>
      <c r="BS85" s="110"/>
      <c r="BT85" s="110"/>
      <c r="BW85" s="79"/>
    </row>
    <row r="86" spans="1:75" s="1" customFormat="1">
      <c r="A86" s="70"/>
      <c r="C86" s="70"/>
      <c r="BJ86" s="72"/>
      <c r="BW86" s="79"/>
    </row>
    <row r="87" spans="1:75" s="1" customFormat="1">
      <c r="A87" s="70"/>
      <c r="C87" s="70"/>
      <c r="BJ87" s="72"/>
      <c r="BK87" s="1" t="s">
        <v>0</v>
      </c>
      <c r="BW87" s="79"/>
    </row>
    <row r="88" spans="1:75" s="1" customFormat="1">
      <c r="A88" s="70"/>
      <c r="C88" s="70"/>
      <c r="AP88" s="1" t="s">
        <v>0</v>
      </c>
      <c r="BJ88" s="72"/>
      <c r="BW88" s="79"/>
    </row>
    <row r="89" spans="1:75" s="1" customFormat="1">
      <c r="A89" s="70"/>
      <c r="C89" s="70"/>
      <c r="BJ89" s="72"/>
      <c r="BW89" s="79"/>
    </row>
    <row r="90" spans="1:75" s="1" customFormat="1">
      <c r="A90" s="70"/>
      <c r="C90" s="70"/>
      <c r="BJ90" s="72"/>
      <c r="BW90" s="79"/>
    </row>
    <row r="91" spans="1:75" s="1" customFormat="1">
      <c r="A91" s="70"/>
      <c r="C91" s="70"/>
      <c r="BJ91" s="72"/>
      <c r="BW91" s="79"/>
    </row>
    <row r="92" spans="1:75" s="1" customFormat="1">
      <c r="A92" s="70"/>
      <c r="C92" s="70"/>
      <c r="BJ92" s="72"/>
      <c r="BW92" s="79"/>
    </row>
    <row r="93" spans="1:75" s="1" customFormat="1">
      <c r="A93" s="70"/>
      <c r="C93" s="70"/>
      <c r="BJ93" s="72"/>
      <c r="BW93" s="79"/>
    </row>
    <row r="94" spans="1:75" s="1" customFormat="1">
      <c r="A94" s="70"/>
      <c r="C94" s="70"/>
      <c r="BJ94" s="72"/>
      <c r="BW94" s="79"/>
    </row>
    <row r="95" spans="1:75" s="1" customFormat="1">
      <c r="A95" s="70"/>
      <c r="C95" s="70"/>
      <c r="BJ95" s="72"/>
      <c r="BW95" s="79"/>
    </row>
    <row r="96" spans="1:75" s="1" customFormat="1">
      <c r="A96" s="70"/>
      <c r="C96" s="70"/>
      <c r="BJ96" s="72"/>
      <c r="BW96" s="79"/>
    </row>
    <row r="97" spans="1:75" s="1" customFormat="1">
      <c r="A97" s="70"/>
      <c r="C97" s="70"/>
      <c r="BJ97" s="72"/>
      <c r="BW97" s="79"/>
    </row>
    <row r="98" spans="1:75" s="1" customFormat="1">
      <c r="A98" s="70"/>
      <c r="C98" s="70"/>
      <c r="BJ98" s="72"/>
      <c r="BW98" s="79"/>
    </row>
    <row r="99" spans="1:75" s="1" customFormat="1">
      <c r="A99" s="70"/>
      <c r="C99" s="70"/>
      <c r="BJ99" s="72"/>
      <c r="BW99" s="79"/>
    </row>
    <row r="100" spans="1:75" s="1" customFormat="1">
      <c r="A100" s="70"/>
      <c r="C100" s="70"/>
      <c r="BJ100" s="72"/>
      <c r="BW100" s="79"/>
    </row>
    <row r="101" spans="1:75" s="1" customFormat="1">
      <c r="A101" s="70"/>
      <c r="C101" s="70"/>
      <c r="BJ101" s="72"/>
      <c r="BW101" s="79"/>
    </row>
    <row r="102" spans="1:75" s="1" customFormat="1">
      <c r="A102" s="70"/>
      <c r="C102" s="70"/>
      <c r="BJ102" s="72"/>
      <c r="BW102" s="79"/>
    </row>
    <row r="103" spans="1:75" s="1" customFormat="1">
      <c r="A103" s="70"/>
      <c r="C103" s="70"/>
      <c r="BJ103" s="72"/>
      <c r="BW103" s="79"/>
    </row>
    <row r="104" spans="1:75" s="1" customFormat="1">
      <c r="A104" s="70"/>
      <c r="C104" s="70"/>
      <c r="BJ104" s="72"/>
      <c r="BW104" s="79"/>
    </row>
    <row r="105" spans="1:75" s="1" customFormat="1">
      <c r="A105" s="70"/>
      <c r="C105" s="70"/>
      <c r="BJ105" s="72"/>
      <c r="BW105" s="79"/>
    </row>
    <row r="106" spans="1:75" s="1" customFormat="1">
      <c r="A106" s="70"/>
      <c r="C106" s="70"/>
      <c r="BJ106" s="72"/>
      <c r="BW106" s="79"/>
    </row>
    <row r="107" spans="1:75" s="1" customFormat="1">
      <c r="A107" s="70"/>
      <c r="C107" s="70"/>
      <c r="BJ107" s="72"/>
      <c r="BW107" s="79"/>
    </row>
    <row r="108" spans="1:75" s="1" customFormat="1">
      <c r="A108" s="70"/>
      <c r="C108" s="70"/>
      <c r="BJ108" s="72"/>
      <c r="BW108" s="79"/>
    </row>
    <row r="109" spans="1:75" s="1" customFormat="1">
      <c r="A109" s="70"/>
      <c r="C109" s="70"/>
      <c r="BJ109" s="72"/>
      <c r="BW109" s="79"/>
    </row>
    <row r="110" spans="1:75" s="1" customFormat="1">
      <c r="A110" s="70"/>
      <c r="C110" s="70"/>
      <c r="BJ110" s="72"/>
      <c r="BW110" s="79"/>
    </row>
    <row r="111" spans="1:75" s="1" customFormat="1">
      <c r="A111" s="70"/>
      <c r="C111" s="70"/>
      <c r="BJ111" s="72"/>
      <c r="BW111" s="79"/>
    </row>
    <row r="112" spans="1:75" s="1" customFormat="1">
      <c r="A112" s="70"/>
      <c r="C112" s="70"/>
      <c r="BJ112" s="72"/>
      <c r="BW112" s="79"/>
    </row>
    <row r="113" spans="1:75" s="1" customFormat="1">
      <c r="A113" s="70"/>
      <c r="C113" s="70"/>
      <c r="BJ113" s="72"/>
      <c r="BW113" s="79"/>
    </row>
    <row r="114" spans="1:75" s="1" customFormat="1">
      <c r="A114" s="70"/>
      <c r="C114" s="70"/>
      <c r="BJ114" s="72"/>
      <c r="BW114" s="79"/>
    </row>
    <row r="115" spans="1:75" s="1" customFormat="1">
      <c r="A115" s="70"/>
      <c r="C115" s="70"/>
      <c r="BJ115" s="72"/>
      <c r="BW115" s="79"/>
    </row>
    <row r="116" spans="1:75" s="1" customFormat="1">
      <c r="A116" s="70"/>
      <c r="C116" s="70"/>
      <c r="BJ116" s="72"/>
      <c r="BW116" s="79"/>
    </row>
    <row r="117" spans="1:75" s="1" customFormat="1">
      <c r="A117" s="70"/>
      <c r="C117" s="70"/>
      <c r="BJ117" s="72"/>
      <c r="BW117" s="79"/>
    </row>
    <row r="118" spans="1:75" s="1" customFormat="1">
      <c r="A118" s="70"/>
      <c r="C118" s="70"/>
      <c r="BW118" s="79"/>
    </row>
    <row r="119" spans="1:75" s="1" customFormat="1">
      <c r="A119" s="70"/>
      <c r="C119" s="70"/>
      <c r="BW119" s="79"/>
    </row>
    <row r="120" spans="1:75" s="1" customFormat="1">
      <c r="A120" s="70"/>
      <c r="C120" s="70"/>
      <c r="BW120" s="79"/>
    </row>
    <row r="121" spans="1:75" s="1" customFormat="1">
      <c r="A121" s="70"/>
      <c r="C121" s="70"/>
      <c r="BW121" s="79"/>
    </row>
    <row r="122" spans="1:75" s="1" customFormat="1">
      <c r="A122" s="70"/>
      <c r="C122" s="70"/>
      <c r="BW122" s="79"/>
    </row>
    <row r="123" spans="1:75" s="1" customFormat="1">
      <c r="A123" s="70"/>
      <c r="C123" s="70"/>
      <c r="BW123" s="79"/>
    </row>
    <row r="124" spans="1:75" s="1" customFormat="1">
      <c r="A124" s="70"/>
      <c r="C124" s="70"/>
      <c r="BW124" s="79"/>
    </row>
    <row r="125" spans="1:75" s="1" customFormat="1">
      <c r="A125" s="70"/>
      <c r="C125" s="70"/>
      <c r="BW125" s="79"/>
    </row>
    <row r="126" spans="1:75" s="1" customFormat="1">
      <c r="A126" s="70"/>
      <c r="C126" s="70"/>
      <c r="BW126" s="79"/>
    </row>
    <row r="127" spans="1:75" s="1" customFormat="1">
      <c r="A127" s="70"/>
      <c r="C127" s="70"/>
      <c r="BW127" s="79"/>
    </row>
    <row r="128" spans="1:75" s="1" customFormat="1">
      <c r="A128" s="70"/>
      <c r="C128" s="70"/>
      <c r="BW128" s="79"/>
    </row>
    <row r="129" spans="1:75" s="1" customFormat="1">
      <c r="A129" s="70"/>
      <c r="C129" s="70"/>
      <c r="BW129" s="79"/>
    </row>
    <row r="130" spans="1:75" s="1" customFormat="1">
      <c r="A130" s="70"/>
      <c r="C130" s="70"/>
      <c r="BW130" s="79"/>
    </row>
    <row r="131" spans="1:75" s="1" customFormat="1">
      <c r="A131" s="70"/>
      <c r="C131" s="70"/>
      <c r="BW131" s="79"/>
    </row>
    <row r="132" spans="1:75" s="1" customFormat="1">
      <c r="A132" s="70"/>
      <c r="C132" s="70"/>
      <c r="BW132" s="79"/>
    </row>
    <row r="133" spans="1:75" s="1" customFormat="1">
      <c r="A133" s="70"/>
      <c r="C133" s="70"/>
      <c r="BW133" s="79"/>
    </row>
    <row r="134" spans="1:75" s="1" customFormat="1">
      <c r="A134" s="70"/>
      <c r="C134" s="70"/>
      <c r="BW134" s="79"/>
    </row>
    <row r="135" spans="1:75" s="1" customFormat="1">
      <c r="A135" s="70"/>
      <c r="C135" s="70"/>
      <c r="BW135" s="79"/>
    </row>
    <row r="136" spans="1:75" s="1" customFormat="1">
      <c r="A136" s="70"/>
      <c r="C136" s="70"/>
      <c r="BW136" s="79"/>
    </row>
    <row r="137" spans="1:75" s="1" customFormat="1">
      <c r="A137" s="70"/>
      <c r="C137" s="70"/>
      <c r="BW137" s="79"/>
    </row>
    <row r="138" spans="1:75" s="1" customFormat="1">
      <c r="A138" s="70"/>
      <c r="C138" s="70"/>
      <c r="BW138" s="79"/>
    </row>
    <row r="139" spans="1:75" s="1" customFormat="1">
      <c r="A139" s="70"/>
      <c r="C139" s="70"/>
      <c r="BW139" s="79"/>
    </row>
    <row r="140" spans="1:75" s="1" customFormat="1">
      <c r="A140" s="70"/>
      <c r="C140" s="70"/>
      <c r="BW140" s="79"/>
    </row>
    <row r="141" spans="1:75" s="1" customFormat="1">
      <c r="A141" s="70"/>
      <c r="C141" s="70"/>
      <c r="BW141" s="79"/>
    </row>
    <row r="142" spans="1:75" s="1" customFormat="1">
      <c r="A142" s="70"/>
      <c r="C142" s="70"/>
      <c r="BW142" s="79"/>
    </row>
    <row r="143" spans="1:75" s="1" customFormat="1">
      <c r="A143" s="70"/>
      <c r="C143" s="70"/>
      <c r="BW143" s="79"/>
    </row>
    <row r="144" spans="1:75" s="1" customFormat="1">
      <c r="A144" s="70"/>
      <c r="C144" s="70"/>
      <c r="BW144" s="79"/>
    </row>
    <row r="145" spans="1:75" s="1" customFormat="1">
      <c r="A145" s="70"/>
      <c r="C145" s="70"/>
      <c r="BW145" s="79"/>
    </row>
    <row r="146" spans="1:75" s="1" customFormat="1">
      <c r="A146" s="70"/>
      <c r="C146" s="70"/>
      <c r="BW146" s="79"/>
    </row>
    <row r="147" spans="1:75" s="1" customFormat="1">
      <c r="A147" s="70"/>
      <c r="C147" s="70"/>
      <c r="BW147" s="79"/>
    </row>
    <row r="148" spans="1:75" s="1" customFormat="1">
      <c r="A148" s="70"/>
      <c r="C148" s="70"/>
      <c r="BW148" s="79"/>
    </row>
    <row r="149" spans="1:75" s="1" customFormat="1">
      <c r="A149" s="70"/>
      <c r="C149" s="70"/>
      <c r="BW149" s="79"/>
    </row>
    <row r="150" spans="1:75" s="1" customFormat="1">
      <c r="A150" s="70"/>
      <c r="C150" s="70"/>
      <c r="BW150" s="79"/>
    </row>
    <row r="151" spans="1:75" s="1" customFormat="1">
      <c r="A151" s="70"/>
      <c r="C151" s="70"/>
      <c r="BW151" s="79"/>
    </row>
    <row r="152" spans="1:75" s="1" customFormat="1">
      <c r="A152" s="70"/>
      <c r="C152" s="70"/>
      <c r="BW152" s="79"/>
    </row>
    <row r="153" spans="1:75" s="1" customFormat="1">
      <c r="A153" s="70"/>
      <c r="C153" s="70"/>
      <c r="BW153" s="79"/>
    </row>
    <row r="154" spans="1:75" s="1" customFormat="1">
      <c r="A154" s="70"/>
      <c r="C154" s="70"/>
      <c r="BW154" s="79"/>
    </row>
    <row r="155" spans="1:75" s="1" customFormat="1">
      <c r="A155" s="70"/>
      <c r="C155" s="70"/>
      <c r="BW155" s="79"/>
    </row>
    <row r="156" spans="1:75" s="1" customFormat="1">
      <c r="A156" s="70"/>
      <c r="C156" s="70"/>
      <c r="BW156" s="79"/>
    </row>
    <row r="157" spans="1:75" s="1" customFormat="1">
      <c r="A157" s="70"/>
      <c r="C157" s="70"/>
      <c r="BW157" s="79"/>
    </row>
    <row r="158" spans="1:75" s="1" customFormat="1">
      <c r="A158" s="70"/>
      <c r="C158" s="70"/>
      <c r="BW158" s="79"/>
    </row>
    <row r="159" spans="1:75" s="1" customFormat="1">
      <c r="A159" s="70"/>
      <c r="C159" s="70"/>
      <c r="BW159" s="79"/>
    </row>
    <row r="160" spans="1:75" s="1" customFormat="1">
      <c r="A160" s="70"/>
      <c r="C160" s="70"/>
      <c r="BW160" s="79"/>
    </row>
    <row r="161" spans="1:75" s="1" customFormat="1">
      <c r="A161" s="70"/>
      <c r="C161" s="70"/>
      <c r="BW161" s="79"/>
    </row>
    <row r="162" spans="1:75" s="1" customFormat="1">
      <c r="A162" s="70"/>
      <c r="C162" s="70"/>
      <c r="BW162" s="79"/>
    </row>
    <row r="163" spans="1:75" s="1" customFormat="1">
      <c r="A163" s="70"/>
      <c r="C163" s="70"/>
      <c r="BW163" s="79"/>
    </row>
    <row r="164" spans="1:75" s="1" customFormat="1">
      <c r="A164" s="70"/>
      <c r="C164" s="70"/>
      <c r="BW164" s="79"/>
    </row>
    <row r="165" spans="1:75" s="1" customFormat="1">
      <c r="A165" s="70"/>
      <c r="C165" s="70"/>
      <c r="BW165" s="79"/>
    </row>
    <row r="166" spans="1:75" s="1" customFormat="1">
      <c r="A166" s="70"/>
      <c r="C166" s="70"/>
      <c r="BW166" s="79"/>
    </row>
    <row r="167" spans="1:75" s="1" customFormat="1">
      <c r="A167" s="70"/>
      <c r="C167" s="70"/>
      <c r="BW167" s="79"/>
    </row>
    <row r="168" spans="1:75" s="1" customFormat="1">
      <c r="A168" s="70"/>
      <c r="C168" s="70"/>
      <c r="BW168" s="79"/>
    </row>
    <row r="169" spans="1:75" s="1" customFormat="1">
      <c r="A169" s="70"/>
      <c r="C169" s="70"/>
      <c r="BW169" s="79"/>
    </row>
    <row r="170" spans="1:75" s="1" customFormat="1">
      <c r="A170" s="70"/>
      <c r="C170" s="70"/>
      <c r="BW170" s="79"/>
    </row>
    <row r="171" spans="1:75" s="1" customFormat="1">
      <c r="A171" s="70"/>
      <c r="C171" s="70"/>
      <c r="BW171" s="79"/>
    </row>
    <row r="172" spans="1:75" s="1" customFormat="1">
      <c r="A172" s="70"/>
      <c r="C172" s="70"/>
      <c r="BW172" s="79"/>
    </row>
    <row r="173" spans="1:75" s="1" customFormat="1">
      <c r="A173" s="70"/>
      <c r="C173" s="70"/>
      <c r="BW173" s="79"/>
    </row>
    <row r="174" spans="1:75" s="1" customFormat="1">
      <c r="A174" s="70"/>
      <c r="C174" s="70"/>
      <c r="BW174" s="79"/>
    </row>
    <row r="175" spans="1:75" s="1" customFormat="1">
      <c r="A175" s="70"/>
      <c r="C175" s="70"/>
      <c r="BW175" s="79"/>
    </row>
    <row r="176" spans="1:75" s="1" customFormat="1">
      <c r="A176" s="70"/>
      <c r="C176" s="70"/>
      <c r="BW176" s="79"/>
    </row>
    <row r="177" spans="1:75" s="1" customFormat="1">
      <c r="A177" s="70"/>
      <c r="C177" s="70"/>
      <c r="BW177" s="79"/>
    </row>
    <row r="178" spans="1:75" s="1" customFormat="1">
      <c r="A178" s="70"/>
      <c r="C178" s="70"/>
      <c r="BW178" s="79"/>
    </row>
    <row r="179" spans="1:75" s="1" customFormat="1">
      <c r="A179" s="70"/>
      <c r="C179" s="70"/>
      <c r="BW179" s="79"/>
    </row>
    <row r="180" spans="1:75" s="1" customFormat="1">
      <c r="A180" s="70"/>
      <c r="C180" s="70"/>
      <c r="BW180" s="79"/>
    </row>
    <row r="181" spans="1:75" s="1" customFormat="1">
      <c r="A181" s="70"/>
      <c r="C181" s="70"/>
      <c r="BW181" s="79"/>
    </row>
    <row r="182" spans="1:75" s="1" customFormat="1">
      <c r="A182" s="70"/>
      <c r="C182" s="70"/>
      <c r="BW182" s="79"/>
    </row>
    <row r="183" spans="1:75" s="1" customFormat="1">
      <c r="A183" s="70"/>
      <c r="C183" s="70"/>
      <c r="BW183" s="79"/>
    </row>
    <row r="184" spans="1:75" s="1" customFormat="1">
      <c r="A184" s="70"/>
      <c r="C184" s="70"/>
      <c r="BW184" s="79"/>
    </row>
    <row r="185" spans="1:75" s="1" customFormat="1">
      <c r="A185" s="70"/>
      <c r="C185" s="70"/>
      <c r="BW185" s="79"/>
    </row>
    <row r="186" spans="1:75" s="1" customFormat="1">
      <c r="A186" s="70"/>
      <c r="C186" s="70"/>
      <c r="BW186" s="79"/>
    </row>
    <row r="187" spans="1:75" s="1" customFormat="1">
      <c r="A187" s="70"/>
      <c r="C187" s="70"/>
      <c r="BW187" s="79"/>
    </row>
    <row r="188" spans="1:75" s="1" customFormat="1">
      <c r="A188" s="70"/>
      <c r="C188" s="70"/>
      <c r="BW188" s="79"/>
    </row>
    <row r="189" spans="1:75" s="1" customFormat="1">
      <c r="A189" s="70"/>
      <c r="B189" s="70"/>
      <c r="C189" s="70"/>
      <c r="BW189" s="79"/>
    </row>
    <row r="190" spans="1:75" s="1" customFormat="1">
      <c r="A190" s="70"/>
      <c r="B190" s="70"/>
      <c r="C190" s="70"/>
      <c r="BW190" s="79"/>
    </row>
    <row r="191" spans="1:75" s="1" customFormat="1">
      <c r="A191" s="70"/>
      <c r="B191" s="70"/>
      <c r="C191" s="70"/>
      <c r="BW191" s="79"/>
    </row>
    <row r="192" spans="1:75" s="1" customFormat="1">
      <c r="A192" s="70"/>
      <c r="B192" s="70"/>
      <c r="C192" s="70"/>
      <c r="BW192" s="79"/>
    </row>
    <row r="193" spans="1:75" s="1" customFormat="1">
      <c r="A193" s="70"/>
      <c r="B193" s="70"/>
      <c r="C193" s="70"/>
      <c r="BW193" s="79"/>
    </row>
    <row r="194" spans="1:75" s="1" customFormat="1">
      <c r="A194" s="70"/>
      <c r="B194" s="70"/>
      <c r="C194" s="70"/>
      <c r="BW194" s="79"/>
    </row>
    <row r="195" spans="1:75" s="1" customFormat="1">
      <c r="A195" s="70"/>
      <c r="B195" s="70"/>
      <c r="C195" s="70"/>
      <c r="BW195" s="79"/>
    </row>
    <row r="196" spans="1:75" s="1" customFormat="1">
      <c r="A196" s="70"/>
      <c r="B196" s="70"/>
      <c r="C196" s="70"/>
      <c r="BW196" s="79"/>
    </row>
    <row r="197" spans="1:75" s="1" customFormat="1">
      <c r="A197" s="70"/>
      <c r="B197" s="70"/>
      <c r="C197" s="70"/>
      <c r="BW197" s="79"/>
    </row>
    <row r="198" spans="1:75" s="1" customFormat="1">
      <c r="A198" s="70"/>
      <c r="B198" s="70"/>
      <c r="C198" s="70"/>
      <c r="BW198" s="79"/>
    </row>
  </sheetData>
  <sheetProtection selectLockedCells="1" selectUnlockedCells="1"/>
  <mergeCells count="11">
    <mergeCell ref="BQ76:BU78"/>
    <mergeCell ref="AQ5:AW5"/>
    <mergeCell ref="AX5:BC5"/>
    <mergeCell ref="BD5:BL5"/>
    <mergeCell ref="BS5:BT5"/>
    <mergeCell ref="AC5:AN5"/>
    <mergeCell ref="A6:B9"/>
    <mergeCell ref="A2:B2"/>
    <mergeCell ref="A4:B4"/>
    <mergeCell ref="D5:O5"/>
    <mergeCell ref="Q5:AB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B193"/>
  <sheetViews>
    <sheetView showGridLines="0" tabSelected="1" zoomScale="80" zoomScaleNormal="80" workbookViewId="0">
      <pane xSplit="2" ySplit="10" topLeftCell="BB17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2.85546875" style="3" customWidth="1"/>
    <col min="79" max="79" width="15.7109375" style="4" customWidth="1"/>
    <col min="80" max="16384" width="9.140625" style="3"/>
  </cols>
  <sheetData>
    <row r="1" spans="1:80">
      <c r="A1" s="5" t="s">
        <v>449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74" t="s">
        <v>512</v>
      </c>
      <c r="B2" s="274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450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74" t="s">
        <v>513</v>
      </c>
      <c r="B4" s="274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451</v>
      </c>
      <c r="BY4" s="45"/>
    </row>
    <row r="5" spans="1:80" ht="15" customHeight="1">
      <c r="A5" s="10"/>
      <c r="B5" s="11"/>
      <c r="C5" s="11"/>
      <c r="D5" s="268" t="s">
        <v>452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8" t="s">
        <v>452</v>
      </c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8" t="s">
        <v>452</v>
      </c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8" t="s">
        <v>452</v>
      </c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33"/>
      <c r="AW5" s="34"/>
      <c r="AX5" s="35" t="s">
        <v>452</v>
      </c>
      <c r="AY5" s="33"/>
      <c r="AZ5" s="33"/>
      <c r="BA5" s="33"/>
      <c r="BB5" s="33"/>
      <c r="BC5" s="33"/>
      <c r="BD5" s="289" t="s">
        <v>452</v>
      </c>
      <c r="BE5" s="290"/>
      <c r="BF5" s="290"/>
      <c r="BG5" s="290"/>
      <c r="BH5" s="290"/>
      <c r="BI5" s="290"/>
      <c r="BJ5" s="290"/>
      <c r="BK5" s="290"/>
      <c r="BL5" s="291"/>
      <c r="BM5" s="11"/>
      <c r="BN5" s="11"/>
      <c r="BO5" s="11"/>
      <c r="BP5" s="11"/>
      <c r="BQ5" s="284" t="s">
        <v>453</v>
      </c>
      <c r="BR5" s="292"/>
      <c r="BS5" s="292"/>
      <c r="BT5" s="292"/>
      <c r="BU5" s="292"/>
      <c r="BV5" s="292"/>
      <c r="BW5" s="292"/>
      <c r="BX5" s="292"/>
      <c r="BY5" s="293"/>
    </row>
    <row r="6" spans="1:80" ht="52.5" customHeight="1">
      <c r="A6" s="294" t="s">
        <v>454</v>
      </c>
      <c r="B6" s="295"/>
      <c r="C6" s="12" t="s">
        <v>33</v>
      </c>
      <c r="D6" s="13" t="s">
        <v>34</v>
      </c>
      <c r="E6" s="13" t="s">
        <v>35</v>
      </c>
      <c r="F6" s="13" t="s">
        <v>36</v>
      </c>
      <c r="G6" s="13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3" t="s">
        <v>42</v>
      </c>
      <c r="M6" s="13" t="s">
        <v>43</v>
      </c>
      <c r="N6" s="13" t="s">
        <v>44</v>
      </c>
      <c r="O6" s="13" t="s">
        <v>45</v>
      </c>
      <c r="P6" s="13" t="s">
        <v>46</v>
      </c>
      <c r="Q6" s="13" t="s">
        <v>47</v>
      </c>
      <c r="R6" s="13" t="s">
        <v>48</v>
      </c>
      <c r="S6" s="13" t="s">
        <v>49</v>
      </c>
      <c r="T6" s="13" t="s">
        <v>50</v>
      </c>
      <c r="U6" s="13" t="s">
        <v>51</v>
      </c>
      <c r="V6" s="13" t="s">
        <v>52</v>
      </c>
      <c r="W6" s="13" t="s">
        <v>53</v>
      </c>
      <c r="X6" s="13" t="s">
        <v>54</v>
      </c>
      <c r="Y6" s="13" t="s">
        <v>55</v>
      </c>
      <c r="Z6" s="13" t="s">
        <v>56</v>
      </c>
      <c r="AA6" s="13" t="s">
        <v>57</v>
      </c>
      <c r="AB6" s="13" t="s">
        <v>58</v>
      </c>
      <c r="AC6" s="13" t="s">
        <v>59</v>
      </c>
      <c r="AD6" s="13" t="s">
        <v>60</v>
      </c>
      <c r="AE6" s="13" t="s">
        <v>61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32" t="s">
        <v>68</v>
      </c>
      <c r="AM6" s="32" t="s">
        <v>69</v>
      </c>
      <c r="AN6" s="32" t="s">
        <v>70</v>
      </c>
      <c r="AO6" s="32" t="s">
        <v>71</v>
      </c>
      <c r="AP6" s="32" t="s">
        <v>72</v>
      </c>
      <c r="AQ6" s="32" t="s">
        <v>73</v>
      </c>
      <c r="AR6" s="32" t="s">
        <v>74</v>
      </c>
      <c r="AS6" s="32" t="s">
        <v>75</v>
      </c>
      <c r="AT6" s="32" t="s">
        <v>76</v>
      </c>
      <c r="AU6" s="32" t="s">
        <v>77</v>
      </c>
      <c r="AV6" s="32" t="s">
        <v>78</v>
      </c>
      <c r="AW6" s="32" t="s">
        <v>79</v>
      </c>
      <c r="AX6" s="32" t="s">
        <v>80</v>
      </c>
      <c r="AY6" s="32" t="s">
        <v>81</v>
      </c>
      <c r="AZ6" s="32" t="s">
        <v>82</v>
      </c>
      <c r="BA6" s="32" t="s">
        <v>83</v>
      </c>
      <c r="BB6" s="32" t="s">
        <v>84</v>
      </c>
      <c r="BC6" s="32" t="s">
        <v>85</v>
      </c>
      <c r="BD6" s="32" t="s">
        <v>86</v>
      </c>
      <c r="BE6" s="32" t="s">
        <v>87</v>
      </c>
      <c r="BF6" s="32" t="s">
        <v>88</v>
      </c>
      <c r="BG6" s="32" t="s">
        <v>89</v>
      </c>
      <c r="BH6" s="32" t="s">
        <v>90</v>
      </c>
      <c r="BI6" s="32" t="s">
        <v>91</v>
      </c>
      <c r="BJ6" s="32" t="s">
        <v>92</v>
      </c>
      <c r="BK6" s="32" t="s">
        <v>93</v>
      </c>
      <c r="BL6" s="32" t="s">
        <v>94</v>
      </c>
      <c r="BM6" s="32" t="s">
        <v>95</v>
      </c>
      <c r="BN6" s="32" t="s">
        <v>96</v>
      </c>
      <c r="BO6" s="32" t="s">
        <v>97</v>
      </c>
      <c r="BP6" s="36" t="s">
        <v>98</v>
      </c>
      <c r="BQ6" s="13" t="s">
        <v>455</v>
      </c>
      <c r="BR6" s="32" t="s">
        <v>456</v>
      </c>
      <c r="BS6" s="36" t="s">
        <v>457</v>
      </c>
      <c r="BT6" s="13" t="s">
        <v>458</v>
      </c>
      <c r="BU6" s="32" t="s">
        <v>459</v>
      </c>
      <c r="BV6" s="36" t="s">
        <v>460</v>
      </c>
      <c r="BW6" s="32" t="s">
        <v>461</v>
      </c>
      <c r="BX6" s="46" t="s">
        <v>462</v>
      </c>
      <c r="BY6" s="47" t="s">
        <v>463</v>
      </c>
    </row>
    <row r="7" spans="1:80" ht="15.75" customHeight="1">
      <c r="A7" s="270"/>
      <c r="B7" s="271"/>
      <c r="C7" s="14" t="s">
        <v>104</v>
      </c>
      <c r="D7" s="15" t="s">
        <v>105</v>
      </c>
      <c r="E7" s="15" t="s">
        <v>106</v>
      </c>
      <c r="F7" s="15" t="s">
        <v>107</v>
      </c>
      <c r="G7" s="15" t="s">
        <v>108</v>
      </c>
      <c r="H7" s="15" t="s">
        <v>109</v>
      </c>
      <c r="I7" s="15" t="s">
        <v>110</v>
      </c>
      <c r="J7" s="15" t="s">
        <v>111</v>
      </c>
      <c r="K7" s="15" t="s">
        <v>112</v>
      </c>
      <c r="L7" s="15" t="s">
        <v>113</v>
      </c>
      <c r="M7" s="15" t="s">
        <v>114</v>
      </c>
      <c r="N7" s="15" t="s">
        <v>115</v>
      </c>
      <c r="O7" s="15" t="s">
        <v>116</v>
      </c>
      <c r="P7" s="15" t="s">
        <v>117</v>
      </c>
      <c r="Q7" s="15" t="s">
        <v>118</v>
      </c>
      <c r="R7" s="15" t="s">
        <v>119</v>
      </c>
      <c r="S7" s="15" t="s">
        <v>120</v>
      </c>
      <c r="T7" s="15" t="s">
        <v>121</v>
      </c>
      <c r="U7" s="15" t="s">
        <v>122</v>
      </c>
      <c r="V7" s="15" t="s">
        <v>123</v>
      </c>
      <c r="W7" s="15" t="s">
        <v>124</v>
      </c>
      <c r="X7" s="15" t="s">
        <v>125</v>
      </c>
      <c r="Y7" s="15" t="s">
        <v>126</v>
      </c>
      <c r="Z7" s="15" t="s">
        <v>127</v>
      </c>
      <c r="AA7" s="15" t="s">
        <v>128</v>
      </c>
      <c r="AB7" s="15" t="s">
        <v>129</v>
      </c>
      <c r="AC7" s="15" t="s">
        <v>130</v>
      </c>
      <c r="AD7" s="15" t="s">
        <v>131</v>
      </c>
      <c r="AE7" s="15" t="s">
        <v>132</v>
      </c>
      <c r="AF7" s="15" t="s">
        <v>133</v>
      </c>
      <c r="AG7" s="15" t="s">
        <v>134</v>
      </c>
      <c r="AH7" s="15" t="s">
        <v>135</v>
      </c>
      <c r="AI7" s="15" t="s">
        <v>136</v>
      </c>
      <c r="AJ7" s="15" t="s">
        <v>137</v>
      </c>
      <c r="AK7" s="15" t="s">
        <v>138</v>
      </c>
      <c r="AL7" s="15" t="s">
        <v>139</v>
      </c>
      <c r="AM7" s="15" t="s">
        <v>140</v>
      </c>
      <c r="AN7" s="15" t="s">
        <v>141</v>
      </c>
      <c r="AO7" s="15" t="s">
        <v>142</v>
      </c>
      <c r="AP7" s="15" t="s">
        <v>143</v>
      </c>
      <c r="AQ7" s="15" t="s">
        <v>144</v>
      </c>
      <c r="AR7" s="15" t="s">
        <v>145</v>
      </c>
      <c r="AS7" s="15" t="s">
        <v>146</v>
      </c>
      <c r="AT7" s="15" t="s">
        <v>147</v>
      </c>
      <c r="AU7" s="15" t="s">
        <v>148</v>
      </c>
      <c r="AV7" s="15" t="s">
        <v>149</v>
      </c>
      <c r="AW7" s="15" t="s">
        <v>150</v>
      </c>
      <c r="AX7" s="15" t="s">
        <v>151</v>
      </c>
      <c r="AY7" s="15" t="s">
        <v>152</v>
      </c>
      <c r="AZ7" s="15" t="s">
        <v>153</v>
      </c>
      <c r="BA7" s="15" t="s">
        <v>154</v>
      </c>
      <c r="BB7" s="15" t="s">
        <v>155</v>
      </c>
      <c r="BC7" s="15" t="s">
        <v>156</v>
      </c>
      <c r="BD7" s="15" t="s">
        <v>157</v>
      </c>
      <c r="BE7" s="15" t="s">
        <v>158</v>
      </c>
      <c r="BF7" s="15" t="s">
        <v>159</v>
      </c>
      <c r="BG7" s="15" t="s">
        <v>160</v>
      </c>
      <c r="BH7" s="15" t="s">
        <v>161</v>
      </c>
      <c r="BI7" s="15" t="s">
        <v>162</v>
      </c>
      <c r="BJ7" s="15" t="s">
        <v>163</v>
      </c>
      <c r="BK7" s="15" t="s">
        <v>164</v>
      </c>
      <c r="BL7" s="15" t="s">
        <v>165</v>
      </c>
      <c r="BM7" s="15" t="s">
        <v>166</v>
      </c>
      <c r="BN7" s="15" t="s">
        <v>167</v>
      </c>
      <c r="BO7" s="15" t="s">
        <v>168</v>
      </c>
      <c r="BP7" s="37"/>
      <c r="BQ7" s="15" t="s">
        <v>464</v>
      </c>
      <c r="BR7" s="15" t="s">
        <v>465</v>
      </c>
      <c r="BS7" s="38" t="s">
        <v>466</v>
      </c>
      <c r="BT7" s="15" t="s">
        <v>467</v>
      </c>
      <c r="BU7" s="15" t="s">
        <v>468</v>
      </c>
      <c r="BV7" s="37" t="s">
        <v>469</v>
      </c>
      <c r="BW7" s="48" t="s">
        <v>470</v>
      </c>
      <c r="BX7" s="49" t="s">
        <v>471</v>
      </c>
      <c r="BY7" s="50" t="s">
        <v>472</v>
      </c>
    </row>
    <row r="8" spans="1:80" ht="52.5" customHeight="1">
      <c r="A8" s="270"/>
      <c r="B8" s="271"/>
      <c r="C8" s="16" t="s">
        <v>174</v>
      </c>
      <c r="D8" s="13" t="s">
        <v>175</v>
      </c>
      <c r="E8" s="13" t="s">
        <v>176</v>
      </c>
      <c r="F8" s="13" t="s">
        <v>177</v>
      </c>
      <c r="G8" s="13" t="s">
        <v>178</v>
      </c>
      <c r="H8" s="13" t="s">
        <v>179</v>
      </c>
      <c r="I8" s="13" t="s">
        <v>180</v>
      </c>
      <c r="J8" s="13" t="s">
        <v>181</v>
      </c>
      <c r="K8" s="13" t="s">
        <v>182</v>
      </c>
      <c r="L8" s="13" t="s">
        <v>183</v>
      </c>
      <c r="M8" s="13" t="s">
        <v>184</v>
      </c>
      <c r="N8" s="13" t="s">
        <v>185</v>
      </c>
      <c r="O8" s="13" t="s">
        <v>186</v>
      </c>
      <c r="P8" s="13" t="s">
        <v>187</v>
      </c>
      <c r="Q8" s="13" t="s">
        <v>188</v>
      </c>
      <c r="R8" s="13" t="s">
        <v>189</v>
      </c>
      <c r="S8" s="13" t="s">
        <v>190</v>
      </c>
      <c r="T8" s="13" t="s">
        <v>191</v>
      </c>
      <c r="U8" s="13" t="s">
        <v>192</v>
      </c>
      <c r="V8" s="13" t="s">
        <v>193</v>
      </c>
      <c r="W8" s="13" t="s">
        <v>194</v>
      </c>
      <c r="X8" s="13" t="s">
        <v>195</v>
      </c>
      <c r="Y8" s="13" t="s">
        <v>196</v>
      </c>
      <c r="Z8" s="13" t="s">
        <v>197</v>
      </c>
      <c r="AA8" s="13" t="s">
        <v>198</v>
      </c>
      <c r="AB8" s="13" t="s">
        <v>199</v>
      </c>
      <c r="AC8" s="13" t="s">
        <v>200</v>
      </c>
      <c r="AD8" s="13" t="s">
        <v>201</v>
      </c>
      <c r="AE8" s="13" t="s">
        <v>202</v>
      </c>
      <c r="AF8" s="13" t="s">
        <v>203</v>
      </c>
      <c r="AG8" s="13" t="s">
        <v>204</v>
      </c>
      <c r="AH8" s="13" t="s">
        <v>205</v>
      </c>
      <c r="AI8" s="13" t="s">
        <v>206</v>
      </c>
      <c r="AJ8" s="13" t="s">
        <v>207</v>
      </c>
      <c r="AK8" s="13" t="s">
        <v>208</v>
      </c>
      <c r="AL8" s="32" t="s">
        <v>209</v>
      </c>
      <c r="AM8" s="32" t="s">
        <v>210</v>
      </c>
      <c r="AN8" s="32" t="s">
        <v>211</v>
      </c>
      <c r="AO8" s="32" t="s">
        <v>212</v>
      </c>
      <c r="AP8" s="32" t="s">
        <v>213</v>
      </c>
      <c r="AQ8" s="32" t="s">
        <v>214</v>
      </c>
      <c r="AR8" s="32" t="s">
        <v>215</v>
      </c>
      <c r="AS8" s="32" t="s">
        <v>216</v>
      </c>
      <c r="AT8" s="32" t="s">
        <v>217</v>
      </c>
      <c r="AU8" s="32" t="s">
        <v>218</v>
      </c>
      <c r="AV8" s="32" t="s">
        <v>219</v>
      </c>
      <c r="AW8" s="32" t="s">
        <v>220</v>
      </c>
      <c r="AX8" s="32" t="s">
        <v>221</v>
      </c>
      <c r="AY8" s="32" t="s">
        <v>222</v>
      </c>
      <c r="AZ8" s="32" t="s">
        <v>223</v>
      </c>
      <c r="BA8" s="32" t="s">
        <v>224</v>
      </c>
      <c r="BB8" s="32" t="s">
        <v>225</v>
      </c>
      <c r="BC8" s="32" t="s">
        <v>226</v>
      </c>
      <c r="BD8" s="32" t="s">
        <v>227</v>
      </c>
      <c r="BE8" s="32" t="s">
        <v>228</v>
      </c>
      <c r="BF8" s="32" t="s">
        <v>229</v>
      </c>
      <c r="BG8" s="32" t="s">
        <v>230</v>
      </c>
      <c r="BH8" s="32" t="s">
        <v>231</v>
      </c>
      <c r="BI8" s="32" t="s">
        <v>232</v>
      </c>
      <c r="BJ8" s="32" t="s">
        <v>233</v>
      </c>
      <c r="BK8" s="32" t="s">
        <v>234</v>
      </c>
      <c r="BL8" s="32" t="s">
        <v>235</v>
      </c>
      <c r="BM8" s="32" t="s">
        <v>236</v>
      </c>
      <c r="BN8" s="32" t="s">
        <v>237</v>
      </c>
      <c r="BO8" s="32" t="s">
        <v>238</v>
      </c>
      <c r="BP8" s="37" t="s">
        <v>239</v>
      </c>
      <c r="BQ8" s="39" t="s">
        <v>473</v>
      </c>
      <c r="BR8" s="40" t="s">
        <v>474</v>
      </c>
      <c r="BS8" s="41" t="s">
        <v>475</v>
      </c>
      <c r="BT8" s="39" t="s">
        <v>476</v>
      </c>
      <c r="BU8" s="40" t="s">
        <v>477</v>
      </c>
      <c r="BV8" s="37" t="s">
        <v>478</v>
      </c>
      <c r="BW8" s="32" t="s">
        <v>479</v>
      </c>
      <c r="BX8" s="51" t="s">
        <v>480</v>
      </c>
      <c r="BY8" s="52" t="s">
        <v>481</v>
      </c>
    </row>
    <row r="9" spans="1:80" ht="15.75" customHeight="1">
      <c r="A9" s="270"/>
      <c r="B9" s="271"/>
      <c r="C9" s="17" t="s">
        <v>245</v>
      </c>
      <c r="D9" s="95" t="s">
        <v>105</v>
      </c>
      <c r="E9" s="95" t="s">
        <v>106</v>
      </c>
      <c r="F9" s="95" t="s">
        <v>107</v>
      </c>
      <c r="G9" s="95" t="s">
        <v>108</v>
      </c>
      <c r="H9" s="95" t="s">
        <v>109</v>
      </c>
      <c r="I9" s="95" t="s">
        <v>110</v>
      </c>
      <c r="J9" s="95" t="s">
        <v>111</v>
      </c>
      <c r="K9" s="95" t="s">
        <v>112</v>
      </c>
      <c r="L9" s="95" t="s">
        <v>113</v>
      </c>
      <c r="M9" s="95" t="s">
        <v>114</v>
      </c>
      <c r="N9" s="95" t="s">
        <v>115</v>
      </c>
      <c r="O9" s="95" t="s">
        <v>116</v>
      </c>
      <c r="P9" s="95" t="s">
        <v>117</v>
      </c>
      <c r="Q9" s="95" t="s">
        <v>118</v>
      </c>
      <c r="R9" s="95" t="s">
        <v>119</v>
      </c>
      <c r="S9" s="95" t="s">
        <v>120</v>
      </c>
      <c r="T9" s="95" t="s">
        <v>121</v>
      </c>
      <c r="U9" s="95" t="s">
        <v>122</v>
      </c>
      <c r="V9" s="95" t="s">
        <v>123</v>
      </c>
      <c r="W9" s="95" t="s">
        <v>124</v>
      </c>
      <c r="X9" s="95" t="s">
        <v>125</v>
      </c>
      <c r="Y9" s="95" t="s">
        <v>126</v>
      </c>
      <c r="Z9" s="95" t="s">
        <v>127</v>
      </c>
      <c r="AA9" s="95" t="s">
        <v>128</v>
      </c>
      <c r="AB9" s="95" t="s">
        <v>129</v>
      </c>
      <c r="AC9" s="95" t="s">
        <v>130</v>
      </c>
      <c r="AD9" s="95" t="s">
        <v>131</v>
      </c>
      <c r="AE9" s="95" t="s">
        <v>132</v>
      </c>
      <c r="AF9" s="95" t="s">
        <v>133</v>
      </c>
      <c r="AG9" s="95" t="s">
        <v>134</v>
      </c>
      <c r="AH9" s="95" t="s">
        <v>135</v>
      </c>
      <c r="AI9" s="95" t="s">
        <v>136</v>
      </c>
      <c r="AJ9" s="95" t="s">
        <v>137</v>
      </c>
      <c r="AK9" s="95" t="s">
        <v>138</v>
      </c>
      <c r="AL9" s="95" t="s">
        <v>139</v>
      </c>
      <c r="AM9" s="95" t="s">
        <v>140</v>
      </c>
      <c r="AN9" s="95" t="s">
        <v>141</v>
      </c>
      <c r="AO9" s="95" t="s">
        <v>142</v>
      </c>
      <c r="AP9" s="95" t="s">
        <v>143</v>
      </c>
      <c r="AQ9" s="95" t="s">
        <v>144</v>
      </c>
      <c r="AR9" s="95" t="s">
        <v>145</v>
      </c>
      <c r="AS9" s="95" t="s">
        <v>146</v>
      </c>
      <c r="AT9" s="95" t="s">
        <v>147</v>
      </c>
      <c r="AU9" s="95" t="s">
        <v>148</v>
      </c>
      <c r="AV9" s="95" t="s">
        <v>149</v>
      </c>
      <c r="AW9" s="95" t="s">
        <v>150</v>
      </c>
      <c r="AX9" s="95" t="s">
        <v>151</v>
      </c>
      <c r="AY9" s="95" t="s">
        <v>152</v>
      </c>
      <c r="AZ9" s="95" t="s">
        <v>153</v>
      </c>
      <c r="BA9" s="95" t="s">
        <v>154</v>
      </c>
      <c r="BB9" s="95" t="s">
        <v>155</v>
      </c>
      <c r="BC9" s="95" t="s">
        <v>156</v>
      </c>
      <c r="BD9" s="95" t="s">
        <v>157</v>
      </c>
      <c r="BE9" s="95" t="s">
        <v>158</v>
      </c>
      <c r="BF9" s="95" t="s">
        <v>159</v>
      </c>
      <c r="BG9" s="95" t="s">
        <v>160</v>
      </c>
      <c r="BH9" s="95" t="s">
        <v>161</v>
      </c>
      <c r="BI9" s="95" t="s">
        <v>162</v>
      </c>
      <c r="BJ9" s="95" t="s">
        <v>163</v>
      </c>
      <c r="BK9" s="95" t="s">
        <v>164</v>
      </c>
      <c r="BL9" s="95" t="s">
        <v>165</v>
      </c>
      <c r="BM9" s="95" t="s">
        <v>166</v>
      </c>
      <c r="BN9" s="95" t="s">
        <v>167</v>
      </c>
      <c r="BO9" s="95" t="s">
        <v>168</v>
      </c>
      <c r="BP9" s="38" t="s">
        <v>246</v>
      </c>
      <c r="BQ9" s="95" t="s">
        <v>464</v>
      </c>
      <c r="BR9" s="95" t="s">
        <v>465</v>
      </c>
      <c r="BS9" s="38" t="s">
        <v>466</v>
      </c>
      <c r="BT9" s="95" t="s">
        <v>467</v>
      </c>
      <c r="BU9" s="95" t="s">
        <v>468</v>
      </c>
      <c r="BV9" s="38" t="s">
        <v>469</v>
      </c>
      <c r="BW9" s="95" t="s">
        <v>470</v>
      </c>
      <c r="BX9" s="49" t="s">
        <v>471</v>
      </c>
      <c r="BY9" s="50" t="s">
        <v>472</v>
      </c>
      <c r="CA9" s="4" t="s">
        <v>0</v>
      </c>
    </row>
    <row r="10" spans="1:80">
      <c r="A10" s="112" t="s">
        <v>247</v>
      </c>
      <c r="B10" s="113" t="s">
        <v>33</v>
      </c>
      <c r="C10" s="114" t="s">
        <v>174</v>
      </c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6"/>
    </row>
    <row r="11" spans="1:80" ht="14.25" customHeight="1">
      <c r="A11" s="21" t="s">
        <v>248</v>
      </c>
      <c r="B11" s="22" t="s">
        <v>249</v>
      </c>
      <c r="C11" s="23" t="s">
        <v>250</v>
      </c>
      <c r="D11" s="24">
        <v>95548.417719408098</v>
      </c>
      <c r="E11" s="24">
        <v>50.2496492643889</v>
      </c>
      <c r="F11" s="24">
        <v>363.57567989123999</v>
      </c>
      <c r="G11" s="24">
        <v>132.59592797600399</v>
      </c>
      <c r="H11" s="24">
        <v>23031.731374524999</v>
      </c>
      <c r="I11" s="24">
        <v>3106.49142199375</v>
      </c>
      <c r="J11" s="24">
        <v>8.7161197319743806</v>
      </c>
      <c r="K11" s="24">
        <v>52.670729183580001</v>
      </c>
      <c r="L11" s="24">
        <v>1.50688043676964</v>
      </c>
      <c r="M11" s="24">
        <v>0.45769887284186</v>
      </c>
      <c r="N11" s="24">
        <v>37.453508325314601</v>
      </c>
      <c r="O11" s="24">
        <v>449.70958610624302</v>
      </c>
      <c r="P11" s="24">
        <v>0</v>
      </c>
      <c r="Q11" s="24">
        <v>113.9075530713</v>
      </c>
      <c r="R11" s="24">
        <v>0</v>
      </c>
      <c r="S11" s="24">
        <v>661.841310563001</v>
      </c>
      <c r="T11" s="24">
        <v>0.206715338074975</v>
      </c>
      <c r="U11" s="24">
        <v>15.531704363165501</v>
      </c>
      <c r="V11" s="24">
        <v>13.535050527282101</v>
      </c>
      <c r="W11" s="24">
        <v>36.090636307632899</v>
      </c>
      <c r="X11" s="24">
        <v>1.4801262615208499</v>
      </c>
      <c r="Y11" s="24">
        <v>130.134580187442</v>
      </c>
      <c r="Z11" s="24">
        <v>115.833566971431</v>
      </c>
      <c r="AA11" s="24">
        <v>196.500206064048</v>
      </c>
      <c r="AB11" s="24">
        <v>8.1371149107552193E-6</v>
      </c>
      <c r="AC11" s="24">
        <v>32.425460718233602</v>
      </c>
      <c r="AD11" s="24">
        <v>1630.6664024755401</v>
      </c>
      <c r="AE11" s="24">
        <v>2.8713040689516802</v>
      </c>
      <c r="AF11" s="24">
        <v>6184.9013766226899</v>
      </c>
      <c r="AG11" s="24">
        <v>250.31144247092001</v>
      </c>
      <c r="AH11" s="24">
        <v>148.00087084858399</v>
      </c>
      <c r="AI11" s="24">
        <v>11.461965744352099</v>
      </c>
      <c r="AJ11" s="24">
        <v>39.748655881583602</v>
      </c>
      <c r="AK11" s="24">
        <v>17.863289161886499</v>
      </c>
      <c r="AL11" s="24">
        <v>0.39795947521335501</v>
      </c>
      <c r="AM11" s="24">
        <v>5494.6389667530602</v>
      </c>
      <c r="AN11" s="24">
        <v>9.9144174246647392</v>
      </c>
      <c r="AO11" s="24">
        <v>93.468911714768097</v>
      </c>
      <c r="AP11" s="24">
        <v>13.930373993662</v>
      </c>
      <c r="AQ11" s="24">
        <v>3.55026118774017</v>
      </c>
      <c r="AR11" s="24">
        <v>27.361527966570598</v>
      </c>
      <c r="AS11" s="24">
        <v>11.0243190225923</v>
      </c>
      <c r="AT11" s="24">
        <v>4.0996371390946997</v>
      </c>
      <c r="AU11" s="24">
        <v>221.62593371591501</v>
      </c>
      <c r="AV11" s="24">
        <v>1433.96567772912</v>
      </c>
      <c r="AW11" s="24">
        <v>9.5190178687717495</v>
      </c>
      <c r="AX11" s="24">
        <v>0</v>
      </c>
      <c r="AY11" s="24">
        <v>10.404668982681599</v>
      </c>
      <c r="AZ11" s="24">
        <v>12.295991564050899</v>
      </c>
      <c r="BA11" s="24">
        <v>14.6875623761144</v>
      </c>
      <c r="BB11" s="24">
        <v>1.6546032590937801E-2</v>
      </c>
      <c r="BC11" s="24">
        <v>49.038197612636303</v>
      </c>
      <c r="BD11" s="24">
        <v>175.645714499554</v>
      </c>
      <c r="BE11" s="24">
        <v>0</v>
      </c>
      <c r="BF11" s="24">
        <v>1.8241272729425901E-2</v>
      </c>
      <c r="BG11" s="24">
        <v>28.1564436362119</v>
      </c>
      <c r="BH11" s="24">
        <v>9.4013449646637104E-2</v>
      </c>
      <c r="BI11" s="24">
        <v>2.6114913310507899</v>
      </c>
      <c r="BJ11" s="24">
        <v>8.0505263813310997</v>
      </c>
      <c r="BK11" s="24">
        <v>99.263359002391297</v>
      </c>
      <c r="BL11" s="24">
        <v>40.297315531178398</v>
      </c>
      <c r="BM11" s="24">
        <v>0</v>
      </c>
      <c r="BN11" s="24">
        <v>0</v>
      </c>
      <c r="BO11" s="24">
        <v>0</v>
      </c>
      <c r="BP11" s="43">
        <v>140150.96559716301</v>
      </c>
      <c r="BQ11" s="24">
        <v>229497.868439574</v>
      </c>
      <c r="BR11" s="24">
        <v>291.93590244083202</v>
      </c>
      <c r="BS11" s="43">
        <v>229789.80434201399</v>
      </c>
      <c r="BT11" s="24">
        <v>1572.9637207088299</v>
      </c>
      <c r="BU11" s="24">
        <v>2166.1691104685401</v>
      </c>
      <c r="BV11" s="43">
        <v>3739.13283117737</v>
      </c>
      <c r="BW11" s="24">
        <v>17578.4888538632</v>
      </c>
      <c r="BX11" s="43">
        <v>251107.42602705499</v>
      </c>
      <c r="BY11" s="54">
        <v>391258.39162421803</v>
      </c>
      <c r="BZ11" s="56"/>
      <c r="CB11" s="55"/>
    </row>
    <row r="12" spans="1:80" ht="14.25" customHeight="1">
      <c r="A12" s="25" t="s">
        <v>251</v>
      </c>
      <c r="B12" s="22" t="s">
        <v>252</v>
      </c>
      <c r="C12" s="26" t="s">
        <v>253</v>
      </c>
      <c r="D12" s="24">
        <v>31.438746689789301</v>
      </c>
      <c r="E12" s="24">
        <v>282.06537859670101</v>
      </c>
      <c r="F12" s="24">
        <v>1.20482365432242E-2</v>
      </c>
      <c r="G12" s="24">
        <v>303.57830167693299</v>
      </c>
      <c r="H12" s="24">
        <v>8.2974030582772507</v>
      </c>
      <c r="I12" s="24">
        <v>0.193642009695117</v>
      </c>
      <c r="J12" s="24">
        <v>252.61587257918899</v>
      </c>
      <c r="K12" s="24">
        <v>0.198081330414666</v>
      </c>
      <c r="L12" s="24">
        <v>8.1604946597066703E-3</v>
      </c>
      <c r="M12" s="24">
        <v>9.58019210180624E-3</v>
      </c>
      <c r="N12" s="24">
        <v>1.99991554021819E-2</v>
      </c>
      <c r="O12" s="24">
        <v>5.7245611671787797</v>
      </c>
      <c r="P12" s="24">
        <v>3.7945567992316098</v>
      </c>
      <c r="Q12" s="24">
        <v>4.2113893672566904</v>
      </c>
      <c r="R12" s="24">
        <v>4.4303241429413998</v>
      </c>
      <c r="S12" s="24">
        <v>9.5926082634131493</v>
      </c>
      <c r="T12" s="24">
        <v>1.23216145727135E-3</v>
      </c>
      <c r="U12" s="24">
        <v>5.42158254874184E-2</v>
      </c>
      <c r="V12" s="24">
        <v>0.32495735498100098</v>
      </c>
      <c r="W12" s="24">
        <v>0.616977317568985</v>
      </c>
      <c r="X12" s="24">
        <v>6.1072935046523003E-2</v>
      </c>
      <c r="Y12" s="24">
        <v>177.399076185496</v>
      </c>
      <c r="Z12" s="24">
        <v>0</v>
      </c>
      <c r="AA12" s="24">
        <v>0.78622838246078397</v>
      </c>
      <c r="AB12" s="24">
        <v>0</v>
      </c>
      <c r="AC12" s="24">
        <v>2.2394409585613602</v>
      </c>
      <c r="AD12" s="24">
        <v>2111.9649340521801</v>
      </c>
      <c r="AE12" s="24">
        <v>0.146921274619457</v>
      </c>
      <c r="AF12" s="24">
        <v>12.617252725347701</v>
      </c>
      <c r="AG12" s="24">
        <v>27.499173256081701</v>
      </c>
      <c r="AH12" s="24">
        <v>7.5012401888048901</v>
      </c>
      <c r="AI12" s="24">
        <v>3.8162272987453602E-3</v>
      </c>
      <c r="AJ12" s="24">
        <v>3.2787820347371999</v>
      </c>
      <c r="AK12" s="24">
        <v>3.3793888735906101</v>
      </c>
      <c r="AL12" s="24">
        <v>3.5607610164226601E-3</v>
      </c>
      <c r="AM12" s="24">
        <v>209.09642163266301</v>
      </c>
      <c r="AN12" s="24">
        <v>2.36895518499104</v>
      </c>
      <c r="AO12" s="24">
        <v>0.178909133880257</v>
      </c>
      <c r="AP12" s="24">
        <v>11.0864206879231</v>
      </c>
      <c r="AQ12" s="24">
        <v>1.37465269347953E-2</v>
      </c>
      <c r="AR12" s="24">
        <v>0.14816438350668501</v>
      </c>
      <c r="AS12" s="24">
        <v>0.119132891756678</v>
      </c>
      <c r="AT12" s="24">
        <v>1.9244593489707699E-3</v>
      </c>
      <c r="AU12" s="24">
        <v>9.9107437466623496E-2</v>
      </c>
      <c r="AV12" s="24">
        <v>8.7618622970783004</v>
      </c>
      <c r="AW12" s="24">
        <v>9.3358966905197294E-2</v>
      </c>
      <c r="AX12" s="24">
        <v>0</v>
      </c>
      <c r="AY12" s="24">
        <v>0.14877608809259499</v>
      </c>
      <c r="AZ12" s="24">
        <v>2.6671366344871598E-2</v>
      </c>
      <c r="BA12" s="24">
        <v>1.95373200787784E-3</v>
      </c>
      <c r="BB12" s="24">
        <v>2.1767752904195302E-3</v>
      </c>
      <c r="BC12" s="24">
        <v>5.4397814441581804</v>
      </c>
      <c r="BD12" s="24">
        <v>3.2773896294643201</v>
      </c>
      <c r="BE12" s="24">
        <v>0</v>
      </c>
      <c r="BF12" s="24">
        <v>0</v>
      </c>
      <c r="BG12" s="24">
        <v>0.108354766857894</v>
      </c>
      <c r="BH12" s="24">
        <v>4.6419015017849899E-4</v>
      </c>
      <c r="BI12" s="24">
        <v>2.9481342704217799E-2</v>
      </c>
      <c r="BJ12" s="24">
        <v>0</v>
      </c>
      <c r="BK12" s="24">
        <v>0.360963927983037</v>
      </c>
      <c r="BL12" s="24">
        <v>0.84753808385299201</v>
      </c>
      <c r="BM12" s="24">
        <v>0.53014500875896498</v>
      </c>
      <c r="BN12" s="24">
        <v>0</v>
      </c>
      <c r="BO12" s="24">
        <v>0</v>
      </c>
      <c r="BP12" s="43">
        <v>3496.8106242325798</v>
      </c>
      <c r="BQ12" s="24">
        <v>1872.9233344827701</v>
      </c>
      <c r="BR12" s="24">
        <v>404.65718139242699</v>
      </c>
      <c r="BS12" s="43">
        <v>2277.5805158752</v>
      </c>
      <c r="BT12" s="24">
        <v>1581.8384341056999</v>
      </c>
      <c r="BU12" s="24">
        <v>47.054848417518599</v>
      </c>
      <c r="BV12" s="43">
        <v>1628.89328252322</v>
      </c>
      <c r="BW12" s="24">
        <v>1.4666945628172201</v>
      </c>
      <c r="BX12" s="43">
        <v>3907.9404929612401</v>
      </c>
      <c r="BY12" s="54">
        <v>7404.7511171938204</v>
      </c>
      <c r="BZ12" s="56"/>
      <c r="CB12" s="55"/>
    </row>
    <row r="13" spans="1:80" ht="14.25" customHeight="1">
      <c r="A13" s="25" t="s">
        <v>254</v>
      </c>
      <c r="B13" s="22" t="s">
        <v>255</v>
      </c>
      <c r="C13" s="26" t="s">
        <v>256</v>
      </c>
      <c r="D13" s="24">
        <v>4.1137090962350001E-3</v>
      </c>
      <c r="E13" s="24">
        <v>3.8149527685930402E-4</v>
      </c>
      <c r="F13" s="24">
        <v>3327.90198256454</v>
      </c>
      <c r="G13" s="24">
        <v>5.9309903070054702E-2</v>
      </c>
      <c r="H13" s="24">
        <v>226.80537414765001</v>
      </c>
      <c r="I13" s="24">
        <v>2.55649340863532E-2</v>
      </c>
      <c r="J13" s="24">
        <v>2.02316235203349E-4</v>
      </c>
      <c r="K13" s="24">
        <v>1.20237627171046E-2</v>
      </c>
      <c r="L13" s="24">
        <v>1.1235225574606799E-3</v>
      </c>
      <c r="M13" s="24">
        <v>7.3255071176282702E-3</v>
      </c>
      <c r="N13" s="24">
        <v>7.0636141843561503E-3</v>
      </c>
      <c r="O13" s="24">
        <v>2.794695695095E-3</v>
      </c>
      <c r="P13" s="24">
        <v>1.1764579046692401E-2</v>
      </c>
      <c r="Q13" s="24">
        <v>4.3000998733452603E-2</v>
      </c>
      <c r="R13" s="24">
        <v>5.2257113613317502E-3</v>
      </c>
      <c r="S13" s="24">
        <v>0.61482743525822903</v>
      </c>
      <c r="T13" s="24">
        <v>1.0186223759276599E-3</v>
      </c>
      <c r="U13" s="24">
        <v>1.55139997698194E-2</v>
      </c>
      <c r="V13" s="24">
        <v>4.3164741236649401E-3</v>
      </c>
      <c r="W13" s="24">
        <v>1.9470175048888799E-2</v>
      </c>
      <c r="X13" s="24">
        <v>7.9849448853767501E-4</v>
      </c>
      <c r="Y13" s="24">
        <v>61.386844362993699</v>
      </c>
      <c r="Z13" s="24">
        <v>4.0113538345510399E-3</v>
      </c>
      <c r="AA13" s="24">
        <v>0.19392213669718</v>
      </c>
      <c r="AB13" s="24">
        <v>0</v>
      </c>
      <c r="AC13" s="24">
        <v>1.12028905467532E-2</v>
      </c>
      <c r="AD13" s="24">
        <v>1.06192355885636</v>
      </c>
      <c r="AE13" s="24">
        <v>0</v>
      </c>
      <c r="AF13" s="24">
        <v>19.6276575017779</v>
      </c>
      <c r="AG13" s="24">
        <v>19.953871915967699</v>
      </c>
      <c r="AH13" s="24">
        <v>5.4659956790184198E-2</v>
      </c>
      <c r="AI13" s="24">
        <v>1.84164558807517E-4</v>
      </c>
      <c r="AJ13" s="24">
        <v>3.1462740481744099E-2</v>
      </c>
      <c r="AK13" s="24">
        <v>3.2014359332511198E-2</v>
      </c>
      <c r="AL13" s="24">
        <v>9.3112486427874702E-3</v>
      </c>
      <c r="AM13" s="24">
        <v>3138.6544851768699</v>
      </c>
      <c r="AN13" s="24">
        <v>1.0812737393971299</v>
      </c>
      <c r="AO13" s="24">
        <v>44.7599479319192</v>
      </c>
      <c r="AP13" s="24">
        <v>5.97915625225846E-2</v>
      </c>
      <c r="AQ13" s="24">
        <v>1.4634050133465401E-3</v>
      </c>
      <c r="AR13" s="24">
        <v>1.5374873967948901E-2</v>
      </c>
      <c r="AS13" s="24">
        <v>2.38550682587419E-2</v>
      </c>
      <c r="AT13" s="24">
        <v>3.9401860223114602E-4</v>
      </c>
      <c r="AU13" s="24">
        <v>41.112019664514897</v>
      </c>
      <c r="AV13" s="24">
        <v>255.72633407535201</v>
      </c>
      <c r="AW13" s="24">
        <v>7.6044291180212302E-3</v>
      </c>
      <c r="AX13" s="24">
        <v>0</v>
      </c>
      <c r="AY13" s="24">
        <v>3.9266596557455402E-3</v>
      </c>
      <c r="AZ13" s="24">
        <v>5.2063928492068597E-2</v>
      </c>
      <c r="BA13" s="24">
        <v>0.25403824218805199</v>
      </c>
      <c r="BB13" s="24">
        <v>2.9060739616363501E-4</v>
      </c>
      <c r="BC13" s="24">
        <v>3.5627681713843298E-2</v>
      </c>
      <c r="BD13" s="24">
        <v>22.947273016626401</v>
      </c>
      <c r="BE13" s="24">
        <v>0</v>
      </c>
      <c r="BF13" s="24">
        <v>0</v>
      </c>
      <c r="BG13" s="24">
        <v>26.332716611694199</v>
      </c>
      <c r="BH13" s="24">
        <v>3.7707531265718602E-2</v>
      </c>
      <c r="BI13" s="24">
        <v>1.06044559916403</v>
      </c>
      <c r="BJ13" s="24">
        <v>2.1416334027614599</v>
      </c>
      <c r="BK13" s="24">
        <v>1.36849186811838</v>
      </c>
      <c r="BL13" s="24">
        <v>3.1934963598422899</v>
      </c>
      <c r="BM13" s="24">
        <v>3.9240770471529198</v>
      </c>
      <c r="BN13" s="24">
        <v>0</v>
      </c>
      <c r="BO13" s="24">
        <v>0</v>
      </c>
      <c r="BP13" s="43">
        <v>7200.7045953545203</v>
      </c>
      <c r="BQ13" s="24">
        <v>4108.08395252423</v>
      </c>
      <c r="BR13" s="24">
        <v>0</v>
      </c>
      <c r="BS13" s="43">
        <v>4108.08395252423</v>
      </c>
      <c r="BT13" s="24">
        <v>0</v>
      </c>
      <c r="BU13" s="24">
        <v>126.57793007766401</v>
      </c>
      <c r="BV13" s="43">
        <v>126.57793007766401</v>
      </c>
      <c r="BW13" s="24">
        <v>1442.9099157431201</v>
      </c>
      <c r="BX13" s="43">
        <v>5677.5717983450204</v>
      </c>
      <c r="BY13" s="54">
        <v>12878.2763936995</v>
      </c>
      <c r="BZ13" s="56"/>
      <c r="CB13" s="55"/>
    </row>
    <row r="14" spans="1:80" ht="14.25" customHeight="1">
      <c r="A14" s="25" t="s">
        <v>257</v>
      </c>
      <c r="B14" s="22" t="s">
        <v>258</v>
      </c>
      <c r="C14" s="26" t="s">
        <v>178</v>
      </c>
      <c r="D14" s="24">
        <v>199.04748793556701</v>
      </c>
      <c r="E14" s="24">
        <v>4.0352534647623202</v>
      </c>
      <c r="F14" s="24">
        <v>4.4035332777310601E-2</v>
      </c>
      <c r="G14" s="24">
        <v>6647.7975622015001</v>
      </c>
      <c r="H14" s="24">
        <v>41.302330928999403</v>
      </c>
      <c r="I14" s="24">
        <v>177.06574132669999</v>
      </c>
      <c r="J14" s="24">
        <v>94.087567873248602</v>
      </c>
      <c r="K14" s="24">
        <v>0.364796057317752</v>
      </c>
      <c r="L14" s="24">
        <v>0</v>
      </c>
      <c r="M14" s="24">
        <v>1014.48505225371</v>
      </c>
      <c r="N14" s="24">
        <v>140.54592080759201</v>
      </c>
      <c r="O14" s="24">
        <v>48.395916498160901</v>
      </c>
      <c r="P14" s="24">
        <v>29.1059318933663</v>
      </c>
      <c r="Q14" s="24">
        <v>6480.1307923428003</v>
      </c>
      <c r="R14" s="24">
        <v>11141.8547361041</v>
      </c>
      <c r="S14" s="24">
        <v>1156.48325077912</v>
      </c>
      <c r="T14" s="24">
        <v>4.6168103853369704</v>
      </c>
      <c r="U14" s="24">
        <v>9.5243177285398895E-5</v>
      </c>
      <c r="V14" s="24">
        <v>0.367292509416216</v>
      </c>
      <c r="W14" s="24">
        <v>0.99069607975156604</v>
      </c>
      <c r="X14" s="24">
        <v>4.0640965802947703E-2</v>
      </c>
      <c r="Y14" s="24">
        <v>1203.0069694839899</v>
      </c>
      <c r="Z14" s="24">
        <v>11.759314137517</v>
      </c>
      <c r="AA14" s="24">
        <v>4.8035167932913101</v>
      </c>
      <c r="AB14" s="24">
        <v>4.2922876002547499E-5</v>
      </c>
      <c r="AC14" s="24">
        <v>23.7111706805672</v>
      </c>
      <c r="AD14" s="24">
        <v>23180.038824036299</v>
      </c>
      <c r="AE14" s="24">
        <v>0.100545585270257</v>
      </c>
      <c r="AF14" s="24">
        <v>1176.29702962851</v>
      </c>
      <c r="AG14" s="24">
        <v>1376.3378794558</v>
      </c>
      <c r="AH14" s="24">
        <v>210.82613870618701</v>
      </c>
      <c r="AI14" s="24">
        <v>11.0980816012655</v>
      </c>
      <c r="AJ14" s="24">
        <v>0.232872977409602</v>
      </c>
      <c r="AK14" s="24">
        <v>352.61608850797302</v>
      </c>
      <c r="AL14" s="24">
        <v>5.2045818373963597E-2</v>
      </c>
      <c r="AM14" s="24">
        <v>10.1913514228367</v>
      </c>
      <c r="AN14" s="24">
        <v>1.6059727932713299</v>
      </c>
      <c r="AO14" s="24">
        <v>1.8677541045860699</v>
      </c>
      <c r="AP14" s="24">
        <v>1.8982499977373699</v>
      </c>
      <c r="AQ14" s="24">
        <v>48.774122858997799</v>
      </c>
      <c r="AR14" s="24">
        <v>172.528592385933</v>
      </c>
      <c r="AS14" s="24">
        <v>30.9998563021087</v>
      </c>
      <c r="AT14" s="24">
        <v>0.50034997293588002</v>
      </c>
      <c r="AU14" s="24">
        <v>28.0870053745756</v>
      </c>
      <c r="AV14" s="24">
        <v>188.40855219372901</v>
      </c>
      <c r="AW14" s="24">
        <v>50.267163752987997</v>
      </c>
      <c r="AX14" s="24">
        <v>0</v>
      </c>
      <c r="AY14" s="24">
        <v>1.4993058383353</v>
      </c>
      <c r="AZ14" s="24">
        <v>6.9903238877985698</v>
      </c>
      <c r="BA14" s="24">
        <v>24.322030467754001</v>
      </c>
      <c r="BB14" s="24">
        <v>1.2159337028100901E-3</v>
      </c>
      <c r="BC14" s="24">
        <v>14.978279619038499</v>
      </c>
      <c r="BD14" s="24">
        <v>114.71445577258</v>
      </c>
      <c r="BE14" s="24">
        <v>0</v>
      </c>
      <c r="BF14" s="24">
        <v>3.6354017272481297E-2</v>
      </c>
      <c r="BG14" s="24">
        <v>5.3301457334619302</v>
      </c>
      <c r="BH14" s="24">
        <v>6.4023765134879704E-4</v>
      </c>
      <c r="BI14" s="24">
        <v>0.31545027880652299</v>
      </c>
      <c r="BJ14" s="24">
        <v>4.22587911417979</v>
      </c>
      <c r="BK14" s="24">
        <v>41.451620671193503</v>
      </c>
      <c r="BL14" s="24">
        <v>1.06965676518991</v>
      </c>
      <c r="BM14" s="24">
        <v>312.41748198762798</v>
      </c>
      <c r="BN14" s="24">
        <v>0</v>
      </c>
      <c r="BO14" s="24">
        <v>0</v>
      </c>
      <c r="BP14" s="43">
        <v>55794.1242428029</v>
      </c>
      <c r="BQ14" s="24">
        <v>502.03308788937102</v>
      </c>
      <c r="BR14" s="24">
        <v>76.468684052731007</v>
      </c>
      <c r="BS14" s="43">
        <v>578.50177194210198</v>
      </c>
      <c r="BT14" s="24">
        <v>0</v>
      </c>
      <c r="BU14" s="24">
        <v>803.53053563300205</v>
      </c>
      <c r="BV14" s="43">
        <v>803.53053563300205</v>
      </c>
      <c r="BW14" s="24">
        <v>37712.317995149497</v>
      </c>
      <c r="BX14" s="43">
        <v>39094.350302724597</v>
      </c>
      <c r="BY14" s="54">
        <v>94888.474545527497</v>
      </c>
      <c r="BZ14" s="56"/>
      <c r="CB14" s="55"/>
    </row>
    <row r="15" spans="1:80" ht="14.25" customHeight="1">
      <c r="A15" s="25" t="s">
        <v>259</v>
      </c>
      <c r="B15" s="22" t="s">
        <v>260</v>
      </c>
      <c r="C15" s="26" t="s">
        <v>261</v>
      </c>
      <c r="D15" s="24">
        <v>9589.6461814166105</v>
      </c>
      <c r="E15" s="24">
        <v>102.886176590133</v>
      </c>
      <c r="F15" s="24">
        <v>284.05341396580098</v>
      </c>
      <c r="G15" s="24">
        <v>287.87666867608601</v>
      </c>
      <c r="H15" s="24">
        <v>17496.348797441198</v>
      </c>
      <c r="I15" s="24">
        <v>90.329046668736098</v>
      </c>
      <c r="J15" s="24">
        <v>4.9359485511349002</v>
      </c>
      <c r="K15" s="24">
        <v>28.3074144959417</v>
      </c>
      <c r="L15" s="24">
        <v>6.8606102547738796</v>
      </c>
      <c r="M15" s="24">
        <v>0.15042978194092499</v>
      </c>
      <c r="N15" s="24">
        <v>334.22461654555099</v>
      </c>
      <c r="O15" s="24">
        <v>66.170563042257101</v>
      </c>
      <c r="P15" s="24">
        <v>108.001949370216</v>
      </c>
      <c r="Q15" s="24">
        <v>135.06454429810699</v>
      </c>
      <c r="R15" s="24">
        <v>245.77765524005201</v>
      </c>
      <c r="S15" s="24">
        <v>5240.0616556373398</v>
      </c>
      <c r="T15" s="24">
        <v>9.02363746172824E-2</v>
      </c>
      <c r="U15" s="24">
        <v>12.285108392119801</v>
      </c>
      <c r="V15" s="24">
        <v>0</v>
      </c>
      <c r="W15" s="24">
        <v>5.7324115800644098</v>
      </c>
      <c r="X15" s="24">
        <v>9.4611106514041801E-5</v>
      </c>
      <c r="Y15" s="24">
        <v>5509.5001607497297</v>
      </c>
      <c r="Z15" s="24">
        <v>13.7261425337362</v>
      </c>
      <c r="AA15" s="24">
        <v>64.835827256259407</v>
      </c>
      <c r="AB15" s="24">
        <v>9.7016961815807705E-3</v>
      </c>
      <c r="AC15" s="24">
        <v>54.1396785738931</v>
      </c>
      <c r="AD15" s="24">
        <v>701.38023551793594</v>
      </c>
      <c r="AE15" s="24">
        <v>9.5660378930262393</v>
      </c>
      <c r="AF15" s="24">
        <v>5028.0277509216203</v>
      </c>
      <c r="AG15" s="24">
        <v>2909.3060526955801</v>
      </c>
      <c r="AH15" s="24">
        <v>125.90220043106</v>
      </c>
      <c r="AI15" s="24">
        <v>57.376028862121899</v>
      </c>
      <c r="AJ15" s="24">
        <v>1032.2442516670401</v>
      </c>
      <c r="AK15" s="24">
        <v>20.432731132735899</v>
      </c>
      <c r="AL15" s="24">
        <v>23.5263438864732</v>
      </c>
      <c r="AM15" s="24">
        <v>13710.377211880999</v>
      </c>
      <c r="AN15" s="24">
        <v>126.55774557015199</v>
      </c>
      <c r="AO15" s="24">
        <v>136.666529928003</v>
      </c>
      <c r="AP15" s="24">
        <v>358.71619116056098</v>
      </c>
      <c r="AQ15" s="24">
        <v>64.147844389835797</v>
      </c>
      <c r="AR15" s="24">
        <v>338.84551313039202</v>
      </c>
      <c r="AS15" s="24">
        <v>68.691051162026298</v>
      </c>
      <c r="AT15" s="24">
        <v>1.4327472377618</v>
      </c>
      <c r="AU15" s="24">
        <v>102.452483118785</v>
      </c>
      <c r="AV15" s="24">
        <v>441.08131791303202</v>
      </c>
      <c r="AW15" s="24">
        <v>55.779960286996101</v>
      </c>
      <c r="AX15" s="24">
        <v>0</v>
      </c>
      <c r="AY15" s="24">
        <v>18.623621442673102</v>
      </c>
      <c r="AZ15" s="24">
        <v>116.291292516829</v>
      </c>
      <c r="BA15" s="24">
        <v>63.389742126569999</v>
      </c>
      <c r="BB15" s="24">
        <v>0</v>
      </c>
      <c r="BC15" s="24">
        <v>37.414651890476897</v>
      </c>
      <c r="BD15" s="24">
        <v>449.56944423569303</v>
      </c>
      <c r="BE15" s="24">
        <v>1498.96051735625</v>
      </c>
      <c r="BF15" s="24">
        <v>986.02329424641903</v>
      </c>
      <c r="BG15" s="24">
        <v>1649.16975460701</v>
      </c>
      <c r="BH15" s="24">
        <v>285.169538551377</v>
      </c>
      <c r="BI15" s="24">
        <v>13.8655775507643</v>
      </c>
      <c r="BJ15" s="24">
        <v>306.25655276725701</v>
      </c>
      <c r="BK15" s="24">
        <v>165.67677817766099</v>
      </c>
      <c r="BL15" s="24">
        <v>276.01796056996699</v>
      </c>
      <c r="BM15" s="24">
        <v>329.838930076189</v>
      </c>
      <c r="BN15" s="24">
        <v>0</v>
      </c>
      <c r="BO15" s="24">
        <v>0</v>
      </c>
      <c r="BP15" s="43">
        <v>71189.792918644802</v>
      </c>
      <c r="BQ15" s="24">
        <v>256375.52372325401</v>
      </c>
      <c r="BR15" s="24">
        <v>0</v>
      </c>
      <c r="BS15" s="43">
        <v>256375.52372325401</v>
      </c>
      <c r="BT15" s="24">
        <v>0</v>
      </c>
      <c r="BU15" s="24">
        <v>4139.42724155618</v>
      </c>
      <c r="BV15" s="43">
        <v>4139.42724155618</v>
      </c>
      <c r="BW15" s="24">
        <v>55443.186288104203</v>
      </c>
      <c r="BX15" s="43">
        <v>315958.13725291402</v>
      </c>
      <c r="BY15" s="54">
        <v>387147.93017155898</v>
      </c>
      <c r="BZ15" s="56"/>
      <c r="CB15" s="55"/>
    </row>
    <row r="16" spans="1:80" ht="14.25" customHeight="1">
      <c r="A16" s="25" t="s">
        <v>262</v>
      </c>
      <c r="B16" s="22" t="s">
        <v>263</v>
      </c>
      <c r="C16" s="26" t="s">
        <v>264</v>
      </c>
      <c r="D16" s="24">
        <v>201.601742870446</v>
      </c>
      <c r="E16" s="24">
        <v>4.3884612143622803</v>
      </c>
      <c r="F16" s="24">
        <v>4.9621779187020197E-3</v>
      </c>
      <c r="G16" s="24">
        <v>3779.2749475699402</v>
      </c>
      <c r="H16" s="24">
        <v>1149.8722199009401</v>
      </c>
      <c r="I16" s="24">
        <v>4209.61417661018</v>
      </c>
      <c r="J16" s="24">
        <v>55.917994701533502</v>
      </c>
      <c r="K16" s="24">
        <v>16.9919946193763</v>
      </c>
      <c r="L16" s="24">
        <v>25.2767264090152</v>
      </c>
      <c r="M16" s="24">
        <v>3.2032967455911998</v>
      </c>
      <c r="N16" s="24">
        <v>1.5800911364147501E-2</v>
      </c>
      <c r="O16" s="24">
        <v>15.335554431754099</v>
      </c>
      <c r="P16" s="24">
        <v>143.207439709184</v>
      </c>
      <c r="Q16" s="24">
        <v>435.55820582089899</v>
      </c>
      <c r="R16" s="24">
        <v>525.20757449590303</v>
      </c>
      <c r="S16" s="24">
        <v>753.13398579090904</v>
      </c>
      <c r="T16" s="24">
        <v>0</v>
      </c>
      <c r="U16" s="24">
        <v>1.2165105287732001</v>
      </c>
      <c r="V16" s="24">
        <v>8.0670298003968494E-2</v>
      </c>
      <c r="W16" s="24">
        <v>13.917858172136199</v>
      </c>
      <c r="X16" s="24">
        <v>3.34587997895609E-2</v>
      </c>
      <c r="Y16" s="24">
        <v>97.8510537635307</v>
      </c>
      <c r="Z16" s="24">
        <v>12.5227202841017</v>
      </c>
      <c r="AA16" s="24">
        <v>0.93129088977875396</v>
      </c>
      <c r="AB16" s="24">
        <v>3.53139961853613E-3</v>
      </c>
      <c r="AC16" s="24">
        <v>58.010758710998402</v>
      </c>
      <c r="AD16" s="24">
        <v>634.77867105767098</v>
      </c>
      <c r="AE16" s="24">
        <v>24.3710844589835</v>
      </c>
      <c r="AF16" s="24">
        <v>1474.99171192418</v>
      </c>
      <c r="AG16" s="24">
        <v>664.81035769780704</v>
      </c>
      <c r="AH16" s="24">
        <v>259.43999114321201</v>
      </c>
      <c r="AI16" s="24">
        <v>2.5390602670584301</v>
      </c>
      <c r="AJ16" s="24">
        <v>34.621310184296398</v>
      </c>
      <c r="AK16" s="24">
        <v>40.096366856887897</v>
      </c>
      <c r="AL16" s="24">
        <v>5.8860812817461197</v>
      </c>
      <c r="AM16" s="24">
        <v>146.79589256884401</v>
      </c>
      <c r="AN16" s="24">
        <v>20.983599138349302</v>
      </c>
      <c r="AO16" s="24">
        <v>34.579671251083496</v>
      </c>
      <c r="AP16" s="24">
        <v>120.67330835769999</v>
      </c>
      <c r="AQ16" s="24">
        <v>167.87122015622799</v>
      </c>
      <c r="AR16" s="24">
        <v>31.428539997375701</v>
      </c>
      <c r="AS16" s="24">
        <v>8.6091160581814901</v>
      </c>
      <c r="AT16" s="24">
        <v>0.16141150665632201</v>
      </c>
      <c r="AU16" s="24">
        <v>19.261390213481199</v>
      </c>
      <c r="AV16" s="24">
        <v>142.053297937113</v>
      </c>
      <c r="AW16" s="24">
        <v>166.62178624773301</v>
      </c>
      <c r="AX16" s="24">
        <v>0</v>
      </c>
      <c r="AY16" s="24">
        <v>85.658617954442406</v>
      </c>
      <c r="AZ16" s="24">
        <v>130.70069785706701</v>
      </c>
      <c r="BA16" s="24">
        <v>22.2733674921787</v>
      </c>
      <c r="BB16" s="24">
        <v>0</v>
      </c>
      <c r="BC16" s="24">
        <v>238.444949388998</v>
      </c>
      <c r="BD16" s="24">
        <v>2592.0170776889099</v>
      </c>
      <c r="BE16" s="24">
        <v>298.51644166928202</v>
      </c>
      <c r="BF16" s="24">
        <v>36.809268215633502</v>
      </c>
      <c r="BG16" s="24">
        <v>667.29941541469896</v>
      </c>
      <c r="BH16" s="24">
        <v>16.5941397807686</v>
      </c>
      <c r="BI16" s="24">
        <v>232.21105327996199</v>
      </c>
      <c r="BJ16" s="24">
        <v>14.1232186292747</v>
      </c>
      <c r="BK16" s="24">
        <v>29.610302789778899</v>
      </c>
      <c r="BL16" s="24">
        <v>745.42587472217497</v>
      </c>
      <c r="BM16" s="24">
        <v>821.09024506549395</v>
      </c>
      <c r="BN16" s="24">
        <v>0</v>
      </c>
      <c r="BO16" s="24">
        <v>0</v>
      </c>
      <c r="BP16" s="43">
        <v>21434.521475079298</v>
      </c>
      <c r="BQ16" s="24">
        <v>102501.90049681001</v>
      </c>
      <c r="BR16" s="24">
        <v>0</v>
      </c>
      <c r="BS16" s="43">
        <v>102501.90049681001</v>
      </c>
      <c r="BT16" s="24">
        <v>0</v>
      </c>
      <c r="BU16" s="24">
        <v>4676.4293577741701</v>
      </c>
      <c r="BV16" s="43">
        <v>4676.4293577741701</v>
      </c>
      <c r="BW16" s="24">
        <v>67039.400587325799</v>
      </c>
      <c r="BX16" s="43">
        <v>174217.73044191001</v>
      </c>
      <c r="BY16" s="54">
        <v>195652.25191698899</v>
      </c>
      <c r="BZ16" s="56"/>
      <c r="CB16" s="55"/>
    </row>
    <row r="17" spans="1:80" ht="14.25" customHeight="1">
      <c r="A17" s="25" t="s">
        <v>265</v>
      </c>
      <c r="B17" s="22" t="s">
        <v>266</v>
      </c>
      <c r="C17" s="26" t="s">
        <v>267</v>
      </c>
      <c r="D17" s="24">
        <v>58.893830972230802</v>
      </c>
      <c r="E17" s="24">
        <v>14.317712806063501</v>
      </c>
      <c r="F17" s="24">
        <v>0</v>
      </c>
      <c r="G17" s="24">
        <v>999.20705873066902</v>
      </c>
      <c r="H17" s="24">
        <v>83.201398735386803</v>
      </c>
      <c r="I17" s="24">
        <v>0.70687346858797995</v>
      </c>
      <c r="J17" s="24">
        <v>2934.1540427677201</v>
      </c>
      <c r="K17" s="24">
        <v>1.3323085766674601</v>
      </c>
      <c r="L17" s="24">
        <v>3.9852366791158702</v>
      </c>
      <c r="M17" s="24">
        <v>0</v>
      </c>
      <c r="N17" s="24">
        <v>16.169896815802002</v>
      </c>
      <c r="O17" s="24">
        <v>1.5691348463554899</v>
      </c>
      <c r="P17" s="24">
        <v>82.573925721482297</v>
      </c>
      <c r="Q17" s="24">
        <v>194.98417639681199</v>
      </c>
      <c r="R17" s="24">
        <v>17.763210821941801</v>
      </c>
      <c r="S17" s="24">
        <v>1356.80935472287</v>
      </c>
      <c r="T17" s="24">
        <v>0</v>
      </c>
      <c r="U17" s="24">
        <v>0</v>
      </c>
      <c r="V17" s="24">
        <v>3.9094171028312301E-2</v>
      </c>
      <c r="W17" s="24">
        <v>0</v>
      </c>
      <c r="X17" s="24">
        <v>1.20038378905719</v>
      </c>
      <c r="Y17" s="24">
        <v>224.61160382364301</v>
      </c>
      <c r="Z17" s="24">
        <v>3.34894630674503</v>
      </c>
      <c r="AA17" s="24">
        <v>0</v>
      </c>
      <c r="AB17" s="24">
        <v>0.30201046560742201</v>
      </c>
      <c r="AC17" s="24">
        <v>8.2203923865647894</v>
      </c>
      <c r="AD17" s="24">
        <v>6155.4331948869103</v>
      </c>
      <c r="AE17" s="24">
        <v>3.1648140206873099</v>
      </c>
      <c r="AF17" s="24">
        <v>593.55345033157198</v>
      </c>
      <c r="AG17" s="24">
        <v>128.50633234903799</v>
      </c>
      <c r="AH17" s="24">
        <v>195.40695672262001</v>
      </c>
      <c r="AI17" s="24">
        <v>120.612894694841</v>
      </c>
      <c r="AJ17" s="24">
        <v>290.88843020311299</v>
      </c>
      <c r="AK17" s="24">
        <v>8.5680415027275902</v>
      </c>
      <c r="AL17" s="24">
        <v>4.1447480095255802</v>
      </c>
      <c r="AM17" s="24">
        <v>540.98115724431204</v>
      </c>
      <c r="AN17" s="24">
        <v>32.6346813329626</v>
      </c>
      <c r="AO17" s="24">
        <v>9.3017985754140398</v>
      </c>
      <c r="AP17" s="24">
        <v>257.96053268846498</v>
      </c>
      <c r="AQ17" s="24">
        <v>39.324366332216002</v>
      </c>
      <c r="AR17" s="24">
        <v>13.2268534595771</v>
      </c>
      <c r="AS17" s="24">
        <v>14.6402342897478</v>
      </c>
      <c r="AT17" s="24">
        <v>0.26563742343443603</v>
      </c>
      <c r="AU17" s="24">
        <v>17.321722518347499</v>
      </c>
      <c r="AV17" s="24">
        <v>297.69055552786898</v>
      </c>
      <c r="AW17" s="24">
        <v>154.70300538125201</v>
      </c>
      <c r="AX17" s="24">
        <v>0</v>
      </c>
      <c r="AY17" s="24">
        <v>26.48959770798</v>
      </c>
      <c r="AZ17" s="24">
        <v>18.132033539078499</v>
      </c>
      <c r="BA17" s="24">
        <v>3.92650493903747</v>
      </c>
      <c r="BB17" s="24">
        <v>0</v>
      </c>
      <c r="BC17" s="24">
        <v>36.5033403969232</v>
      </c>
      <c r="BD17" s="24">
        <v>156.37811819249799</v>
      </c>
      <c r="BE17" s="24">
        <v>0</v>
      </c>
      <c r="BF17" s="24">
        <v>0.43968564864790499</v>
      </c>
      <c r="BG17" s="24">
        <v>0.133322893741944</v>
      </c>
      <c r="BH17" s="24">
        <v>0</v>
      </c>
      <c r="BI17" s="24">
        <v>4.9733296084246899</v>
      </c>
      <c r="BJ17" s="24">
        <v>3.7616306875764498</v>
      </c>
      <c r="BK17" s="24">
        <v>159.29739843930599</v>
      </c>
      <c r="BL17" s="24">
        <v>231.745193518951</v>
      </c>
      <c r="BM17" s="24">
        <v>60.147919558559501</v>
      </c>
      <c r="BN17" s="24">
        <v>0</v>
      </c>
      <c r="BO17" s="24">
        <v>0</v>
      </c>
      <c r="BP17" s="43">
        <v>15583.648075629701</v>
      </c>
      <c r="BQ17" s="24">
        <v>6526.1695805361096</v>
      </c>
      <c r="BR17" s="24">
        <v>0</v>
      </c>
      <c r="BS17" s="43">
        <v>6526.1695805361096</v>
      </c>
      <c r="BT17" s="24">
        <v>936.28831585836497</v>
      </c>
      <c r="BU17" s="24">
        <v>477.793069928786</v>
      </c>
      <c r="BV17" s="43">
        <v>1414.0813857871501</v>
      </c>
      <c r="BW17" s="24">
        <v>3176.56807891465</v>
      </c>
      <c r="BX17" s="43">
        <v>11116.8190452379</v>
      </c>
      <c r="BY17" s="54">
        <v>26700.467120867601</v>
      </c>
      <c r="BZ17" s="56"/>
      <c r="CB17" s="55"/>
    </row>
    <row r="18" spans="1:80" ht="14.25" customHeight="1">
      <c r="A18" s="25" t="s">
        <v>268</v>
      </c>
      <c r="B18" s="22" t="s">
        <v>269</v>
      </c>
      <c r="C18" s="26" t="s">
        <v>270</v>
      </c>
      <c r="D18" s="24">
        <v>237.84255071397499</v>
      </c>
      <c r="E18" s="24">
        <v>31.742153565904299</v>
      </c>
      <c r="F18" s="24">
        <v>50.741725303883598</v>
      </c>
      <c r="G18" s="24">
        <v>83.146419758287394</v>
      </c>
      <c r="H18" s="24">
        <v>4888.6215776517602</v>
      </c>
      <c r="I18" s="24">
        <v>106.03912142118701</v>
      </c>
      <c r="J18" s="24">
        <v>76.205663559230501</v>
      </c>
      <c r="K18" s="24">
        <v>72.832999323420296</v>
      </c>
      <c r="L18" s="24">
        <v>834.48609149113702</v>
      </c>
      <c r="M18" s="24">
        <v>0</v>
      </c>
      <c r="N18" s="24">
        <v>0</v>
      </c>
      <c r="O18" s="24">
        <v>80.442350389761202</v>
      </c>
      <c r="P18" s="24">
        <v>4.4708769496806902</v>
      </c>
      <c r="Q18" s="24">
        <v>1450.2645297839799</v>
      </c>
      <c r="R18" s="24">
        <v>37.112158798930501</v>
      </c>
      <c r="S18" s="24">
        <v>3.0520364532503099</v>
      </c>
      <c r="T18" s="24">
        <v>0</v>
      </c>
      <c r="U18" s="24">
        <v>4.3145439894332798E-3</v>
      </c>
      <c r="V18" s="24">
        <v>2.8593203240052701E-2</v>
      </c>
      <c r="W18" s="24">
        <v>15.1448712825757</v>
      </c>
      <c r="X18" s="24">
        <v>0</v>
      </c>
      <c r="Y18" s="24">
        <v>14.0544791825437</v>
      </c>
      <c r="Z18" s="24">
        <v>2.7346977493670299</v>
      </c>
      <c r="AA18" s="24">
        <v>1.65694426398983</v>
      </c>
      <c r="AB18" s="24">
        <v>0.28655483339024901</v>
      </c>
      <c r="AC18" s="24">
        <v>37.271179898355598</v>
      </c>
      <c r="AD18" s="24">
        <v>375.724965985739</v>
      </c>
      <c r="AE18" s="24">
        <v>7.4150060417303196</v>
      </c>
      <c r="AF18" s="24">
        <v>360.28654348419099</v>
      </c>
      <c r="AG18" s="24">
        <v>131.21524009336699</v>
      </c>
      <c r="AH18" s="24">
        <v>84.070550102604003</v>
      </c>
      <c r="AI18" s="24">
        <v>12.446884047315001</v>
      </c>
      <c r="AJ18" s="24">
        <v>852.78229035009394</v>
      </c>
      <c r="AK18" s="24">
        <v>108.16009182231601</v>
      </c>
      <c r="AL18" s="24">
        <v>72.750409442267198</v>
      </c>
      <c r="AM18" s="24">
        <v>331.666822223601</v>
      </c>
      <c r="AN18" s="24">
        <v>430.276858970592</v>
      </c>
      <c r="AO18" s="24">
        <v>357.92632949175299</v>
      </c>
      <c r="AP18" s="24">
        <v>3485.4825056232198</v>
      </c>
      <c r="AQ18" s="24">
        <v>57.957541979449303</v>
      </c>
      <c r="AR18" s="24">
        <v>108.47074203924799</v>
      </c>
      <c r="AS18" s="24">
        <v>31.398034692490999</v>
      </c>
      <c r="AT18" s="24">
        <v>1.82495186027098</v>
      </c>
      <c r="AU18" s="24">
        <v>38.030577656640403</v>
      </c>
      <c r="AV18" s="24">
        <v>443.451922175996</v>
      </c>
      <c r="AW18" s="24">
        <v>418.901364520154</v>
      </c>
      <c r="AX18" s="24">
        <v>0.79836340680532403</v>
      </c>
      <c r="AY18" s="24">
        <v>196.99014684689001</v>
      </c>
      <c r="AZ18" s="24">
        <v>245.281111999172</v>
      </c>
      <c r="BA18" s="24">
        <v>2.3322607882176301</v>
      </c>
      <c r="BB18" s="24">
        <v>0</v>
      </c>
      <c r="BC18" s="24">
        <v>930.51170470723002</v>
      </c>
      <c r="BD18" s="24">
        <v>702.03454073496403</v>
      </c>
      <c r="BE18" s="24">
        <v>3442.52226184546</v>
      </c>
      <c r="BF18" s="24">
        <v>20.3038583542968</v>
      </c>
      <c r="BG18" s="24">
        <v>18.3104624429529</v>
      </c>
      <c r="BH18" s="24">
        <v>3.5411186390302301</v>
      </c>
      <c r="BI18" s="24">
        <v>23.558036108264499</v>
      </c>
      <c r="BJ18" s="24">
        <v>2.8197912226963</v>
      </c>
      <c r="BK18" s="24">
        <v>69.9013354011893</v>
      </c>
      <c r="BL18" s="24">
        <v>31.059645173929699</v>
      </c>
      <c r="BM18" s="24">
        <v>134.65748315136</v>
      </c>
      <c r="BN18" s="24">
        <v>0</v>
      </c>
      <c r="BO18" s="24">
        <v>0</v>
      </c>
      <c r="BP18" s="43">
        <v>21563.043643547298</v>
      </c>
      <c r="BQ18" s="24">
        <v>9072.0657435659705</v>
      </c>
      <c r="BR18" s="24">
        <v>0</v>
      </c>
      <c r="BS18" s="43">
        <v>9072.0657435659705</v>
      </c>
      <c r="BT18" s="24">
        <v>0</v>
      </c>
      <c r="BU18" s="24">
        <v>628.26650066893103</v>
      </c>
      <c r="BV18" s="43">
        <v>628.26650066893103</v>
      </c>
      <c r="BW18" s="24">
        <v>1632.7361214247801</v>
      </c>
      <c r="BX18" s="43">
        <v>11333.068365659699</v>
      </c>
      <c r="BY18" s="54">
        <v>32896.112009206998</v>
      </c>
      <c r="BZ18" s="56"/>
      <c r="CB18" s="55"/>
    </row>
    <row r="19" spans="1:80" ht="14.25" customHeight="1">
      <c r="A19" s="25" t="s">
        <v>271</v>
      </c>
      <c r="B19" s="22" t="s">
        <v>272</v>
      </c>
      <c r="C19" s="26" t="s">
        <v>273</v>
      </c>
      <c r="D19" s="24">
        <v>7.5886853736818E-2</v>
      </c>
      <c r="E19" s="24">
        <v>4.3295815595223897E-5</v>
      </c>
      <c r="F19" s="24">
        <v>4.0547029755566698E-2</v>
      </c>
      <c r="G19" s="24">
        <v>2.6735351872324302</v>
      </c>
      <c r="H19" s="24">
        <v>15.2231158764003</v>
      </c>
      <c r="I19" s="24">
        <v>129.43665136289701</v>
      </c>
      <c r="J19" s="24">
        <v>4.0871866339331299E-2</v>
      </c>
      <c r="K19" s="24">
        <v>111.975385333711</v>
      </c>
      <c r="L19" s="24">
        <v>434.379153961523</v>
      </c>
      <c r="M19" s="24">
        <v>0</v>
      </c>
      <c r="N19" s="24">
        <v>7.0762126654274504E-2</v>
      </c>
      <c r="O19" s="24">
        <v>1.9862474401808401</v>
      </c>
      <c r="P19" s="24">
        <v>4.7637913767425202</v>
      </c>
      <c r="Q19" s="24">
        <v>6.2970919319912602</v>
      </c>
      <c r="R19" s="24">
        <v>0.101542536860445</v>
      </c>
      <c r="S19" s="24">
        <v>26.3772599570013</v>
      </c>
      <c r="T19" s="24">
        <v>0</v>
      </c>
      <c r="U19" s="24">
        <v>5.5295566062825401</v>
      </c>
      <c r="V19" s="24">
        <v>0</v>
      </c>
      <c r="W19" s="24">
        <v>0</v>
      </c>
      <c r="X19" s="24">
        <v>0</v>
      </c>
      <c r="Y19" s="24">
        <v>7.2467075981314304</v>
      </c>
      <c r="Z19" s="24">
        <v>0</v>
      </c>
      <c r="AA19" s="24">
        <v>1.2666981382720899E-2</v>
      </c>
      <c r="AB19" s="24">
        <v>0</v>
      </c>
      <c r="AC19" s="24">
        <v>4.5613367297548599</v>
      </c>
      <c r="AD19" s="24">
        <v>10.845402191249599</v>
      </c>
      <c r="AE19" s="24">
        <v>0.207377787672202</v>
      </c>
      <c r="AF19" s="24">
        <v>140.30743250616399</v>
      </c>
      <c r="AG19" s="24">
        <v>493.34672937597998</v>
      </c>
      <c r="AH19" s="24">
        <v>1.0462327454057001</v>
      </c>
      <c r="AI19" s="24">
        <v>2.8625729557920299E-2</v>
      </c>
      <c r="AJ19" s="24">
        <v>2.3316794176591201E-3</v>
      </c>
      <c r="AK19" s="24">
        <v>48.907238820668098</v>
      </c>
      <c r="AL19" s="24">
        <v>39.609766781840598</v>
      </c>
      <c r="AM19" s="24">
        <v>21.966351379234599</v>
      </c>
      <c r="AN19" s="24">
        <v>61.910977738402401</v>
      </c>
      <c r="AO19" s="24">
        <v>432.32177429994698</v>
      </c>
      <c r="AP19" s="24">
        <v>5162.5311116228004</v>
      </c>
      <c r="AQ19" s="24">
        <v>1.3569645809233299</v>
      </c>
      <c r="AR19" s="24">
        <v>27.743059160799699</v>
      </c>
      <c r="AS19" s="24">
        <v>12.9769641434845</v>
      </c>
      <c r="AT19" s="24">
        <v>0.21063088573319999</v>
      </c>
      <c r="AU19" s="24">
        <v>99.866544031948493</v>
      </c>
      <c r="AV19" s="24">
        <v>640.07675711536899</v>
      </c>
      <c r="AW19" s="24">
        <v>98.277455858531994</v>
      </c>
      <c r="AX19" s="24">
        <v>0</v>
      </c>
      <c r="AY19" s="24">
        <v>67.227863802866295</v>
      </c>
      <c r="AZ19" s="24">
        <v>13.2678067285536</v>
      </c>
      <c r="BA19" s="24">
        <v>0.36594892768752002</v>
      </c>
      <c r="BB19" s="24">
        <v>0</v>
      </c>
      <c r="BC19" s="24">
        <v>356.59723728231302</v>
      </c>
      <c r="BD19" s="24">
        <v>79.044865463777995</v>
      </c>
      <c r="BE19" s="24">
        <v>0</v>
      </c>
      <c r="BF19" s="24">
        <v>7.6998412653908697E-3</v>
      </c>
      <c r="BG19" s="24">
        <v>51.014949720897299</v>
      </c>
      <c r="BH19" s="24">
        <v>9.0973700700720694E-2</v>
      </c>
      <c r="BI19" s="24">
        <v>9.7453211200621794</v>
      </c>
      <c r="BJ19" s="24">
        <v>18.808236135158701</v>
      </c>
      <c r="BK19" s="24">
        <v>14.1509447242869</v>
      </c>
      <c r="BL19" s="24">
        <v>7.3518909615658901</v>
      </c>
      <c r="BM19" s="24">
        <v>99.383206536555207</v>
      </c>
      <c r="BN19" s="24">
        <v>0</v>
      </c>
      <c r="BO19" s="24">
        <v>0</v>
      </c>
      <c r="BP19" s="43">
        <v>8761.3888274332203</v>
      </c>
      <c r="BQ19" s="24">
        <v>0</v>
      </c>
      <c r="BR19" s="24">
        <v>103.87358650195399</v>
      </c>
      <c r="BS19" s="43">
        <v>103.87358650195399</v>
      </c>
      <c r="BT19" s="24">
        <v>0</v>
      </c>
      <c r="BU19" s="24">
        <v>-545.74435845472703</v>
      </c>
      <c r="BV19" s="43">
        <v>-545.74435845472703</v>
      </c>
      <c r="BW19" s="24">
        <v>1.0375260180411401</v>
      </c>
      <c r="BX19" s="43">
        <v>-440.83324593473299</v>
      </c>
      <c r="BY19" s="54">
        <v>8320.55558149848</v>
      </c>
      <c r="BZ19" s="56"/>
      <c r="CB19" s="55"/>
    </row>
    <row r="20" spans="1:80" ht="14.25" customHeight="1">
      <c r="A20" s="25" t="s">
        <v>274</v>
      </c>
      <c r="B20" s="22" t="s">
        <v>275</v>
      </c>
      <c r="C20" s="26" t="s">
        <v>276</v>
      </c>
      <c r="D20" s="24">
        <v>1997.5208411474</v>
      </c>
      <c r="E20" s="24">
        <v>132.14192311098901</v>
      </c>
      <c r="F20" s="24">
        <v>0</v>
      </c>
      <c r="G20" s="24">
        <v>10831.274258260901</v>
      </c>
      <c r="H20" s="24">
        <v>1038.8639235114199</v>
      </c>
      <c r="I20" s="24">
        <v>182.706965304883</v>
      </c>
      <c r="J20" s="24">
        <v>418.63669665701502</v>
      </c>
      <c r="K20" s="24">
        <v>0.23530653152605299</v>
      </c>
      <c r="L20" s="24">
        <v>5.3060052380848202</v>
      </c>
      <c r="M20" s="24">
        <v>0</v>
      </c>
      <c r="N20" s="24">
        <v>0</v>
      </c>
      <c r="O20" s="24">
        <v>27.8339700840341</v>
      </c>
      <c r="P20" s="24">
        <v>82.059651038405207</v>
      </c>
      <c r="Q20" s="24">
        <v>8207.1599207844101</v>
      </c>
      <c r="R20" s="24">
        <v>0</v>
      </c>
      <c r="S20" s="24">
        <v>4121.9273211317704</v>
      </c>
      <c r="T20" s="24">
        <v>0</v>
      </c>
      <c r="U20" s="24">
        <v>0</v>
      </c>
      <c r="V20" s="24">
        <v>0</v>
      </c>
      <c r="W20" s="24">
        <v>873.68136744137701</v>
      </c>
      <c r="X20" s="24">
        <v>0</v>
      </c>
      <c r="Y20" s="24">
        <v>0.13037846001264</v>
      </c>
      <c r="Z20" s="24">
        <v>3.6940504580320401</v>
      </c>
      <c r="AA20" s="24">
        <v>0</v>
      </c>
      <c r="AB20" s="24">
        <v>0.86160175075523104</v>
      </c>
      <c r="AC20" s="24">
        <v>1966.1405704778999</v>
      </c>
      <c r="AD20" s="24">
        <v>19422.3702880319</v>
      </c>
      <c r="AE20" s="24">
        <v>1213.46328129623</v>
      </c>
      <c r="AF20" s="24">
        <v>8728.5861514442095</v>
      </c>
      <c r="AG20" s="24">
        <v>3138.3857853273998</v>
      </c>
      <c r="AH20" s="24">
        <v>5781.3553768474803</v>
      </c>
      <c r="AI20" s="24">
        <v>331.27259628043402</v>
      </c>
      <c r="AJ20" s="24">
        <v>17.048355659058899</v>
      </c>
      <c r="AK20" s="24">
        <v>2579.3184453623599</v>
      </c>
      <c r="AL20" s="24">
        <v>658.16775871093103</v>
      </c>
      <c r="AM20" s="24">
        <v>6303.7658451856996</v>
      </c>
      <c r="AN20" s="24">
        <v>27.095098879536501</v>
      </c>
      <c r="AO20" s="24">
        <v>1812.81859627892</v>
      </c>
      <c r="AP20" s="24">
        <v>2119.54523769554</v>
      </c>
      <c r="AQ20" s="24">
        <v>473.01322116407601</v>
      </c>
      <c r="AR20" s="24">
        <v>144.11165872012299</v>
      </c>
      <c r="AS20" s="24">
        <v>273.72542397717001</v>
      </c>
      <c r="AT20" s="24">
        <v>5.6674281782324698</v>
      </c>
      <c r="AU20" s="24">
        <v>907.31821872615296</v>
      </c>
      <c r="AV20" s="24">
        <v>4440.4238108883901</v>
      </c>
      <c r="AW20" s="24">
        <v>2400.67374155383</v>
      </c>
      <c r="AX20" s="24">
        <v>2.2234572187822299</v>
      </c>
      <c r="AY20" s="24">
        <v>558.18261385077903</v>
      </c>
      <c r="AZ20" s="24">
        <v>443.444751711994</v>
      </c>
      <c r="BA20" s="24">
        <v>63.919787072734103</v>
      </c>
      <c r="BB20" s="24">
        <v>0</v>
      </c>
      <c r="BC20" s="24">
        <v>3567.3361864479202</v>
      </c>
      <c r="BD20" s="24">
        <v>5019.2092017571103</v>
      </c>
      <c r="BE20" s="24">
        <v>1865.2004813793601</v>
      </c>
      <c r="BF20" s="24">
        <v>118.355421097887</v>
      </c>
      <c r="BG20" s="24">
        <v>736.15260502670105</v>
      </c>
      <c r="BH20" s="24">
        <v>28.613000724751899</v>
      </c>
      <c r="BI20" s="24">
        <v>62.183672913146502</v>
      </c>
      <c r="BJ20" s="24">
        <v>12.44484687289</v>
      </c>
      <c r="BK20" s="24">
        <v>290.905610787858</v>
      </c>
      <c r="BL20" s="24">
        <v>101.817709880541</v>
      </c>
      <c r="BM20" s="24">
        <v>6.7642852231932604</v>
      </c>
      <c r="BN20" s="24">
        <v>0</v>
      </c>
      <c r="BO20" s="24">
        <v>0</v>
      </c>
      <c r="BP20" s="43">
        <v>103545.054703562</v>
      </c>
      <c r="BQ20" s="24">
        <v>34468.925724408902</v>
      </c>
      <c r="BR20" s="24">
        <v>0</v>
      </c>
      <c r="BS20" s="43">
        <v>34468.925724408902</v>
      </c>
      <c r="BT20" s="24">
        <v>0</v>
      </c>
      <c r="BU20" s="24">
        <v>898.73462408831801</v>
      </c>
      <c r="BV20" s="43">
        <v>898.73462408831801</v>
      </c>
      <c r="BW20" s="24">
        <v>7010.1858321764003</v>
      </c>
      <c r="BX20" s="43">
        <v>42377.846180673601</v>
      </c>
      <c r="BY20" s="54">
        <v>145922.90088423601</v>
      </c>
      <c r="BZ20" s="56"/>
      <c r="CB20" s="55"/>
    </row>
    <row r="21" spans="1:80" ht="14.25" customHeight="1">
      <c r="A21" s="25" t="s">
        <v>277</v>
      </c>
      <c r="B21" s="22" t="s">
        <v>278</v>
      </c>
      <c r="C21" s="26" t="s">
        <v>279</v>
      </c>
      <c r="D21" s="24">
        <v>3595.6179490516602</v>
      </c>
      <c r="E21" s="24">
        <v>305.4248652471</v>
      </c>
      <c r="F21" s="24">
        <v>0</v>
      </c>
      <c r="G21" s="24">
        <v>4102.2136632613201</v>
      </c>
      <c r="H21" s="24">
        <v>4160.0367403396103</v>
      </c>
      <c r="I21" s="24">
        <v>149.031069350406</v>
      </c>
      <c r="J21" s="24">
        <v>1002.62714009338</v>
      </c>
      <c r="K21" s="24">
        <v>2.7548901822268501</v>
      </c>
      <c r="L21" s="24">
        <v>176.309158365657</v>
      </c>
      <c r="M21" s="24">
        <v>0</v>
      </c>
      <c r="N21" s="24">
        <v>13.3591254879193</v>
      </c>
      <c r="O21" s="24">
        <v>574.46781145401201</v>
      </c>
      <c r="P21" s="24">
        <v>306.20255708252898</v>
      </c>
      <c r="Q21" s="24">
        <v>3583.12843293075</v>
      </c>
      <c r="R21" s="24">
        <v>0</v>
      </c>
      <c r="S21" s="24">
        <v>54.668017314590898</v>
      </c>
      <c r="T21" s="24">
        <v>0</v>
      </c>
      <c r="U21" s="24">
        <v>2.1726031674525699E-5</v>
      </c>
      <c r="V21" s="24">
        <v>0.88666198393565299</v>
      </c>
      <c r="W21" s="24">
        <v>315.16584261857702</v>
      </c>
      <c r="X21" s="24">
        <v>0</v>
      </c>
      <c r="Y21" s="24">
        <v>27.9227452619449</v>
      </c>
      <c r="Z21" s="24">
        <v>2.6665342626886401</v>
      </c>
      <c r="AA21" s="24">
        <v>0</v>
      </c>
      <c r="AB21" s="24">
        <v>0.30312481376656703</v>
      </c>
      <c r="AC21" s="24">
        <v>1835.0037114412601</v>
      </c>
      <c r="AD21" s="24">
        <v>4914.53431067767</v>
      </c>
      <c r="AE21" s="24">
        <v>111.15680649197201</v>
      </c>
      <c r="AF21" s="24">
        <v>1109.1015169416401</v>
      </c>
      <c r="AG21" s="24">
        <v>463.53001411798698</v>
      </c>
      <c r="AH21" s="24">
        <v>729.626633287353</v>
      </c>
      <c r="AI21" s="24">
        <v>456.62020317546501</v>
      </c>
      <c r="AJ21" s="24">
        <v>0.92127477614270803</v>
      </c>
      <c r="AK21" s="24">
        <v>111.74663501817901</v>
      </c>
      <c r="AL21" s="24">
        <v>15.6054732274799</v>
      </c>
      <c r="AM21" s="24">
        <v>1724.54961056039</v>
      </c>
      <c r="AN21" s="24">
        <v>54.730309950010501</v>
      </c>
      <c r="AO21" s="24">
        <v>63.018647350829902</v>
      </c>
      <c r="AP21" s="24">
        <v>278.17494401321602</v>
      </c>
      <c r="AQ21" s="24">
        <v>517.62439747271003</v>
      </c>
      <c r="AR21" s="24">
        <v>47.351577814967101</v>
      </c>
      <c r="AS21" s="24">
        <v>232.67193355912099</v>
      </c>
      <c r="AT21" s="24">
        <v>48.654556395331397</v>
      </c>
      <c r="AU21" s="24">
        <v>107.834949830665</v>
      </c>
      <c r="AV21" s="24">
        <v>244.449225137567</v>
      </c>
      <c r="AW21" s="24">
        <v>669.79057598822601</v>
      </c>
      <c r="AX21" s="24">
        <v>1.1792449499452</v>
      </c>
      <c r="AY21" s="24">
        <v>103.167422694753</v>
      </c>
      <c r="AZ21" s="24">
        <v>497.52620785971499</v>
      </c>
      <c r="BA21" s="24">
        <v>113.325698550453</v>
      </c>
      <c r="BB21" s="24">
        <v>0</v>
      </c>
      <c r="BC21" s="24">
        <v>246.56189197995701</v>
      </c>
      <c r="BD21" s="24">
        <v>813.50652475148195</v>
      </c>
      <c r="BE21" s="24">
        <v>327.61480648494398</v>
      </c>
      <c r="BF21" s="24">
        <v>198.283286427181</v>
      </c>
      <c r="BG21" s="24">
        <v>405.105580410355</v>
      </c>
      <c r="BH21" s="24">
        <v>21.904322491275099</v>
      </c>
      <c r="BI21" s="24">
        <v>79.541568393567502</v>
      </c>
      <c r="BJ21" s="24">
        <v>45.329140895429198</v>
      </c>
      <c r="BK21" s="24">
        <v>256.53964676050703</v>
      </c>
      <c r="BL21" s="24">
        <v>53.729564782932997</v>
      </c>
      <c r="BM21" s="24">
        <v>94.999132339221205</v>
      </c>
      <c r="BN21" s="24">
        <v>0</v>
      </c>
      <c r="BO21" s="24">
        <v>0</v>
      </c>
      <c r="BP21" s="43">
        <v>35367.797697827998</v>
      </c>
      <c r="BQ21" s="24">
        <v>31884.4263705505</v>
      </c>
      <c r="BR21" s="24">
        <v>0</v>
      </c>
      <c r="BS21" s="43">
        <v>31884.4263705505</v>
      </c>
      <c r="BT21" s="24">
        <v>0</v>
      </c>
      <c r="BU21" s="24">
        <v>636.22807659735702</v>
      </c>
      <c r="BV21" s="43">
        <v>636.22807659735702</v>
      </c>
      <c r="BW21" s="24">
        <v>6459.18186637898</v>
      </c>
      <c r="BX21" s="43">
        <v>38979.836313526801</v>
      </c>
      <c r="BY21" s="54">
        <v>74347.634011354807</v>
      </c>
      <c r="BZ21" s="56"/>
      <c r="CB21" s="55"/>
    </row>
    <row r="22" spans="1:80" ht="14.25" customHeight="1">
      <c r="A22" s="25" t="s">
        <v>280</v>
      </c>
      <c r="B22" s="22" t="s">
        <v>281</v>
      </c>
      <c r="C22" s="26" t="s">
        <v>282</v>
      </c>
      <c r="D22" s="24">
        <v>1294.44812604853</v>
      </c>
      <c r="E22" s="24">
        <v>0.76217484466334295</v>
      </c>
      <c r="F22" s="24">
        <v>72.863370777736094</v>
      </c>
      <c r="G22" s="24">
        <v>177.652418388184</v>
      </c>
      <c r="H22" s="24">
        <v>272.99750165488098</v>
      </c>
      <c r="I22" s="24">
        <v>74.615450098780897</v>
      </c>
      <c r="J22" s="24">
        <v>0</v>
      </c>
      <c r="K22" s="24">
        <v>0</v>
      </c>
      <c r="L22" s="24">
        <v>0.186408691036065</v>
      </c>
      <c r="M22" s="24">
        <v>0</v>
      </c>
      <c r="N22" s="24">
        <v>0</v>
      </c>
      <c r="O22" s="24">
        <v>505.86160233021201</v>
      </c>
      <c r="P22" s="24">
        <v>0.36484433020411999</v>
      </c>
      <c r="Q22" s="24">
        <v>4.0699686972597497</v>
      </c>
      <c r="R22" s="24">
        <v>0.66071792606672397</v>
      </c>
      <c r="S22" s="24">
        <v>39.461852366608198</v>
      </c>
      <c r="T22" s="24">
        <v>0</v>
      </c>
      <c r="U22" s="24">
        <v>0</v>
      </c>
      <c r="V22" s="24">
        <v>0</v>
      </c>
      <c r="W22" s="24">
        <v>2.5101042564083098</v>
      </c>
      <c r="X22" s="24">
        <v>2.8227218551646002E-2</v>
      </c>
      <c r="Y22" s="24">
        <v>0</v>
      </c>
      <c r="Z22" s="24">
        <v>0.34585665655293302</v>
      </c>
      <c r="AA22" s="24">
        <v>0</v>
      </c>
      <c r="AB22" s="24">
        <v>5.1101546537734202E-2</v>
      </c>
      <c r="AC22" s="24">
        <v>73.283845856039804</v>
      </c>
      <c r="AD22" s="24">
        <v>64.005401149526804</v>
      </c>
      <c r="AE22" s="24">
        <v>0.73375740204941098</v>
      </c>
      <c r="AF22" s="24">
        <v>121.09260880496601</v>
      </c>
      <c r="AG22" s="24">
        <v>207.85357630482801</v>
      </c>
      <c r="AH22" s="24">
        <v>13.6755121205093</v>
      </c>
      <c r="AI22" s="24">
        <v>1.1657108119907099E-2</v>
      </c>
      <c r="AJ22" s="24">
        <v>96.206002959638596</v>
      </c>
      <c r="AK22" s="24">
        <v>53.863061671408303</v>
      </c>
      <c r="AL22" s="24">
        <v>14.1703961657783</v>
      </c>
      <c r="AM22" s="24">
        <v>96.000201537172202</v>
      </c>
      <c r="AN22" s="24">
        <v>41.548183860085203</v>
      </c>
      <c r="AO22" s="24">
        <v>20.916482421800801</v>
      </c>
      <c r="AP22" s="24">
        <v>275.13821714577199</v>
      </c>
      <c r="AQ22" s="24">
        <v>0.30466387008171603</v>
      </c>
      <c r="AR22" s="24">
        <v>11.7076306468661</v>
      </c>
      <c r="AS22" s="24">
        <v>5.2611906316357304</v>
      </c>
      <c r="AT22" s="24">
        <v>0.105535213710378</v>
      </c>
      <c r="AU22" s="24">
        <v>8.9326286765317402</v>
      </c>
      <c r="AV22" s="24">
        <v>64.590421079510307</v>
      </c>
      <c r="AW22" s="24">
        <v>147.58371904464701</v>
      </c>
      <c r="AX22" s="24">
        <v>0</v>
      </c>
      <c r="AY22" s="24">
        <v>36.340028692464202</v>
      </c>
      <c r="AZ22" s="24">
        <v>38.924536465741497</v>
      </c>
      <c r="BA22" s="24">
        <v>46.631992253681901</v>
      </c>
      <c r="BB22" s="24">
        <v>0</v>
      </c>
      <c r="BC22" s="24">
        <v>135.49988638228601</v>
      </c>
      <c r="BD22" s="24">
        <v>306.70482438113697</v>
      </c>
      <c r="BE22" s="24">
        <v>79.203792663500707</v>
      </c>
      <c r="BF22" s="24">
        <v>4.0104025682530704</v>
      </c>
      <c r="BG22" s="24">
        <v>9522.5178774367105</v>
      </c>
      <c r="BH22" s="24">
        <v>6.7178516279473399</v>
      </c>
      <c r="BI22" s="24">
        <v>13.135207684529499</v>
      </c>
      <c r="BJ22" s="24">
        <v>4.91564811110847</v>
      </c>
      <c r="BK22" s="24">
        <v>111.610923201593</v>
      </c>
      <c r="BL22" s="24">
        <v>16.590059071669401</v>
      </c>
      <c r="BM22" s="24">
        <v>3.9953154837911899</v>
      </c>
      <c r="BN22" s="24">
        <v>0</v>
      </c>
      <c r="BO22" s="24">
        <v>0</v>
      </c>
      <c r="BP22" s="43">
        <v>14090.662765527301</v>
      </c>
      <c r="BQ22" s="24">
        <v>22288.7442558318</v>
      </c>
      <c r="BR22" s="24">
        <v>0</v>
      </c>
      <c r="BS22" s="43">
        <v>22288.7442558318</v>
      </c>
      <c r="BT22" s="24">
        <v>0</v>
      </c>
      <c r="BU22" s="24">
        <v>542.798485487226</v>
      </c>
      <c r="BV22" s="43">
        <v>542.798485487226</v>
      </c>
      <c r="BW22" s="24">
        <v>276.33002464605499</v>
      </c>
      <c r="BX22" s="43">
        <v>23107.872765965101</v>
      </c>
      <c r="BY22" s="54">
        <v>37198.535531492402</v>
      </c>
      <c r="BZ22" s="56"/>
      <c r="CB22" s="55"/>
    </row>
    <row r="23" spans="1:80" ht="14.25" customHeight="1">
      <c r="A23" s="25" t="s">
        <v>283</v>
      </c>
      <c r="B23" s="22" t="s">
        <v>284</v>
      </c>
      <c r="C23" s="26" t="s">
        <v>285</v>
      </c>
      <c r="D23" s="24">
        <v>687.54276158014295</v>
      </c>
      <c r="E23" s="24">
        <v>328.99353237478999</v>
      </c>
      <c r="F23" s="24">
        <v>60.958956177426401</v>
      </c>
      <c r="G23" s="24">
        <v>548.30637019001199</v>
      </c>
      <c r="H23" s="24">
        <v>3555.1677290297998</v>
      </c>
      <c r="I23" s="24">
        <v>71.560162151949001</v>
      </c>
      <c r="J23" s="24">
        <v>189.40847999384201</v>
      </c>
      <c r="K23" s="24">
        <v>11.623550797541901</v>
      </c>
      <c r="L23" s="24">
        <v>119.666407681141</v>
      </c>
      <c r="M23" s="24">
        <v>0.14920577072091601</v>
      </c>
      <c r="N23" s="24">
        <v>730.3121933868</v>
      </c>
      <c r="O23" s="24">
        <v>866.665500139492</v>
      </c>
      <c r="P23" s="24">
        <v>15.7849576351756</v>
      </c>
      <c r="Q23" s="24">
        <v>1144.9813731685999</v>
      </c>
      <c r="R23" s="24">
        <v>35.7954684085922</v>
      </c>
      <c r="S23" s="24">
        <v>144.321367351785</v>
      </c>
      <c r="T23" s="24">
        <v>8.4394838495082503E-2</v>
      </c>
      <c r="U23" s="24">
        <v>0.41171526177106699</v>
      </c>
      <c r="V23" s="24">
        <v>3.4729420333966399</v>
      </c>
      <c r="W23" s="24">
        <v>4.4737838457202701E-2</v>
      </c>
      <c r="X23" s="24">
        <v>0</v>
      </c>
      <c r="Y23" s="24">
        <v>3.95308293252487</v>
      </c>
      <c r="Z23" s="24">
        <v>43.4075616707986</v>
      </c>
      <c r="AA23" s="24">
        <v>0</v>
      </c>
      <c r="AB23" s="24">
        <v>9.6580372749907895</v>
      </c>
      <c r="AC23" s="24">
        <v>588.84068878431799</v>
      </c>
      <c r="AD23" s="24">
        <v>8557.7454297723907</v>
      </c>
      <c r="AE23" s="24">
        <v>1627.6718360959901</v>
      </c>
      <c r="AF23" s="24">
        <v>727.73345749000805</v>
      </c>
      <c r="AG23" s="24">
        <v>759.88517737955794</v>
      </c>
      <c r="AH23" s="24">
        <v>453.53340690341997</v>
      </c>
      <c r="AI23" s="24">
        <v>14.9297982080293</v>
      </c>
      <c r="AJ23" s="24">
        <v>83.190685183949498</v>
      </c>
      <c r="AK23" s="24">
        <v>140.80612097682001</v>
      </c>
      <c r="AL23" s="24">
        <v>60.577214009638801</v>
      </c>
      <c r="AM23" s="24">
        <v>737.09006523530695</v>
      </c>
      <c r="AN23" s="24">
        <v>14.160793844524299</v>
      </c>
      <c r="AO23" s="24">
        <v>61.255684999051603</v>
      </c>
      <c r="AP23" s="24">
        <v>1415.1731484450099</v>
      </c>
      <c r="AQ23" s="24">
        <v>273.19327787261</v>
      </c>
      <c r="AR23" s="24">
        <v>218.301775323719</v>
      </c>
      <c r="AS23" s="24">
        <v>139.04231528479099</v>
      </c>
      <c r="AT23" s="24">
        <v>11.5437922943555</v>
      </c>
      <c r="AU23" s="24">
        <v>37.680577715570699</v>
      </c>
      <c r="AV23" s="24">
        <v>276.95466610675197</v>
      </c>
      <c r="AW23" s="24">
        <v>310.77219288082802</v>
      </c>
      <c r="AX23" s="24">
        <v>0</v>
      </c>
      <c r="AY23" s="24">
        <v>251.54880911654999</v>
      </c>
      <c r="AZ23" s="24">
        <v>115.933147960608</v>
      </c>
      <c r="BA23" s="24">
        <v>31.574340110471201</v>
      </c>
      <c r="BB23" s="24">
        <v>0</v>
      </c>
      <c r="BC23" s="24">
        <v>72.481131920383007</v>
      </c>
      <c r="BD23" s="24">
        <v>929.90487319495003</v>
      </c>
      <c r="BE23" s="24">
        <v>0</v>
      </c>
      <c r="BF23" s="24">
        <v>0.38759831024272801</v>
      </c>
      <c r="BG23" s="24">
        <v>8.1400876349409401</v>
      </c>
      <c r="BH23" s="24">
        <v>0</v>
      </c>
      <c r="BI23" s="24">
        <v>29.125633524645298</v>
      </c>
      <c r="BJ23" s="24">
        <v>26.170356825414899</v>
      </c>
      <c r="BK23" s="24">
        <v>163.720789956809</v>
      </c>
      <c r="BL23" s="24">
        <v>55.460632366675497</v>
      </c>
      <c r="BM23" s="24">
        <v>51.223839887512398</v>
      </c>
      <c r="BN23" s="24">
        <v>0</v>
      </c>
      <c r="BO23" s="24">
        <v>0</v>
      </c>
      <c r="BP23" s="43">
        <v>26818.023833304102</v>
      </c>
      <c r="BQ23" s="24">
        <v>11942.523171471101</v>
      </c>
      <c r="BR23" s="24">
        <v>0</v>
      </c>
      <c r="BS23" s="43">
        <v>11942.523171471101</v>
      </c>
      <c r="BT23" s="24">
        <v>7701.4219086782896</v>
      </c>
      <c r="BU23" s="24">
        <v>779.97170965924795</v>
      </c>
      <c r="BV23" s="43">
        <v>8481.3936183375408</v>
      </c>
      <c r="BW23" s="24">
        <v>1825.5017887710301</v>
      </c>
      <c r="BX23" s="43">
        <v>22249.4185785796</v>
      </c>
      <c r="BY23" s="54">
        <v>49067.442411883698</v>
      </c>
      <c r="BZ23" s="56"/>
      <c r="CB23" s="55"/>
    </row>
    <row r="24" spans="1:80" ht="14.25" customHeight="1">
      <c r="A24" s="25" t="s">
        <v>286</v>
      </c>
      <c r="B24" s="22" t="s">
        <v>287</v>
      </c>
      <c r="C24" s="26" t="s">
        <v>288</v>
      </c>
      <c r="D24" s="24">
        <v>243.19403102921299</v>
      </c>
      <c r="E24" s="24">
        <v>11.9045466933614</v>
      </c>
      <c r="F24" s="24">
        <v>92.035729788263296</v>
      </c>
      <c r="G24" s="24">
        <v>1740.3516265660501</v>
      </c>
      <c r="H24" s="24">
        <v>1468.3786336277301</v>
      </c>
      <c r="I24" s="24">
        <v>43.745610067400598</v>
      </c>
      <c r="J24" s="24">
        <v>196.85877840418101</v>
      </c>
      <c r="K24" s="24">
        <v>67.247338481288395</v>
      </c>
      <c r="L24" s="24">
        <v>10.375661395439201</v>
      </c>
      <c r="M24" s="24">
        <v>9.7576022891694605E-2</v>
      </c>
      <c r="N24" s="24">
        <v>674.02595990592295</v>
      </c>
      <c r="O24" s="24">
        <v>703.72723777656995</v>
      </c>
      <c r="P24" s="24">
        <v>0.85023165991918503</v>
      </c>
      <c r="Q24" s="24">
        <v>10648.0038539958</v>
      </c>
      <c r="R24" s="24">
        <v>3.5735985007434898E-2</v>
      </c>
      <c r="S24" s="24">
        <v>4138.0950905842801</v>
      </c>
      <c r="T24" s="24">
        <v>0</v>
      </c>
      <c r="U24" s="24">
        <v>0</v>
      </c>
      <c r="V24" s="24">
        <v>5.8340013502717198</v>
      </c>
      <c r="W24" s="24">
        <v>1.2918828846463399</v>
      </c>
      <c r="X24" s="24">
        <v>0</v>
      </c>
      <c r="Y24" s="24">
        <v>68.741310602849495</v>
      </c>
      <c r="Z24" s="24">
        <v>400.35319956109203</v>
      </c>
      <c r="AA24" s="24">
        <v>1157.0421790263299</v>
      </c>
      <c r="AB24" s="24">
        <v>12.477674679386499</v>
      </c>
      <c r="AC24" s="24">
        <v>67.053062348299505</v>
      </c>
      <c r="AD24" s="24">
        <v>39367.764835502901</v>
      </c>
      <c r="AE24" s="24">
        <v>29.3101989040692</v>
      </c>
      <c r="AF24" s="24">
        <v>2113.1543336620598</v>
      </c>
      <c r="AG24" s="24">
        <v>2051.6966514461301</v>
      </c>
      <c r="AH24" s="24">
        <v>578.02364987314604</v>
      </c>
      <c r="AI24" s="24">
        <v>37.687652956237798</v>
      </c>
      <c r="AJ24" s="24">
        <v>0.107752848299521</v>
      </c>
      <c r="AK24" s="24">
        <v>21.664752960410802</v>
      </c>
      <c r="AL24" s="24">
        <v>4.0444649853253303</v>
      </c>
      <c r="AM24" s="24">
        <v>753.06622994524196</v>
      </c>
      <c r="AN24" s="24">
        <v>4.5757847126480398</v>
      </c>
      <c r="AO24" s="24">
        <v>124.29745812588099</v>
      </c>
      <c r="AP24" s="24">
        <v>367.89465078395699</v>
      </c>
      <c r="AQ24" s="24">
        <v>36.4352695695638</v>
      </c>
      <c r="AR24" s="24">
        <v>45.887106157812298</v>
      </c>
      <c r="AS24" s="24">
        <v>60.044969352693002</v>
      </c>
      <c r="AT24" s="24">
        <v>0.94713888852425598</v>
      </c>
      <c r="AU24" s="24">
        <v>63.067343860348203</v>
      </c>
      <c r="AV24" s="24">
        <v>624.55948350282301</v>
      </c>
      <c r="AW24" s="24">
        <v>508.62235145850298</v>
      </c>
      <c r="AX24" s="24">
        <v>0.50643473814086004</v>
      </c>
      <c r="AY24" s="24">
        <v>20.038773478767698</v>
      </c>
      <c r="AZ24" s="24">
        <v>27.770129816149201</v>
      </c>
      <c r="BA24" s="24">
        <v>9.2722922685871207</v>
      </c>
      <c r="BB24" s="24">
        <v>0</v>
      </c>
      <c r="BC24" s="24">
        <v>113.54543365690699</v>
      </c>
      <c r="BD24" s="24">
        <v>151.91932316572999</v>
      </c>
      <c r="BE24" s="24">
        <v>159.04490899074</v>
      </c>
      <c r="BF24" s="24">
        <v>40.171930685157299</v>
      </c>
      <c r="BG24" s="24">
        <v>52.789086928472699</v>
      </c>
      <c r="BH24" s="24">
        <v>2.4924649555779901</v>
      </c>
      <c r="BI24" s="24">
        <v>7.51596553100521</v>
      </c>
      <c r="BJ24" s="24">
        <v>0.92783534122306899</v>
      </c>
      <c r="BK24" s="24">
        <v>257.10641749995199</v>
      </c>
      <c r="BL24" s="24">
        <v>132.61254647857999</v>
      </c>
      <c r="BM24" s="24">
        <v>28.531450849576</v>
      </c>
      <c r="BN24" s="24">
        <v>0</v>
      </c>
      <c r="BO24" s="24">
        <v>0</v>
      </c>
      <c r="BP24" s="43">
        <v>69548.818026317298</v>
      </c>
      <c r="BQ24" s="24">
        <v>1833.51425108326</v>
      </c>
      <c r="BR24" s="24">
        <v>0</v>
      </c>
      <c r="BS24" s="43">
        <v>1833.51425108326</v>
      </c>
      <c r="BT24" s="24">
        <v>15719.0325745141</v>
      </c>
      <c r="BU24" s="24">
        <v>1824.44844334508</v>
      </c>
      <c r="BV24" s="43">
        <v>17543.481017859202</v>
      </c>
      <c r="BW24" s="24">
        <v>6266.3923686426097</v>
      </c>
      <c r="BX24" s="43">
        <v>25643.3876375851</v>
      </c>
      <c r="BY24" s="54">
        <v>95192.205663902307</v>
      </c>
      <c r="BZ24" s="56"/>
      <c r="CB24" s="55"/>
    </row>
    <row r="25" spans="1:80" ht="14.25" customHeight="1">
      <c r="A25" s="25" t="s">
        <v>289</v>
      </c>
      <c r="B25" s="22" t="s">
        <v>290</v>
      </c>
      <c r="C25" s="26" t="s">
        <v>291</v>
      </c>
      <c r="D25" s="24">
        <v>54.755844838945102</v>
      </c>
      <c r="E25" s="24">
        <v>4.0874392850705998</v>
      </c>
      <c r="F25" s="24">
        <v>23.061870517616601</v>
      </c>
      <c r="G25" s="24">
        <v>7131.74399403386</v>
      </c>
      <c r="H25" s="24">
        <v>292.55539961726902</v>
      </c>
      <c r="I25" s="24">
        <v>533.31419413490801</v>
      </c>
      <c r="J25" s="24">
        <v>716.84935835769397</v>
      </c>
      <c r="K25" s="24">
        <v>1182.1988776247599</v>
      </c>
      <c r="L25" s="24">
        <v>590.337671906899</v>
      </c>
      <c r="M25" s="24">
        <v>3.5029675397945099</v>
      </c>
      <c r="N25" s="24">
        <v>392.85447428402898</v>
      </c>
      <c r="O25" s="24">
        <v>51.164668476673199</v>
      </c>
      <c r="P25" s="24">
        <v>3727.7245838376598</v>
      </c>
      <c r="Q25" s="24">
        <v>1060.36303211274</v>
      </c>
      <c r="R25" s="24">
        <v>9.9991754252260705</v>
      </c>
      <c r="S25" s="24">
        <v>615.49609865441903</v>
      </c>
      <c r="T25" s="24">
        <v>0</v>
      </c>
      <c r="U25" s="24">
        <v>0</v>
      </c>
      <c r="V25" s="24">
        <v>26.465575473587801</v>
      </c>
      <c r="W25" s="24">
        <v>1979.3541100254799</v>
      </c>
      <c r="X25" s="24">
        <v>7.8163576848170102E-2</v>
      </c>
      <c r="Y25" s="24">
        <v>6.7041763903186498</v>
      </c>
      <c r="Z25" s="24">
        <v>23.458594815154001</v>
      </c>
      <c r="AA25" s="24">
        <v>0</v>
      </c>
      <c r="AB25" s="24">
        <v>0.28482514974053702</v>
      </c>
      <c r="AC25" s="24">
        <v>6201.9377523591402</v>
      </c>
      <c r="AD25" s="24">
        <v>14169.5224247399</v>
      </c>
      <c r="AE25" s="24">
        <v>9.7850398961379899</v>
      </c>
      <c r="AF25" s="24">
        <v>595.28010501262997</v>
      </c>
      <c r="AG25" s="24">
        <v>707.35120295056095</v>
      </c>
      <c r="AH25" s="24">
        <v>441.70791833247199</v>
      </c>
      <c r="AI25" s="24">
        <v>173.16041323695001</v>
      </c>
      <c r="AJ25" s="24">
        <v>0</v>
      </c>
      <c r="AK25" s="24">
        <v>250.550189603512</v>
      </c>
      <c r="AL25" s="24">
        <v>99.783773628146506</v>
      </c>
      <c r="AM25" s="24">
        <v>228.993800679168</v>
      </c>
      <c r="AN25" s="24">
        <v>1.79626978629929</v>
      </c>
      <c r="AO25" s="24">
        <v>1242.0592417615901</v>
      </c>
      <c r="AP25" s="24">
        <v>408.95996196168102</v>
      </c>
      <c r="AQ25" s="24">
        <v>1090.9197599255299</v>
      </c>
      <c r="AR25" s="24">
        <v>93.399235804740599</v>
      </c>
      <c r="AS25" s="24">
        <v>20.290814565296699</v>
      </c>
      <c r="AT25" s="24">
        <v>0.34481477767444302</v>
      </c>
      <c r="AU25" s="24">
        <v>47.457113314743999</v>
      </c>
      <c r="AV25" s="24">
        <v>3222.8497175233801</v>
      </c>
      <c r="AW25" s="24">
        <v>405.58735636944198</v>
      </c>
      <c r="AX25" s="24">
        <v>0</v>
      </c>
      <c r="AY25" s="24">
        <v>265.64959326255502</v>
      </c>
      <c r="AZ25" s="24">
        <v>276.53947021937302</v>
      </c>
      <c r="BA25" s="24">
        <v>25.1516474328368</v>
      </c>
      <c r="BB25" s="24">
        <v>0</v>
      </c>
      <c r="BC25" s="24">
        <v>9.3131252895180694</v>
      </c>
      <c r="BD25" s="24">
        <v>557.92034914960595</v>
      </c>
      <c r="BE25" s="24">
        <v>0</v>
      </c>
      <c r="BF25" s="24">
        <v>0</v>
      </c>
      <c r="BG25" s="24">
        <v>2.2651628203647198</v>
      </c>
      <c r="BH25" s="24">
        <v>0</v>
      </c>
      <c r="BI25" s="24">
        <v>4.6022260141419498</v>
      </c>
      <c r="BJ25" s="24">
        <v>5.4192712590118403E-2</v>
      </c>
      <c r="BK25" s="24">
        <v>48.365416612768499</v>
      </c>
      <c r="BL25" s="24">
        <v>354.98956487515102</v>
      </c>
      <c r="BM25" s="24">
        <v>15.7758391789732</v>
      </c>
      <c r="BN25" s="24">
        <v>0</v>
      </c>
      <c r="BO25" s="24">
        <v>0</v>
      </c>
      <c r="BP25" s="43">
        <v>49398.7185898756</v>
      </c>
      <c r="BQ25" s="24">
        <v>443.08104581342701</v>
      </c>
      <c r="BR25" s="24">
        <v>36.651879725676203</v>
      </c>
      <c r="BS25" s="43">
        <v>479.73292553910301</v>
      </c>
      <c r="BT25" s="24">
        <v>6359.4495931287202</v>
      </c>
      <c r="BU25" s="24">
        <v>2416.1898995401202</v>
      </c>
      <c r="BV25" s="43">
        <v>8775.6394926688408</v>
      </c>
      <c r="BW25" s="24">
        <v>38662.827869473702</v>
      </c>
      <c r="BX25" s="43">
        <v>47918.200287681597</v>
      </c>
      <c r="BY25" s="54">
        <v>97316.918877557197</v>
      </c>
      <c r="BZ25" s="56"/>
      <c r="CB25" s="55"/>
    </row>
    <row r="26" spans="1:80" ht="14.25" customHeight="1">
      <c r="A26" s="25" t="s">
        <v>292</v>
      </c>
      <c r="B26" s="22" t="s">
        <v>293</v>
      </c>
      <c r="C26" s="26" t="s">
        <v>294</v>
      </c>
      <c r="D26" s="24">
        <v>1068.7913770008699</v>
      </c>
      <c r="E26" s="24">
        <v>93.5923340178026</v>
      </c>
      <c r="F26" s="24">
        <v>41.362462493595203</v>
      </c>
      <c r="G26" s="24">
        <v>1056.47630913389</v>
      </c>
      <c r="H26" s="24">
        <v>2024.62882751796</v>
      </c>
      <c r="I26" s="24">
        <v>248.856829579709</v>
      </c>
      <c r="J26" s="24">
        <v>280.12854174849798</v>
      </c>
      <c r="K26" s="24">
        <v>0.14779567007310601</v>
      </c>
      <c r="L26" s="24">
        <v>75.697873463171803</v>
      </c>
      <c r="M26" s="24">
        <v>0.187260483051996</v>
      </c>
      <c r="N26" s="24">
        <v>278.97530501446897</v>
      </c>
      <c r="O26" s="24">
        <v>24.363997771767799</v>
      </c>
      <c r="P26" s="24">
        <v>90.116065451605905</v>
      </c>
      <c r="Q26" s="24">
        <v>351.46477756404897</v>
      </c>
      <c r="R26" s="24">
        <v>0</v>
      </c>
      <c r="S26" s="24">
        <v>723.84664168911002</v>
      </c>
      <c r="T26" s="24">
        <v>0.18797973998187201</v>
      </c>
      <c r="U26" s="24">
        <v>0.13157110140658099</v>
      </c>
      <c r="V26" s="24">
        <v>5.5336239014564299</v>
      </c>
      <c r="W26" s="24">
        <v>1032.31830148472</v>
      </c>
      <c r="X26" s="24">
        <v>0</v>
      </c>
      <c r="Y26" s="24">
        <v>22.676255887399702</v>
      </c>
      <c r="Z26" s="24">
        <v>261.48870234203702</v>
      </c>
      <c r="AA26" s="24">
        <v>0</v>
      </c>
      <c r="AB26" s="24">
        <v>8.3223279159341903</v>
      </c>
      <c r="AC26" s="24">
        <v>95.2247504064879</v>
      </c>
      <c r="AD26" s="24">
        <v>11164.7406480717</v>
      </c>
      <c r="AE26" s="24">
        <v>36.848812132694903</v>
      </c>
      <c r="AF26" s="24">
        <v>443.87477360127502</v>
      </c>
      <c r="AG26" s="24">
        <v>134.479788834354</v>
      </c>
      <c r="AH26" s="24">
        <v>966.31247565206104</v>
      </c>
      <c r="AI26" s="24">
        <v>24.8046888374368</v>
      </c>
      <c r="AJ26" s="24">
        <v>3.3164067395567698</v>
      </c>
      <c r="AK26" s="24">
        <v>146.63742248720601</v>
      </c>
      <c r="AL26" s="24">
        <v>76.130690676032003</v>
      </c>
      <c r="AM26" s="24">
        <v>268.93155661518699</v>
      </c>
      <c r="AN26" s="24">
        <v>21.1284145924161</v>
      </c>
      <c r="AO26" s="24">
        <v>72.1528525707689</v>
      </c>
      <c r="AP26" s="24">
        <v>5347.8335821707597</v>
      </c>
      <c r="AQ26" s="24">
        <v>375.07181876258699</v>
      </c>
      <c r="AR26" s="24">
        <v>78.991274635906194</v>
      </c>
      <c r="AS26" s="24">
        <v>126.29250224176999</v>
      </c>
      <c r="AT26" s="24">
        <v>9.4804747982555604</v>
      </c>
      <c r="AU26" s="24">
        <v>84.147203814881394</v>
      </c>
      <c r="AV26" s="24">
        <v>187.10408670419201</v>
      </c>
      <c r="AW26" s="24">
        <v>866.51146894851297</v>
      </c>
      <c r="AX26" s="24">
        <v>0</v>
      </c>
      <c r="AY26" s="24">
        <v>33.292210818703403</v>
      </c>
      <c r="AZ26" s="24">
        <v>220.37056168145</v>
      </c>
      <c r="BA26" s="24">
        <v>54.572403386869901</v>
      </c>
      <c r="BB26" s="24">
        <v>0</v>
      </c>
      <c r="BC26" s="24">
        <v>165.61583156355599</v>
      </c>
      <c r="BD26" s="24">
        <v>386.64181605723797</v>
      </c>
      <c r="BE26" s="24">
        <v>0</v>
      </c>
      <c r="BF26" s="24">
        <v>0.55165909409187297</v>
      </c>
      <c r="BG26" s="24">
        <v>5.7341771974183704</v>
      </c>
      <c r="BH26" s="24">
        <v>3.3533975330645803E-2</v>
      </c>
      <c r="BI26" s="24">
        <v>8.4662415942938907</v>
      </c>
      <c r="BJ26" s="24">
        <v>4.2245631517582396</v>
      </c>
      <c r="BK26" s="24">
        <v>86.1426709819943</v>
      </c>
      <c r="BL26" s="24">
        <v>210.24899077517199</v>
      </c>
      <c r="BM26" s="24">
        <v>11.475722272411099</v>
      </c>
      <c r="BN26" s="24">
        <v>0</v>
      </c>
      <c r="BO26" s="24">
        <v>0</v>
      </c>
      <c r="BP26" s="43">
        <v>29406.681236816901</v>
      </c>
      <c r="BQ26" s="24">
        <v>23751.278904692499</v>
      </c>
      <c r="BR26" s="24">
        <v>0</v>
      </c>
      <c r="BS26" s="43">
        <v>23751.278904692499</v>
      </c>
      <c r="BT26" s="24">
        <v>10306.2671090679</v>
      </c>
      <c r="BU26" s="24">
        <v>682.96748765494897</v>
      </c>
      <c r="BV26" s="43">
        <v>10989.234596722799</v>
      </c>
      <c r="BW26" s="24">
        <v>5976.4166630138998</v>
      </c>
      <c r="BX26" s="43">
        <v>40716.930164429199</v>
      </c>
      <c r="BY26" s="54">
        <v>70123.611401246104</v>
      </c>
      <c r="BZ26" s="56"/>
      <c r="CB26" s="55"/>
    </row>
    <row r="27" spans="1:80" ht="14.25" customHeight="1">
      <c r="A27" s="25" t="s">
        <v>295</v>
      </c>
      <c r="B27" s="22" t="s">
        <v>296</v>
      </c>
      <c r="C27" s="26" t="s">
        <v>297</v>
      </c>
      <c r="D27" s="24">
        <v>45.071589288004802</v>
      </c>
      <c r="E27" s="24">
        <v>2.9649739872300098</v>
      </c>
      <c r="F27" s="24">
        <v>2.9535282844246602</v>
      </c>
      <c r="G27" s="24">
        <v>159.72715781285001</v>
      </c>
      <c r="H27" s="24">
        <v>173.70218908439</v>
      </c>
      <c r="I27" s="24">
        <v>0.317229106529056</v>
      </c>
      <c r="J27" s="24">
        <v>6.1364852726374597</v>
      </c>
      <c r="K27" s="24">
        <v>0</v>
      </c>
      <c r="L27" s="24">
        <v>1.82270822036362</v>
      </c>
      <c r="M27" s="24">
        <v>7.6262875523217302</v>
      </c>
      <c r="N27" s="24">
        <v>3.79435731461098E-3</v>
      </c>
      <c r="O27" s="24">
        <v>5.4387304491290296</v>
      </c>
      <c r="P27" s="24">
        <v>3.01100129594533E-3</v>
      </c>
      <c r="Q27" s="24">
        <v>41.745382486014897</v>
      </c>
      <c r="R27" s="24">
        <v>0</v>
      </c>
      <c r="S27" s="24">
        <v>1.9114416655778099</v>
      </c>
      <c r="T27" s="24">
        <v>0.141488663854406</v>
      </c>
      <c r="U27" s="24">
        <v>5.69461379471832</v>
      </c>
      <c r="V27" s="24">
        <v>0.22641085556771801</v>
      </c>
      <c r="W27" s="24">
        <v>178.674031540459</v>
      </c>
      <c r="X27" s="24">
        <v>0</v>
      </c>
      <c r="Y27" s="24">
        <v>1.1870104018701699E-2</v>
      </c>
      <c r="Z27" s="24">
        <v>0.207202490454579</v>
      </c>
      <c r="AA27" s="24">
        <v>0</v>
      </c>
      <c r="AB27" s="24">
        <v>0.60182342577409598</v>
      </c>
      <c r="AC27" s="24">
        <v>5.68505403403252</v>
      </c>
      <c r="AD27" s="24">
        <v>2039.8301700149</v>
      </c>
      <c r="AE27" s="24">
        <v>40.407912794136898</v>
      </c>
      <c r="AF27" s="24">
        <v>146.199547977751</v>
      </c>
      <c r="AG27" s="24">
        <v>234.12803276987299</v>
      </c>
      <c r="AH27" s="24">
        <v>85.4231370107602</v>
      </c>
      <c r="AI27" s="24">
        <v>11.0049420589063</v>
      </c>
      <c r="AJ27" s="24">
        <v>1082.7933499974299</v>
      </c>
      <c r="AK27" s="24">
        <v>217.14668754905099</v>
      </c>
      <c r="AL27" s="24">
        <v>194.753768464952</v>
      </c>
      <c r="AM27" s="24">
        <v>105.595723267612</v>
      </c>
      <c r="AN27" s="24">
        <v>57.562180259007398</v>
      </c>
      <c r="AO27" s="24">
        <v>226.46133552284101</v>
      </c>
      <c r="AP27" s="24">
        <v>1434.9179491141199</v>
      </c>
      <c r="AQ27" s="24">
        <v>1411.0089520561301</v>
      </c>
      <c r="AR27" s="24">
        <v>197.70436297304701</v>
      </c>
      <c r="AS27" s="24">
        <v>48.814976334912501</v>
      </c>
      <c r="AT27" s="24">
        <v>6.5440020963455199</v>
      </c>
      <c r="AU27" s="24">
        <v>14.984305982672799</v>
      </c>
      <c r="AV27" s="24">
        <v>216.91873025482599</v>
      </c>
      <c r="AW27" s="24">
        <v>155.076786700345</v>
      </c>
      <c r="AX27" s="24">
        <v>0</v>
      </c>
      <c r="AY27" s="24">
        <v>21.425355401690499</v>
      </c>
      <c r="AZ27" s="24">
        <v>66.654579280418403</v>
      </c>
      <c r="BA27" s="24">
        <v>10.8105516560839</v>
      </c>
      <c r="BB27" s="24">
        <v>0</v>
      </c>
      <c r="BC27" s="24">
        <v>48.049950241692898</v>
      </c>
      <c r="BD27" s="24">
        <v>332.10440629183802</v>
      </c>
      <c r="BE27" s="24">
        <v>0</v>
      </c>
      <c r="BF27" s="24">
        <v>1.8179731603963301</v>
      </c>
      <c r="BG27" s="24">
        <v>8.72626951559233</v>
      </c>
      <c r="BH27" s="24">
        <v>1.4751903006581699</v>
      </c>
      <c r="BI27" s="24">
        <v>17.52099264093</v>
      </c>
      <c r="BJ27" s="24">
        <v>10.744737578944299</v>
      </c>
      <c r="BK27" s="24">
        <v>58.611793196162999</v>
      </c>
      <c r="BL27" s="24">
        <v>132.847567243756</v>
      </c>
      <c r="BM27" s="24">
        <v>29.5179078120653</v>
      </c>
      <c r="BN27" s="24">
        <v>0</v>
      </c>
      <c r="BO27" s="24">
        <v>0</v>
      </c>
      <c r="BP27" s="43">
        <v>9308.2511309968195</v>
      </c>
      <c r="BQ27" s="24">
        <v>17086.454249221599</v>
      </c>
      <c r="BR27" s="24">
        <v>0</v>
      </c>
      <c r="BS27" s="43">
        <v>17086.454249221599</v>
      </c>
      <c r="BT27" s="24">
        <v>682.99700193298497</v>
      </c>
      <c r="BU27" s="24">
        <v>-134.36150253093399</v>
      </c>
      <c r="BV27" s="43">
        <v>548.63549940205098</v>
      </c>
      <c r="BW27" s="24">
        <v>924.21471632441796</v>
      </c>
      <c r="BX27" s="43">
        <v>18559.304464948102</v>
      </c>
      <c r="BY27" s="54">
        <v>27867.555595944901</v>
      </c>
      <c r="BZ27" s="56"/>
      <c r="CB27" s="55"/>
    </row>
    <row r="28" spans="1:80" ht="14.25" customHeight="1">
      <c r="A28" s="25" t="s">
        <v>298</v>
      </c>
      <c r="B28" s="22" t="s">
        <v>299</v>
      </c>
      <c r="C28" s="26" t="s">
        <v>300</v>
      </c>
      <c r="D28" s="24">
        <v>364.66490230060401</v>
      </c>
      <c r="E28" s="24">
        <v>2.9349722048928601</v>
      </c>
      <c r="F28" s="24">
        <v>8.2903820753612401</v>
      </c>
      <c r="G28" s="24">
        <v>3088.2901753025999</v>
      </c>
      <c r="H28" s="24">
        <v>178.206086660517</v>
      </c>
      <c r="I28" s="24">
        <v>24.892220105260101</v>
      </c>
      <c r="J28" s="24">
        <v>19.557410788694099</v>
      </c>
      <c r="K28" s="24">
        <v>5.7235744065534897</v>
      </c>
      <c r="L28" s="24">
        <v>35.655071983275903</v>
      </c>
      <c r="M28" s="24">
        <v>0.301750707188992</v>
      </c>
      <c r="N28" s="24">
        <v>0</v>
      </c>
      <c r="O28" s="24">
        <v>2.5575303645551202</v>
      </c>
      <c r="P28" s="24">
        <v>0.29737188513961299</v>
      </c>
      <c r="Q28" s="24">
        <v>282.34847110627999</v>
      </c>
      <c r="R28" s="24">
        <v>1.33265080469251E-3</v>
      </c>
      <c r="S28" s="24">
        <v>30.872622231442701</v>
      </c>
      <c r="T28" s="24">
        <v>0.74180739105763405</v>
      </c>
      <c r="U28" s="24">
        <v>9.1969815778346096</v>
      </c>
      <c r="V28" s="24">
        <v>5.3988237450316801</v>
      </c>
      <c r="W28" s="24">
        <v>0</v>
      </c>
      <c r="X28" s="24">
        <v>65.154992879519895</v>
      </c>
      <c r="Y28" s="24">
        <v>0.63176236525290996</v>
      </c>
      <c r="Z28" s="24">
        <v>236.149164459465</v>
      </c>
      <c r="AA28" s="24">
        <v>0</v>
      </c>
      <c r="AB28" s="24">
        <v>3.9830808971410598</v>
      </c>
      <c r="AC28" s="24">
        <v>149.96697798718</v>
      </c>
      <c r="AD28" s="24">
        <v>7168.7266976601004</v>
      </c>
      <c r="AE28" s="24">
        <v>495.05628037591799</v>
      </c>
      <c r="AF28" s="24">
        <v>827.73550041143199</v>
      </c>
      <c r="AG28" s="24">
        <v>397.84254828962202</v>
      </c>
      <c r="AH28" s="24">
        <v>473.352287559709</v>
      </c>
      <c r="AI28" s="24">
        <v>16.515967439341701</v>
      </c>
      <c r="AJ28" s="24">
        <v>290.58876341637603</v>
      </c>
      <c r="AK28" s="24">
        <v>245.68894016506599</v>
      </c>
      <c r="AL28" s="24">
        <v>227.092828922758</v>
      </c>
      <c r="AM28" s="24">
        <v>309.99389614223099</v>
      </c>
      <c r="AN28" s="24">
        <v>15.5288816175023</v>
      </c>
      <c r="AO28" s="24">
        <v>202.37180386433701</v>
      </c>
      <c r="AP28" s="24">
        <v>3738.95182407433</v>
      </c>
      <c r="AQ28" s="24">
        <v>842.22842572568402</v>
      </c>
      <c r="AR28" s="24">
        <v>98.182690804871399</v>
      </c>
      <c r="AS28" s="24">
        <v>123.153339448406</v>
      </c>
      <c r="AT28" s="24">
        <v>2.4806790060596899</v>
      </c>
      <c r="AU28" s="24">
        <v>94.041618762302804</v>
      </c>
      <c r="AV28" s="24">
        <v>498.06190092221698</v>
      </c>
      <c r="AW28" s="24">
        <v>1069.4719964226499</v>
      </c>
      <c r="AX28" s="24">
        <v>13.3613373873886</v>
      </c>
      <c r="AY28" s="24">
        <v>81.374954333430594</v>
      </c>
      <c r="AZ28" s="24">
        <v>60.845784673346898</v>
      </c>
      <c r="BA28" s="24">
        <v>24.2006964858756</v>
      </c>
      <c r="BB28" s="24">
        <v>0</v>
      </c>
      <c r="BC28" s="24">
        <v>397.22632107158302</v>
      </c>
      <c r="BD28" s="24">
        <v>1251.02736935558</v>
      </c>
      <c r="BE28" s="24">
        <v>3844.2174487317898</v>
      </c>
      <c r="BF28" s="24">
        <v>86.884567383279801</v>
      </c>
      <c r="BG28" s="24">
        <v>44.970611077308099</v>
      </c>
      <c r="BH28" s="24">
        <v>34.728301824025202</v>
      </c>
      <c r="BI28" s="24">
        <v>157.832879698239</v>
      </c>
      <c r="BJ28" s="24">
        <v>118.162596411263</v>
      </c>
      <c r="BK28" s="24">
        <v>550.97282155553899</v>
      </c>
      <c r="BL28" s="24">
        <v>83.624339467743795</v>
      </c>
      <c r="BM28" s="24">
        <v>16.824916841544901</v>
      </c>
      <c r="BN28" s="24">
        <v>0</v>
      </c>
      <c r="BO28" s="24">
        <v>0</v>
      </c>
      <c r="BP28" s="43">
        <v>28419.1392834045</v>
      </c>
      <c r="BQ28" s="24">
        <v>25007.429547951298</v>
      </c>
      <c r="BR28" s="24">
        <v>0</v>
      </c>
      <c r="BS28" s="43">
        <v>25007.429547951298</v>
      </c>
      <c r="BT28" s="24">
        <v>13223.4509926838</v>
      </c>
      <c r="BU28" s="24">
        <v>-99.110641635364303</v>
      </c>
      <c r="BV28" s="43">
        <v>13124.3403510485</v>
      </c>
      <c r="BW28" s="24">
        <v>2046.0395802415501</v>
      </c>
      <c r="BX28" s="43">
        <v>40177.809479241303</v>
      </c>
      <c r="BY28" s="54">
        <v>68596.948762645799</v>
      </c>
      <c r="BZ28" s="56"/>
      <c r="CB28" s="55"/>
    </row>
    <row r="29" spans="1:80" ht="14.25" customHeight="1">
      <c r="A29" s="25" t="s">
        <v>301</v>
      </c>
      <c r="B29" s="22" t="s">
        <v>302</v>
      </c>
      <c r="C29" s="26" t="s">
        <v>303</v>
      </c>
      <c r="D29" s="24">
        <v>222.54849827446199</v>
      </c>
      <c r="E29" s="24">
        <v>63.821646945514402</v>
      </c>
      <c r="F29" s="24">
        <v>20.873197764450101</v>
      </c>
      <c r="G29" s="24">
        <v>4249.2591483937904</v>
      </c>
      <c r="H29" s="24">
        <v>1088.22467812534</v>
      </c>
      <c r="I29" s="24">
        <v>7.5179033596870699</v>
      </c>
      <c r="J29" s="24">
        <v>132.25589634103801</v>
      </c>
      <c r="K29" s="24">
        <v>3.2828724985861202</v>
      </c>
      <c r="L29" s="24">
        <v>56.974452729676301</v>
      </c>
      <c r="M29" s="24">
        <v>0.61279292031017696</v>
      </c>
      <c r="N29" s="24">
        <v>0.39503442722475302</v>
      </c>
      <c r="O29" s="24">
        <v>35.633765738146003</v>
      </c>
      <c r="P29" s="24">
        <v>1.7570748843517801</v>
      </c>
      <c r="Q29" s="24">
        <v>2042.9300634336901</v>
      </c>
      <c r="R29" s="24">
        <v>447.95877836007702</v>
      </c>
      <c r="S29" s="24">
        <v>29.1942004806243</v>
      </c>
      <c r="T29" s="24">
        <v>9.7795446870338198E-2</v>
      </c>
      <c r="U29" s="24">
        <v>1.5033234644542801E-2</v>
      </c>
      <c r="V29" s="24">
        <v>24.569184444208901</v>
      </c>
      <c r="W29" s="24">
        <v>91.272859999066398</v>
      </c>
      <c r="X29" s="24">
        <v>0</v>
      </c>
      <c r="Y29" s="24">
        <v>2.1719603960288398</v>
      </c>
      <c r="Z29" s="24">
        <v>21.7275137830582</v>
      </c>
      <c r="AA29" s="24">
        <v>0</v>
      </c>
      <c r="AB29" s="24">
        <v>24.510935281540899</v>
      </c>
      <c r="AC29" s="24">
        <v>261.612792408936</v>
      </c>
      <c r="AD29" s="24">
        <v>4825.0273635236499</v>
      </c>
      <c r="AE29" s="24">
        <v>4268.7493304170002</v>
      </c>
      <c r="AF29" s="24">
        <v>516.41657658379597</v>
      </c>
      <c r="AG29" s="24">
        <v>305.04366665740002</v>
      </c>
      <c r="AH29" s="24">
        <v>508.49704547729402</v>
      </c>
      <c r="AI29" s="24">
        <v>280.042173265673</v>
      </c>
      <c r="AJ29" s="24">
        <v>0.74535420809567898</v>
      </c>
      <c r="AK29" s="24">
        <v>246.57763976492799</v>
      </c>
      <c r="AL29" s="24">
        <v>19.119176657437201</v>
      </c>
      <c r="AM29" s="24">
        <v>358.42876061578397</v>
      </c>
      <c r="AN29" s="24">
        <v>13.3473871386712</v>
      </c>
      <c r="AO29" s="24">
        <v>156.88127548895099</v>
      </c>
      <c r="AP29" s="24">
        <v>326.868539308273</v>
      </c>
      <c r="AQ29" s="24">
        <v>2725.5200223399902</v>
      </c>
      <c r="AR29" s="24">
        <v>537.10641528189399</v>
      </c>
      <c r="AS29" s="24">
        <v>340.271581371465</v>
      </c>
      <c r="AT29" s="24">
        <v>7.5317334469749904</v>
      </c>
      <c r="AU29" s="24">
        <v>108.51209501531901</v>
      </c>
      <c r="AV29" s="24">
        <v>774.17204100250206</v>
      </c>
      <c r="AW29" s="24">
        <v>1456.69838772444</v>
      </c>
      <c r="AX29" s="24">
        <v>0</v>
      </c>
      <c r="AY29" s="24">
        <v>49.823859184028898</v>
      </c>
      <c r="AZ29" s="24">
        <v>188.637594126854</v>
      </c>
      <c r="BA29" s="24">
        <v>1052.3780319980001</v>
      </c>
      <c r="BB29" s="24">
        <v>0</v>
      </c>
      <c r="BC29" s="24">
        <v>312.78925370492902</v>
      </c>
      <c r="BD29" s="24">
        <v>547.25810207909296</v>
      </c>
      <c r="BE29" s="24">
        <v>752.41557746763499</v>
      </c>
      <c r="BF29" s="24">
        <v>21.0321539011338</v>
      </c>
      <c r="BG29" s="24">
        <v>1398.8706188339499</v>
      </c>
      <c r="BH29" s="24">
        <v>2.4412111081796102</v>
      </c>
      <c r="BI29" s="24">
        <v>63.755948264461999</v>
      </c>
      <c r="BJ29" s="24">
        <v>24.7442680296733</v>
      </c>
      <c r="BK29" s="24">
        <v>179.10452480813899</v>
      </c>
      <c r="BL29" s="24">
        <v>227.848780076059</v>
      </c>
      <c r="BM29" s="24">
        <v>29.1553587792156</v>
      </c>
      <c r="BN29" s="24">
        <v>0</v>
      </c>
      <c r="BO29" s="24">
        <v>0</v>
      </c>
      <c r="BP29" s="43">
        <v>31455.029927322201</v>
      </c>
      <c r="BQ29" s="24">
        <v>1131.91811293203</v>
      </c>
      <c r="BR29" s="24">
        <v>0</v>
      </c>
      <c r="BS29" s="43">
        <v>1131.91811293203</v>
      </c>
      <c r="BT29" s="24">
        <v>20885.732908252099</v>
      </c>
      <c r="BU29" s="24">
        <v>266.539533291417</v>
      </c>
      <c r="BV29" s="43">
        <v>21152.2724415435</v>
      </c>
      <c r="BW29" s="24">
        <v>2969.9012137833001</v>
      </c>
      <c r="BX29" s="43">
        <v>25254.091768258801</v>
      </c>
      <c r="BY29" s="54">
        <v>56709.121695581001</v>
      </c>
      <c r="BZ29" s="56"/>
      <c r="CB29" s="55"/>
    </row>
    <row r="30" spans="1:80" ht="14.25" customHeight="1">
      <c r="A30" s="25" t="s">
        <v>304</v>
      </c>
      <c r="B30" s="22" t="s">
        <v>305</v>
      </c>
      <c r="C30" s="26" t="s">
        <v>306</v>
      </c>
      <c r="D30" s="24">
        <v>29.539665728114901</v>
      </c>
      <c r="E30" s="24">
        <v>1.1043508372342601</v>
      </c>
      <c r="F30" s="24">
        <v>0</v>
      </c>
      <c r="G30" s="24">
        <v>41.0174838958674</v>
      </c>
      <c r="H30" s="24">
        <v>5.5027183327851397</v>
      </c>
      <c r="I30" s="24">
        <v>3.1713491113258798</v>
      </c>
      <c r="J30" s="24">
        <v>0.59611667374061605</v>
      </c>
      <c r="K30" s="24">
        <v>0</v>
      </c>
      <c r="L30" s="24">
        <v>0.41070509315884002</v>
      </c>
      <c r="M30" s="24">
        <v>7.80715453487867E-2</v>
      </c>
      <c r="N30" s="24">
        <v>0</v>
      </c>
      <c r="O30" s="24">
        <v>0</v>
      </c>
      <c r="P30" s="24">
        <v>2.3792865178874099E-2</v>
      </c>
      <c r="Q30" s="24">
        <v>62.412047077153801</v>
      </c>
      <c r="R30" s="24">
        <v>0.69131959340882299</v>
      </c>
      <c r="S30" s="24">
        <v>23.5873660946177</v>
      </c>
      <c r="T30" s="24">
        <v>0</v>
      </c>
      <c r="U30" s="24">
        <v>2.06224774230069E-5</v>
      </c>
      <c r="V30" s="24">
        <v>0.42998066058703099</v>
      </c>
      <c r="W30" s="24">
        <v>0</v>
      </c>
      <c r="X30" s="24">
        <v>0</v>
      </c>
      <c r="Y30" s="24">
        <v>0.238468658835334</v>
      </c>
      <c r="Z30" s="24">
        <v>6.4678636450446101</v>
      </c>
      <c r="AA30" s="24">
        <v>5.51153340997082</v>
      </c>
      <c r="AB30" s="24">
        <v>9.0549624383571992E-3</v>
      </c>
      <c r="AC30" s="24">
        <v>26.7151500211599</v>
      </c>
      <c r="AD30" s="24">
        <v>117.431243059877</v>
      </c>
      <c r="AE30" s="24">
        <v>308.80071250235602</v>
      </c>
      <c r="AF30" s="24">
        <v>22.333425553281401</v>
      </c>
      <c r="AG30" s="24">
        <v>13.025834668056801</v>
      </c>
      <c r="AH30" s="24">
        <v>35.484047293763801</v>
      </c>
      <c r="AI30" s="24">
        <v>6.0303604396206003</v>
      </c>
      <c r="AJ30" s="24">
        <v>0.35971706675962201</v>
      </c>
      <c r="AK30" s="24">
        <v>28.156430954860401</v>
      </c>
      <c r="AL30" s="24">
        <v>39.356882933742398</v>
      </c>
      <c r="AM30" s="24">
        <v>22.1479347897282</v>
      </c>
      <c r="AN30" s="24">
        <v>0.80335296837886205</v>
      </c>
      <c r="AO30" s="24">
        <v>0.95025124767367097</v>
      </c>
      <c r="AP30" s="24">
        <v>3.6359360185492999</v>
      </c>
      <c r="AQ30" s="24">
        <v>12.373531839970999</v>
      </c>
      <c r="AR30" s="24">
        <v>10.547734836210401</v>
      </c>
      <c r="AS30" s="24">
        <v>8.3030549563068092</v>
      </c>
      <c r="AT30" s="24">
        <v>0.16320754314546401</v>
      </c>
      <c r="AU30" s="24">
        <v>0.90366603256857703</v>
      </c>
      <c r="AV30" s="24">
        <v>49.368958023964304</v>
      </c>
      <c r="AW30" s="24">
        <v>53.8954588447357</v>
      </c>
      <c r="AX30" s="24">
        <v>5.1984224485427798E-2</v>
      </c>
      <c r="AY30" s="24">
        <v>1.4370155766328701</v>
      </c>
      <c r="AZ30" s="24">
        <v>0.51466481023908195</v>
      </c>
      <c r="BA30" s="24">
        <v>10.628646453064301</v>
      </c>
      <c r="BB30" s="24">
        <v>0</v>
      </c>
      <c r="BC30" s="24">
        <v>12.0523931182911</v>
      </c>
      <c r="BD30" s="24">
        <v>19.900922732477198</v>
      </c>
      <c r="BE30" s="24">
        <v>93.058429171444701</v>
      </c>
      <c r="BF30" s="24">
        <v>4.02066684973693</v>
      </c>
      <c r="BG30" s="24">
        <v>97.173643553741996</v>
      </c>
      <c r="BH30" s="24">
        <v>0.530474035838568</v>
      </c>
      <c r="BI30" s="24">
        <v>2.6920748564128001</v>
      </c>
      <c r="BJ30" s="24">
        <v>0.466726058259127</v>
      </c>
      <c r="BK30" s="24">
        <v>1.3358436289857201</v>
      </c>
      <c r="BL30" s="24">
        <v>2.6523496065602798</v>
      </c>
      <c r="BM30" s="24">
        <v>7.5332913927389002</v>
      </c>
      <c r="BN30" s="24">
        <v>0</v>
      </c>
      <c r="BO30" s="24">
        <v>0</v>
      </c>
      <c r="BP30" s="43">
        <v>1195.6279264709101</v>
      </c>
      <c r="BQ30" s="24">
        <v>30621.918696151901</v>
      </c>
      <c r="BR30" s="24">
        <v>0</v>
      </c>
      <c r="BS30" s="43">
        <v>30621.918696151901</v>
      </c>
      <c r="BT30" s="24">
        <v>17545.960365286901</v>
      </c>
      <c r="BU30" s="24">
        <v>1483.1432712476001</v>
      </c>
      <c r="BV30" s="43">
        <v>19029.103636534499</v>
      </c>
      <c r="BW30" s="24">
        <v>9417.54175362151</v>
      </c>
      <c r="BX30" s="43">
        <v>59068.564086307902</v>
      </c>
      <c r="BY30" s="54">
        <v>60264.192012778803</v>
      </c>
      <c r="BZ30" s="56"/>
      <c r="CB30" s="55"/>
    </row>
    <row r="31" spans="1:80" ht="14.25" customHeight="1">
      <c r="A31" s="25" t="s">
        <v>307</v>
      </c>
      <c r="B31" s="22" t="s">
        <v>308</v>
      </c>
      <c r="C31" s="26" t="s">
        <v>309</v>
      </c>
      <c r="D31" s="24">
        <v>20.009163169655299</v>
      </c>
      <c r="E31" s="24">
        <v>0</v>
      </c>
      <c r="F31" s="24">
        <v>3.4411780867353499</v>
      </c>
      <c r="G31" s="24">
        <v>2.7486287337328199</v>
      </c>
      <c r="H31" s="24">
        <v>9.1985994045709596</v>
      </c>
      <c r="I31" s="24">
        <v>4.24658617114353E-3</v>
      </c>
      <c r="J31" s="24">
        <v>9.3336554882485906E-3</v>
      </c>
      <c r="K31" s="24">
        <v>2.9391393587658399E-3</v>
      </c>
      <c r="L31" s="24">
        <v>2.4224727256994E-2</v>
      </c>
      <c r="M31" s="24">
        <v>0</v>
      </c>
      <c r="N31" s="24">
        <v>0</v>
      </c>
      <c r="O31" s="24">
        <v>4.3303059624517602E-3</v>
      </c>
      <c r="P31" s="24">
        <v>1.0991819180112901</v>
      </c>
      <c r="Q31" s="24">
        <v>1.9146088790994</v>
      </c>
      <c r="R31" s="24">
        <v>0.93653248506111397</v>
      </c>
      <c r="S31" s="24">
        <v>0</v>
      </c>
      <c r="T31" s="24">
        <v>0</v>
      </c>
      <c r="U31" s="24">
        <v>3.4540609843555699E-4</v>
      </c>
      <c r="V31" s="24">
        <v>0</v>
      </c>
      <c r="W31" s="24">
        <v>0.57250884064357199</v>
      </c>
      <c r="X31" s="24">
        <v>66.234179418880998</v>
      </c>
      <c r="Y31" s="24">
        <v>2.2357781877135999E-2</v>
      </c>
      <c r="Z31" s="24">
        <v>0.29879355317637402</v>
      </c>
      <c r="AA31" s="24">
        <v>3.8944384256525702E-2</v>
      </c>
      <c r="AB31" s="24">
        <v>6.49872459524808E-5</v>
      </c>
      <c r="AC31" s="24">
        <v>0.41555356434669899</v>
      </c>
      <c r="AD31" s="24">
        <v>10.204951702112201</v>
      </c>
      <c r="AE31" s="24">
        <v>8.5615600697823808</v>
      </c>
      <c r="AF31" s="24">
        <v>2.2013969103339099</v>
      </c>
      <c r="AG31" s="24">
        <v>1.0544406156880699</v>
      </c>
      <c r="AH31" s="24">
        <v>1.03316880799935</v>
      </c>
      <c r="AI31" s="24">
        <v>0.19813975533622699</v>
      </c>
      <c r="AJ31" s="24">
        <v>2140.75567776662</v>
      </c>
      <c r="AK31" s="24">
        <v>215.98550195290699</v>
      </c>
      <c r="AL31" s="24">
        <v>2.0153832772816802</v>
      </c>
      <c r="AM31" s="24">
        <v>2.46937162172292</v>
      </c>
      <c r="AN31" s="24">
        <v>9.6193052573690499E-2</v>
      </c>
      <c r="AO31" s="24">
        <v>1.0893740060241099</v>
      </c>
      <c r="AP31" s="24">
        <v>0.73595990031448</v>
      </c>
      <c r="AQ31" s="24">
        <v>2.95998887327857</v>
      </c>
      <c r="AR31" s="24">
        <v>0.64376803210143596</v>
      </c>
      <c r="AS31" s="24">
        <v>0.14105123224580701</v>
      </c>
      <c r="AT31" s="24">
        <v>2.1412853779627602E-3</v>
      </c>
      <c r="AU31" s="24">
        <v>6.5554911934394999E-2</v>
      </c>
      <c r="AV31" s="24">
        <v>0.86339646800591296</v>
      </c>
      <c r="AW31" s="24">
        <v>2.51568125089298</v>
      </c>
      <c r="AX31" s="24">
        <v>0</v>
      </c>
      <c r="AY31" s="24">
        <v>0.98833762434552097</v>
      </c>
      <c r="AZ31" s="24">
        <v>2.6195363122039898E-2</v>
      </c>
      <c r="BA31" s="24">
        <v>3.05798590505094E-2</v>
      </c>
      <c r="BB31" s="24">
        <v>0</v>
      </c>
      <c r="BC31" s="24">
        <v>8.8895215796875693</v>
      </c>
      <c r="BD31" s="24">
        <v>5.67455965530183</v>
      </c>
      <c r="BE31" s="24">
        <v>0</v>
      </c>
      <c r="BF31" s="24">
        <v>0</v>
      </c>
      <c r="BG31" s="24">
        <v>0</v>
      </c>
      <c r="BH31" s="24">
        <v>0</v>
      </c>
      <c r="BI31" s="24">
        <v>0.13619024747098901</v>
      </c>
      <c r="BJ31" s="24">
        <v>1.71414708700218E-2</v>
      </c>
      <c r="BK31" s="24">
        <v>0.56321875042971603</v>
      </c>
      <c r="BL31" s="24">
        <v>2.7501037151922199</v>
      </c>
      <c r="BM31" s="24">
        <v>8.5923019589913101E-3</v>
      </c>
      <c r="BN31" s="24">
        <v>0</v>
      </c>
      <c r="BO31" s="24">
        <v>0</v>
      </c>
      <c r="BP31" s="43">
        <v>2519.6528570875998</v>
      </c>
      <c r="BQ31" s="24">
        <v>3091.1322393583901</v>
      </c>
      <c r="BR31" s="24">
        <v>0</v>
      </c>
      <c r="BS31" s="43">
        <v>3091.1322393583901</v>
      </c>
      <c r="BT31" s="24">
        <v>621.06492221275698</v>
      </c>
      <c r="BU31" s="24">
        <v>16.288223127478599</v>
      </c>
      <c r="BV31" s="43">
        <v>637.35314534023496</v>
      </c>
      <c r="BW31" s="24">
        <v>941.01112619747801</v>
      </c>
      <c r="BX31" s="43">
        <v>4669.4965108961096</v>
      </c>
      <c r="BY31" s="54">
        <v>7189.1493679837004</v>
      </c>
      <c r="BZ31" s="56"/>
      <c r="CB31" s="55"/>
    </row>
    <row r="32" spans="1:80" ht="14.25" customHeight="1">
      <c r="A32" s="25" t="s">
        <v>310</v>
      </c>
      <c r="B32" s="22" t="s">
        <v>311</v>
      </c>
      <c r="C32" s="26" t="s">
        <v>312</v>
      </c>
      <c r="D32" s="24">
        <v>6.02484999507932</v>
      </c>
      <c r="E32" s="24">
        <v>3.74543186399382</v>
      </c>
      <c r="F32" s="24">
        <v>0.59446480848977801</v>
      </c>
      <c r="G32" s="24">
        <v>181.55413959485799</v>
      </c>
      <c r="H32" s="24">
        <v>86.981386785195198</v>
      </c>
      <c r="I32" s="24">
        <v>134.687074480994</v>
      </c>
      <c r="J32" s="24">
        <v>58.820963948014402</v>
      </c>
      <c r="K32" s="24">
        <v>0.72516897596333396</v>
      </c>
      <c r="L32" s="24">
        <v>2.9201453605902201</v>
      </c>
      <c r="M32" s="24">
        <v>2.2881321991768102</v>
      </c>
      <c r="N32" s="24">
        <v>0.34115085054289201</v>
      </c>
      <c r="O32" s="24">
        <v>11.620209521673701</v>
      </c>
      <c r="P32" s="24">
        <v>173.732905956754</v>
      </c>
      <c r="Q32" s="24">
        <v>84.205811828527104</v>
      </c>
      <c r="R32" s="24">
        <v>146.913292153578</v>
      </c>
      <c r="S32" s="24">
        <v>1.57526880431543E-2</v>
      </c>
      <c r="T32" s="24">
        <v>1.2024473533473301</v>
      </c>
      <c r="U32" s="24">
        <v>1.28366763323376</v>
      </c>
      <c r="V32" s="24">
        <v>4.5066736127987598E-3</v>
      </c>
      <c r="W32" s="24">
        <v>17.862485561987601</v>
      </c>
      <c r="X32" s="24">
        <v>9.4307928909482999E-4</v>
      </c>
      <c r="Y32" s="24">
        <v>23.645282311679601</v>
      </c>
      <c r="Z32" s="24">
        <v>0.77769974650522</v>
      </c>
      <c r="AA32" s="24">
        <v>8.2988994749975203E-2</v>
      </c>
      <c r="AB32" s="24">
        <v>1.4646577196877401E-2</v>
      </c>
      <c r="AC32" s="24">
        <v>35.915226530712303</v>
      </c>
      <c r="AD32" s="24">
        <v>191.92306042587199</v>
      </c>
      <c r="AE32" s="24">
        <v>24.2662787555177</v>
      </c>
      <c r="AF32" s="24">
        <v>1136.4849780658001</v>
      </c>
      <c r="AG32" s="24">
        <v>9.4618077037346406</v>
      </c>
      <c r="AH32" s="24">
        <v>65.480280670126007</v>
      </c>
      <c r="AI32" s="24">
        <v>0.33128561053626998</v>
      </c>
      <c r="AJ32" s="24">
        <v>226.66951939529699</v>
      </c>
      <c r="AK32" s="24">
        <v>113.70230775210599</v>
      </c>
      <c r="AL32" s="24">
        <v>20.029591285016</v>
      </c>
      <c r="AM32" s="24">
        <v>106.74341267385699</v>
      </c>
      <c r="AN32" s="24">
        <v>4.0838140203553204</v>
      </c>
      <c r="AO32" s="24">
        <v>17.745584916052898</v>
      </c>
      <c r="AP32" s="24">
        <v>649.32257636589497</v>
      </c>
      <c r="AQ32" s="24">
        <v>59.872374425815899</v>
      </c>
      <c r="AR32" s="24">
        <v>110.95580218307801</v>
      </c>
      <c r="AS32" s="24">
        <v>18.893114740189599</v>
      </c>
      <c r="AT32" s="24">
        <v>0.74629209365841298</v>
      </c>
      <c r="AU32" s="24">
        <v>28.320806252992298</v>
      </c>
      <c r="AV32" s="24">
        <v>47.987249768355497</v>
      </c>
      <c r="AW32" s="24">
        <v>25.852814390697599</v>
      </c>
      <c r="AX32" s="24">
        <v>0</v>
      </c>
      <c r="AY32" s="24">
        <v>13.716199168711601</v>
      </c>
      <c r="AZ32" s="24">
        <v>61.107184653593201</v>
      </c>
      <c r="BA32" s="24">
        <v>7.8119967411047302</v>
      </c>
      <c r="BB32" s="24">
        <v>0</v>
      </c>
      <c r="BC32" s="24">
        <v>20.354559100698101</v>
      </c>
      <c r="BD32" s="24">
        <v>203.13367814228701</v>
      </c>
      <c r="BE32" s="24">
        <v>0</v>
      </c>
      <c r="BF32" s="24">
        <v>7.3960926559751006E-2</v>
      </c>
      <c r="BG32" s="24">
        <v>73.359754269761893</v>
      </c>
      <c r="BH32" s="24">
        <v>2.1835734207951298</v>
      </c>
      <c r="BI32" s="24">
        <v>14.1597966793013</v>
      </c>
      <c r="BJ32" s="24">
        <v>69.680383143393698</v>
      </c>
      <c r="BK32" s="24">
        <v>174.877558660229</v>
      </c>
      <c r="BL32" s="24">
        <v>51.308127662027204</v>
      </c>
      <c r="BM32" s="24">
        <v>34.051558522884399</v>
      </c>
      <c r="BN32" s="24">
        <v>0</v>
      </c>
      <c r="BO32" s="24">
        <v>0</v>
      </c>
      <c r="BP32" s="43">
        <v>4560.65205806009</v>
      </c>
      <c r="BQ32" s="24">
        <v>35202.693182164003</v>
      </c>
      <c r="BR32" s="24">
        <v>0</v>
      </c>
      <c r="BS32" s="43">
        <v>35202.693182164003</v>
      </c>
      <c r="BT32" s="24">
        <v>1092.8724383261099</v>
      </c>
      <c r="BU32" s="24">
        <v>-40.254411441587301</v>
      </c>
      <c r="BV32" s="43">
        <v>1052.6180268845301</v>
      </c>
      <c r="BW32" s="24">
        <v>5304.2597171018697</v>
      </c>
      <c r="BX32" s="43">
        <v>41559.570926150402</v>
      </c>
      <c r="BY32" s="54">
        <v>46120.222984210501</v>
      </c>
      <c r="BZ32" s="56"/>
      <c r="CB32" s="55"/>
    </row>
    <row r="33" spans="1:80" ht="14.25" customHeight="1">
      <c r="A33" s="25" t="s">
        <v>313</v>
      </c>
      <c r="B33" s="22" t="s">
        <v>314</v>
      </c>
      <c r="C33" s="26" t="s">
        <v>315</v>
      </c>
      <c r="D33" s="24">
        <v>0</v>
      </c>
      <c r="E33" s="24">
        <v>3.6448176477290399</v>
      </c>
      <c r="F33" s="24">
        <v>16.327502413644499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0.73984409869115497</v>
      </c>
      <c r="N33" s="24">
        <v>0</v>
      </c>
      <c r="O33" s="24">
        <v>8.7143615201525897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7.2180943524607901</v>
      </c>
      <c r="AA33" s="24">
        <v>0</v>
      </c>
      <c r="AB33" s="24">
        <v>0</v>
      </c>
      <c r="AC33" s="24">
        <v>27.612004917403102</v>
      </c>
      <c r="AD33" s="24">
        <v>70.7191815668956</v>
      </c>
      <c r="AE33" s="24">
        <v>0.26106138168644799</v>
      </c>
      <c r="AF33" s="24">
        <v>141.84808401610201</v>
      </c>
      <c r="AG33" s="24">
        <v>32.173394568708602</v>
      </c>
      <c r="AH33" s="24">
        <v>0.64383942920506998</v>
      </c>
      <c r="AI33" s="24">
        <v>2.5949268511893501E-2</v>
      </c>
      <c r="AJ33" s="24">
        <v>0</v>
      </c>
      <c r="AK33" s="24">
        <v>114.011926473972</v>
      </c>
      <c r="AL33" s="24">
        <v>5.1942166077575704</v>
      </c>
      <c r="AM33" s="24">
        <v>5.2942534978777598</v>
      </c>
      <c r="AN33" s="24">
        <v>0.29961837837734701</v>
      </c>
      <c r="AO33" s="24">
        <v>3.17320951924393</v>
      </c>
      <c r="AP33" s="24">
        <v>767.06928856849402</v>
      </c>
      <c r="AQ33" s="24">
        <v>6.2526183350940503</v>
      </c>
      <c r="AR33" s="24">
        <v>2.1997327587606499</v>
      </c>
      <c r="AS33" s="24">
        <v>0.96187970424072</v>
      </c>
      <c r="AT33" s="24">
        <v>1.55363443453872E-2</v>
      </c>
      <c r="AU33" s="24">
        <v>2.1339114944759698</v>
      </c>
      <c r="AV33" s="24">
        <v>26.2222492519331</v>
      </c>
      <c r="AW33" s="24">
        <v>35.082026125207001</v>
      </c>
      <c r="AX33" s="24">
        <v>0.62184086437567698</v>
      </c>
      <c r="AY33" s="24">
        <v>19.613123674357201</v>
      </c>
      <c r="AZ33" s="24">
        <v>3.33360867395375</v>
      </c>
      <c r="BA33" s="24">
        <v>4.6468082779410398E-2</v>
      </c>
      <c r="BB33" s="24">
        <v>1.1496432801838101E-3</v>
      </c>
      <c r="BC33" s="24">
        <v>106.71901733413399</v>
      </c>
      <c r="BD33" s="24">
        <v>45.874972879076203</v>
      </c>
      <c r="BE33" s="24">
        <v>126.319703714363</v>
      </c>
      <c r="BF33" s="24">
        <v>110.388564620634</v>
      </c>
      <c r="BG33" s="24">
        <v>149.55330788845899</v>
      </c>
      <c r="BH33" s="24">
        <v>3.3426266956456199</v>
      </c>
      <c r="BI33" s="24">
        <v>1.5017868514648001</v>
      </c>
      <c r="BJ33" s="24">
        <v>0.74614583020058101</v>
      </c>
      <c r="BK33" s="24">
        <v>0.14915227289071001</v>
      </c>
      <c r="BL33" s="24">
        <v>0.48357181327777499</v>
      </c>
      <c r="BM33" s="24">
        <v>109.369409783215</v>
      </c>
      <c r="BN33" s="24">
        <v>0</v>
      </c>
      <c r="BO33" s="24">
        <v>0</v>
      </c>
      <c r="BP33" s="43">
        <v>1955.9030528630799</v>
      </c>
      <c r="BQ33" s="24">
        <v>587.00651977846599</v>
      </c>
      <c r="BR33" s="24">
        <v>22.510369698273902</v>
      </c>
      <c r="BS33" s="43">
        <v>609.51688947673995</v>
      </c>
      <c r="BT33" s="24">
        <v>0</v>
      </c>
      <c r="BU33" s="24">
        <v>29.957691883834201</v>
      </c>
      <c r="BV33" s="43">
        <v>29.957691883834201</v>
      </c>
      <c r="BW33" s="24">
        <v>0</v>
      </c>
      <c r="BX33" s="43">
        <v>639.47458136057401</v>
      </c>
      <c r="BY33" s="54">
        <v>2595.3776342236501</v>
      </c>
      <c r="BZ33" s="56"/>
      <c r="CB33" s="55"/>
    </row>
    <row r="34" spans="1:80" ht="14.25" customHeight="1">
      <c r="A34" s="25" t="s">
        <v>316</v>
      </c>
      <c r="B34" s="22" t="s">
        <v>317</v>
      </c>
      <c r="C34" s="26" t="s">
        <v>318</v>
      </c>
      <c r="D34" s="24">
        <v>3057.6145736988001</v>
      </c>
      <c r="E34" s="24">
        <v>36.018204338477197</v>
      </c>
      <c r="F34" s="24">
        <v>581.51924191347098</v>
      </c>
      <c r="G34" s="24">
        <v>1151.51281181326</v>
      </c>
      <c r="H34" s="24">
        <v>2213.1822592222402</v>
      </c>
      <c r="I34" s="24">
        <v>487.26112443322597</v>
      </c>
      <c r="J34" s="24">
        <v>166.83367998232799</v>
      </c>
      <c r="K34" s="24">
        <v>171.93956663844401</v>
      </c>
      <c r="L34" s="24">
        <v>195.04764499510401</v>
      </c>
      <c r="M34" s="24">
        <v>10.6641545812576</v>
      </c>
      <c r="N34" s="24">
        <v>70.278890950631293</v>
      </c>
      <c r="O34" s="24">
        <v>115.29459571382399</v>
      </c>
      <c r="P34" s="24">
        <v>150.35523642203401</v>
      </c>
      <c r="Q34" s="24">
        <v>1010.6625654878</v>
      </c>
      <c r="R34" s="24">
        <v>386.50862833926499</v>
      </c>
      <c r="S34" s="24">
        <v>746.87599731819296</v>
      </c>
      <c r="T34" s="24">
        <v>2.4309562466730701</v>
      </c>
      <c r="U34" s="24">
        <v>51.195397376601598</v>
      </c>
      <c r="V34" s="24">
        <v>0.61900239183968697</v>
      </c>
      <c r="W34" s="24">
        <v>0</v>
      </c>
      <c r="X34" s="24">
        <v>2.4103447891417198</v>
      </c>
      <c r="Y34" s="24">
        <v>373.478695240109</v>
      </c>
      <c r="Z34" s="24">
        <v>21.5305017744022</v>
      </c>
      <c r="AA34" s="24">
        <v>0</v>
      </c>
      <c r="AB34" s="24">
        <v>79.1848242060491</v>
      </c>
      <c r="AC34" s="24">
        <v>485.05255702134099</v>
      </c>
      <c r="AD34" s="24">
        <v>4947.14989650183</v>
      </c>
      <c r="AE34" s="24">
        <v>528.52663755798199</v>
      </c>
      <c r="AF34" s="24">
        <v>2109.1735934498302</v>
      </c>
      <c r="AG34" s="24">
        <v>892.56761341294305</v>
      </c>
      <c r="AH34" s="24">
        <v>1185.7149898822699</v>
      </c>
      <c r="AI34" s="24">
        <v>71.749440504446497</v>
      </c>
      <c r="AJ34" s="24">
        <v>313.01164492687798</v>
      </c>
      <c r="AK34" s="24">
        <v>572.09117527055298</v>
      </c>
      <c r="AL34" s="24">
        <v>110.118867398384</v>
      </c>
      <c r="AM34" s="24">
        <v>2192.7068451456298</v>
      </c>
      <c r="AN34" s="24">
        <v>74.143799149732303</v>
      </c>
      <c r="AO34" s="24">
        <v>398.24932590458798</v>
      </c>
      <c r="AP34" s="24">
        <v>2468.5052248399102</v>
      </c>
      <c r="AQ34" s="24">
        <v>596.52049681598498</v>
      </c>
      <c r="AR34" s="24">
        <v>1225.2973284744401</v>
      </c>
      <c r="AS34" s="24">
        <v>385.42316482123903</v>
      </c>
      <c r="AT34" s="24">
        <v>1.4516102327532601</v>
      </c>
      <c r="AU34" s="24">
        <v>1144.5809257506301</v>
      </c>
      <c r="AV34" s="24">
        <v>1125.24906888594</v>
      </c>
      <c r="AW34" s="24">
        <v>63.113472228540402</v>
      </c>
      <c r="AX34" s="24">
        <v>102.08812616839199</v>
      </c>
      <c r="AY34" s="24">
        <v>80.696809695550598</v>
      </c>
      <c r="AZ34" s="24">
        <v>81.476541140666995</v>
      </c>
      <c r="BA34" s="24">
        <v>19.6645400337956</v>
      </c>
      <c r="BB34" s="24">
        <v>45.758585029448398</v>
      </c>
      <c r="BC34" s="24">
        <v>123.42773463026199</v>
      </c>
      <c r="BD34" s="24">
        <v>1828.3870153784401</v>
      </c>
      <c r="BE34" s="24">
        <v>2772.4791920318698</v>
      </c>
      <c r="BF34" s="24">
        <v>2083.67706427539</v>
      </c>
      <c r="BG34" s="24">
        <v>1743.7547987401099</v>
      </c>
      <c r="BH34" s="24">
        <v>76.177074266142299</v>
      </c>
      <c r="BI34" s="24">
        <v>195.68961791645501</v>
      </c>
      <c r="BJ34" s="24">
        <v>346.09651566416301</v>
      </c>
      <c r="BK34" s="24">
        <v>133.57568123792799</v>
      </c>
      <c r="BL34" s="24">
        <v>185.794799620568</v>
      </c>
      <c r="BM34" s="24">
        <v>0.90952983143689003</v>
      </c>
      <c r="BN34" s="24">
        <v>0</v>
      </c>
      <c r="BO34" s="24">
        <v>0</v>
      </c>
      <c r="BP34" s="43">
        <v>41792.470201709599</v>
      </c>
      <c r="BQ34" s="24">
        <v>40349.803980734599</v>
      </c>
      <c r="BR34" s="24">
        <v>103.718001029959</v>
      </c>
      <c r="BS34" s="43">
        <v>40453.521981764497</v>
      </c>
      <c r="BT34" s="24">
        <v>0</v>
      </c>
      <c r="BU34" s="24">
        <v>-7.2334454177897994E-2</v>
      </c>
      <c r="BV34" s="43">
        <v>-7.2334454177897994E-2</v>
      </c>
      <c r="BW34" s="24">
        <v>24222.5466551358</v>
      </c>
      <c r="BX34" s="43">
        <v>64675.996302446103</v>
      </c>
      <c r="BY34" s="54">
        <v>106468.46650415599</v>
      </c>
      <c r="BZ34" s="56"/>
      <c r="CB34" s="55"/>
    </row>
    <row r="35" spans="1:80" ht="14.25" customHeight="1">
      <c r="A35" s="25" t="s">
        <v>319</v>
      </c>
      <c r="B35" s="22" t="s">
        <v>320</v>
      </c>
      <c r="C35" s="26" t="s">
        <v>321</v>
      </c>
      <c r="D35" s="24">
        <v>1247.7868021296499</v>
      </c>
      <c r="E35" s="24">
        <v>0.17791092439879799</v>
      </c>
      <c r="F35" s="24">
        <v>227.05674851589001</v>
      </c>
      <c r="G35" s="24">
        <v>34.526855813954697</v>
      </c>
      <c r="H35" s="24">
        <v>13.903053627152399</v>
      </c>
      <c r="I35" s="24">
        <v>186.83893240921299</v>
      </c>
      <c r="J35" s="24">
        <v>0.586642260713929</v>
      </c>
      <c r="K35" s="24">
        <v>2.1495857693146898</v>
      </c>
      <c r="L35" s="24">
        <v>8.5120876373111207E-2</v>
      </c>
      <c r="M35" s="24">
        <v>0</v>
      </c>
      <c r="N35" s="24">
        <v>0.33406494666981801</v>
      </c>
      <c r="O35" s="24">
        <v>0</v>
      </c>
      <c r="P35" s="24">
        <v>2.4307188931003099</v>
      </c>
      <c r="Q35" s="24">
        <v>42.374757121355998</v>
      </c>
      <c r="R35" s="24">
        <v>0</v>
      </c>
      <c r="S35" s="24">
        <v>31.9598821087448</v>
      </c>
      <c r="T35" s="24">
        <v>0</v>
      </c>
      <c r="U35" s="24">
        <v>0</v>
      </c>
      <c r="V35" s="24">
        <v>18.167665421849801</v>
      </c>
      <c r="W35" s="24">
        <v>34.110850365242101</v>
      </c>
      <c r="X35" s="24">
        <v>1.4018977809089499</v>
      </c>
      <c r="Y35" s="24">
        <v>2.0669285216610001</v>
      </c>
      <c r="Z35" s="24">
        <v>11.091822145881499</v>
      </c>
      <c r="AA35" s="24">
        <v>66.729069060989204</v>
      </c>
      <c r="AB35" s="24">
        <v>6848.1347946973801</v>
      </c>
      <c r="AC35" s="24">
        <v>44.910212206818201</v>
      </c>
      <c r="AD35" s="24">
        <v>667.76659423876401</v>
      </c>
      <c r="AE35" s="24">
        <v>1.52366276588848</v>
      </c>
      <c r="AF35" s="24">
        <v>126.537524946632</v>
      </c>
      <c r="AG35" s="24">
        <v>21.719402435699902</v>
      </c>
      <c r="AH35" s="24">
        <v>348.31328358502202</v>
      </c>
      <c r="AI35" s="24">
        <v>0</v>
      </c>
      <c r="AJ35" s="24">
        <v>0</v>
      </c>
      <c r="AK35" s="24">
        <v>59.092103876614701</v>
      </c>
      <c r="AL35" s="24">
        <v>5.4871826176428904</v>
      </c>
      <c r="AM35" s="24">
        <v>385.927765535714</v>
      </c>
      <c r="AN35" s="24">
        <v>0.13181376063755901</v>
      </c>
      <c r="AO35" s="24">
        <v>151.13149409653499</v>
      </c>
      <c r="AP35" s="24">
        <v>0.98788155236300401</v>
      </c>
      <c r="AQ35" s="24">
        <v>2.2789688087042399</v>
      </c>
      <c r="AR35" s="24">
        <v>51.875257597529803</v>
      </c>
      <c r="AS35" s="24">
        <v>163.78828734441601</v>
      </c>
      <c r="AT35" s="24">
        <v>2.6456266828788202</v>
      </c>
      <c r="AU35" s="24">
        <v>98.018009257684596</v>
      </c>
      <c r="AV35" s="24">
        <v>76.945707799705204</v>
      </c>
      <c r="AW35" s="24">
        <v>50.610523548166903</v>
      </c>
      <c r="AX35" s="24">
        <v>0.80829504481971104</v>
      </c>
      <c r="AY35" s="24">
        <v>49.906989595986602</v>
      </c>
      <c r="AZ35" s="24">
        <v>7.7702708065274004</v>
      </c>
      <c r="BA35" s="24">
        <v>0.76335472175738806</v>
      </c>
      <c r="BB35" s="24">
        <v>0</v>
      </c>
      <c r="BC35" s="24">
        <v>192.32342723329299</v>
      </c>
      <c r="BD35" s="24">
        <v>25.050470170276501</v>
      </c>
      <c r="BE35" s="24">
        <v>504.43372524161401</v>
      </c>
      <c r="BF35" s="24">
        <v>293.61594251709499</v>
      </c>
      <c r="BG35" s="24">
        <v>2017.2821767609801</v>
      </c>
      <c r="BH35" s="24">
        <v>29.289128882959101</v>
      </c>
      <c r="BI35" s="24">
        <v>244.521272582796</v>
      </c>
      <c r="BJ35" s="24">
        <v>34.605293135036298</v>
      </c>
      <c r="BK35" s="24">
        <v>68.664550613356596</v>
      </c>
      <c r="BL35" s="24">
        <v>0.38670475158659101</v>
      </c>
      <c r="BM35" s="24">
        <v>37.715135375469799</v>
      </c>
      <c r="BN35" s="24">
        <v>0</v>
      </c>
      <c r="BO35" s="24">
        <v>0</v>
      </c>
      <c r="BP35" s="43">
        <v>14538.7421434814</v>
      </c>
      <c r="BQ35" s="24">
        <v>5123.3487154171798</v>
      </c>
      <c r="BR35" s="24">
        <v>4309.8901869911597</v>
      </c>
      <c r="BS35" s="43">
        <v>9433.2389024083295</v>
      </c>
      <c r="BT35" s="24">
        <v>0</v>
      </c>
      <c r="BU35" s="24">
        <v>0</v>
      </c>
      <c r="BV35" s="43">
        <v>0</v>
      </c>
      <c r="BW35" s="24">
        <v>0</v>
      </c>
      <c r="BX35" s="43">
        <v>9433.2389024083295</v>
      </c>
      <c r="BY35" s="54">
        <v>23971.981045889799</v>
      </c>
      <c r="BZ35" s="56"/>
      <c r="CB35" s="55"/>
    </row>
    <row r="36" spans="1:80" ht="14.25" customHeight="1">
      <c r="A36" s="25" t="s">
        <v>322</v>
      </c>
      <c r="B36" s="22" t="s">
        <v>323</v>
      </c>
      <c r="C36" s="26" t="s">
        <v>200</v>
      </c>
      <c r="D36" s="24">
        <v>0.23234238133294499</v>
      </c>
      <c r="E36" s="24">
        <v>3.0046140559009901E-3</v>
      </c>
      <c r="F36" s="24">
        <v>1.7128853018426199E-4</v>
      </c>
      <c r="G36" s="24">
        <v>231.82139018014001</v>
      </c>
      <c r="H36" s="24">
        <v>26.183780490761698</v>
      </c>
      <c r="I36" s="24">
        <v>253.590925176746</v>
      </c>
      <c r="J36" s="24">
        <v>0.53611584020743397</v>
      </c>
      <c r="K36" s="24">
        <v>3019.0935232892102</v>
      </c>
      <c r="L36" s="24">
        <v>1.88312995283033E-2</v>
      </c>
      <c r="M36" s="24">
        <v>50.661270219964102</v>
      </c>
      <c r="N36" s="24">
        <v>90.441062840578795</v>
      </c>
      <c r="O36" s="24">
        <v>4.9145440014422203E-3</v>
      </c>
      <c r="P36" s="24">
        <v>75.718127139532996</v>
      </c>
      <c r="Q36" s="24">
        <v>94.452132346203101</v>
      </c>
      <c r="R36" s="24">
        <v>95.498203054262504</v>
      </c>
      <c r="S36" s="24">
        <v>2.6216755928430602</v>
      </c>
      <c r="T36" s="24">
        <v>4.1703637529926998E-4</v>
      </c>
      <c r="U36" s="24">
        <v>9.6251454884285499E-4</v>
      </c>
      <c r="V36" s="24">
        <v>0.26969852525438898</v>
      </c>
      <c r="W36" s="24">
        <v>1.05929509544121E-2</v>
      </c>
      <c r="X36" s="24">
        <v>4.3666451543590199E-4</v>
      </c>
      <c r="Y36" s="24">
        <v>9.4248682272686306</v>
      </c>
      <c r="Z36" s="24">
        <v>5.4935865998147699</v>
      </c>
      <c r="AA36" s="24">
        <v>3307.57891802121</v>
      </c>
      <c r="AB36" s="24">
        <v>727.75309368502894</v>
      </c>
      <c r="AC36" s="24">
        <v>2359.4885331816899</v>
      </c>
      <c r="AD36" s="24">
        <v>310.034479067988</v>
      </c>
      <c r="AE36" s="24">
        <v>17.0506284465596</v>
      </c>
      <c r="AF36" s="24">
        <v>267.44874633146702</v>
      </c>
      <c r="AG36" s="24">
        <v>5.0880966308315196</v>
      </c>
      <c r="AH36" s="24">
        <v>0.91653518830243796</v>
      </c>
      <c r="AI36" s="24">
        <v>2.4595291059162701E-2</v>
      </c>
      <c r="AJ36" s="24">
        <v>2.7436843866409001E-4</v>
      </c>
      <c r="AK36" s="24">
        <v>0.45756188790434299</v>
      </c>
      <c r="AL36" s="24">
        <v>17.212551114767901</v>
      </c>
      <c r="AM36" s="24">
        <v>102.063690853756</v>
      </c>
      <c r="AN36" s="24">
        <v>0.836248716531101</v>
      </c>
      <c r="AO36" s="24">
        <v>0.19450862728006901</v>
      </c>
      <c r="AP36" s="24">
        <v>57.784992704319698</v>
      </c>
      <c r="AQ36" s="24">
        <v>10.1014179196389</v>
      </c>
      <c r="AR36" s="24">
        <v>0.497585692900189</v>
      </c>
      <c r="AS36" s="24">
        <v>0.105783794085189</v>
      </c>
      <c r="AT36" s="24">
        <v>1.68638059347456E-3</v>
      </c>
      <c r="AU36" s="24">
        <v>2.65616845485635</v>
      </c>
      <c r="AV36" s="24">
        <v>0.76465518989900205</v>
      </c>
      <c r="AW36" s="24">
        <v>1.23144169057092</v>
      </c>
      <c r="AX36" s="24">
        <v>7.3050871698668004E-4</v>
      </c>
      <c r="AY36" s="24">
        <v>0.30111570769482898</v>
      </c>
      <c r="AZ36" s="24">
        <v>0.170754916316193</v>
      </c>
      <c r="BA36" s="24">
        <v>5.9612802953900798E-3</v>
      </c>
      <c r="BB36" s="24">
        <v>0.17895470044870701</v>
      </c>
      <c r="BC36" s="24">
        <v>0.70992153582692596</v>
      </c>
      <c r="BD36" s="24">
        <v>253.86914184547899</v>
      </c>
      <c r="BE36" s="24">
        <v>0</v>
      </c>
      <c r="BF36" s="24">
        <v>9.9651295827380294E-3</v>
      </c>
      <c r="BG36" s="24">
        <v>3.2721264505381402</v>
      </c>
      <c r="BH36" s="24">
        <v>2.3164708060541398E-3</v>
      </c>
      <c r="BI36" s="24">
        <v>7.9165517552219899E-2</v>
      </c>
      <c r="BJ36" s="24">
        <v>2.5603600009266301E-3</v>
      </c>
      <c r="BK36" s="24">
        <v>1.2003495048944799</v>
      </c>
      <c r="BL36" s="24">
        <v>3.4854163996126699</v>
      </c>
      <c r="BM36" s="24">
        <v>1.66429058327652E-2</v>
      </c>
      <c r="BN36" s="24">
        <v>0</v>
      </c>
      <c r="BO36" s="24">
        <v>0</v>
      </c>
      <c r="BP36" s="43">
        <v>11408.675349289901</v>
      </c>
      <c r="BQ36" s="24">
        <v>8137.3180386230497</v>
      </c>
      <c r="BR36" s="24">
        <v>1899.5123761796799</v>
      </c>
      <c r="BS36" s="43">
        <v>10036.8304148027</v>
      </c>
      <c r="BT36" s="24">
        <v>0</v>
      </c>
      <c r="BU36" s="24">
        <v>94.084664749981997</v>
      </c>
      <c r="BV36" s="43">
        <v>94.084664749981997</v>
      </c>
      <c r="BW36" s="24">
        <v>8498.4257009327102</v>
      </c>
      <c r="BX36" s="43">
        <v>18629.3407804854</v>
      </c>
      <c r="BY36" s="54">
        <v>30038.0161297753</v>
      </c>
      <c r="BZ36" s="56"/>
      <c r="CB36" s="55"/>
    </row>
    <row r="37" spans="1:80" ht="14.25" customHeight="1">
      <c r="A37" s="25" t="s">
        <v>324</v>
      </c>
      <c r="B37" s="22" t="s">
        <v>325</v>
      </c>
      <c r="C37" s="26" t="s">
        <v>326</v>
      </c>
      <c r="D37" s="24">
        <v>46.081047114421303</v>
      </c>
      <c r="E37" s="24">
        <v>14.3915530943236</v>
      </c>
      <c r="F37" s="24">
        <v>1.0952958609171499</v>
      </c>
      <c r="G37" s="24">
        <v>25.850020827352299</v>
      </c>
      <c r="H37" s="24">
        <v>10.8605474867755</v>
      </c>
      <c r="I37" s="24">
        <v>331.46194168660702</v>
      </c>
      <c r="J37" s="24">
        <v>0.10381673631124801</v>
      </c>
      <c r="K37" s="24">
        <v>21.539377553629102</v>
      </c>
      <c r="L37" s="24">
        <v>1.68611607687927</v>
      </c>
      <c r="M37" s="24">
        <v>0</v>
      </c>
      <c r="N37" s="24">
        <v>0.52067864594672497</v>
      </c>
      <c r="O37" s="24">
        <v>0</v>
      </c>
      <c r="P37" s="24">
        <v>4.83710779173449</v>
      </c>
      <c r="Q37" s="24">
        <v>888.23652802465494</v>
      </c>
      <c r="R37" s="24">
        <v>615.66153622197305</v>
      </c>
      <c r="S37" s="24">
        <v>380.41276751546502</v>
      </c>
      <c r="T37" s="24">
        <v>1.33961026007156</v>
      </c>
      <c r="U37" s="24">
        <v>273.19258182414598</v>
      </c>
      <c r="V37" s="24">
        <v>42.054427013779801</v>
      </c>
      <c r="W37" s="24">
        <v>78.959609063235504</v>
      </c>
      <c r="X37" s="24">
        <v>3.2451128248629302</v>
      </c>
      <c r="Y37" s="24">
        <v>23.087738635963099</v>
      </c>
      <c r="Z37" s="24">
        <v>1.15256314243752</v>
      </c>
      <c r="AA37" s="24">
        <v>146.79051601219101</v>
      </c>
      <c r="AB37" s="24">
        <v>0</v>
      </c>
      <c r="AC37" s="24">
        <v>373.80968837536398</v>
      </c>
      <c r="AD37" s="24">
        <v>19590.6046687216</v>
      </c>
      <c r="AE37" s="24">
        <v>35.827252389427997</v>
      </c>
      <c r="AF37" s="24">
        <v>410.99119435108798</v>
      </c>
      <c r="AG37" s="24">
        <v>17.3403293603664</v>
      </c>
      <c r="AH37" s="24">
        <v>89.039762271473805</v>
      </c>
      <c r="AI37" s="24">
        <v>0</v>
      </c>
      <c r="AJ37" s="24">
        <v>1.34728986942124E-2</v>
      </c>
      <c r="AK37" s="24">
        <v>631.20679605198097</v>
      </c>
      <c r="AL37" s="24">
        <v>23.608373095583001</v>
      </c>
      <c r="AM37" s="24">
        <v>157.75133498692699</v>
      </c>
      <c r="AN37" s="24">
        <v>0.45262723868751498</v>
      </c>
      <c r="AO37" s="24">
        <v>16.320052819938802</v>
      </c>
      <c r="AP37" s="24">
        <v>264.68505493212302</v>
      </c>
      <c r="AQ37" s="24">
        <v>207.977396439383</v>
      </c>
      <c r="AR37" s="24">
        <v>1.33214562667065</v>
      </c>
      <c r="AS37" s="24">
        <v>0.34657564542684099</v>
      </c>
      <c r="AT37" s="24">
        <v>5.6030584450394204E-3</v>
      </c>
      <c r="AU37" s="24">
        <v>6127.58798384281</v>
      </c>
      <c r="AV37" s="24">
        <v>104.637708364077</v>
      </c>
      <c r="AW37" s="24">
        <v>62.109163912149903</v>
      </c>
      <c r="AX37" s="24">
        <v>1.73711951472815</v>
      </c>
      <c r="AY37" s="24">
        <v>193.61907989079799</v>
      </c>
      <c r="AZ37" s="24">
        <v>4.5764643284528397</v>
      </c>
      <c r="BA37" s="24">
        <v>1.47372777267807</v>
      </c>
      <c r="BB37" s="24">
        <v>0</v>
      </c>
      <c r="BC37" s="24">
        <v>1962.2353049058499</v>
      </c>
      <c r="BD37" s="24">
        <v>117.587597442318</v>
      </c>
      <c r="BE37" s="24">
        <v>3215.4448974669699</v>
      </c>
      <c r="BF37" s="24">
        <v>127.787554940706</v>
      </c>
      <c r="BG37" s="24">
        <v>584.30489408872995</v>
      </c>
      <c r="BH37" s="24">
        <v>17.720706081572001</v>
      </c>
      <c r="BI37" s="24">
        <v>37.772791637479301</v>
      </c>
      <c r="BJ37" s="24">
        <v>5.1036134442227103</v>
      </c>
      <c r="BK37" s="24">
        <v>12.974840359119</v>
      </c>
      <c r="BL37" s="24">
        <v>12.4014150135439</v>
      </c>
      <c r="BM37" s="24">
        <v>21.614021143977801</v>
      </c>
      <c r="BN37" s="24">
        <v>0</v>
      </c>
      <c r="BO37" s="24">
        <v>0</v>
      </c>
      <c r="BP37" s="43">
        <v>37344.561705827</v>
      </c>
      <c r="BQ37" s="24">
        <v>21131.023169760701</v>
      </c>
      <c r="BR37" s="24">
        <v>5829.6282867873697</v>
      </c>
      <c r="BS37" s="43">
        <v>26960.651456548101</v>
      </c>
      <c r="BT37" s="24">
        <v>397963.33884754701</v>
      </c>
      <c r="BU37" s="24">
        <v>0</v>
      </c>
      <c r="BV37" s="43">
        <v>397963.33884754701</v>
      </c>
      <c r="BW37" s="24">
        <v>2632.7019109590601</v>
      </c>
      <c r="BX37" s="43">
        <v>427556.69221505499</v>
      </c>
      <c r="BY37" s="54">
        <v>464901.25392088201</v>
      </c>
      <c r="BZ37" s="56"/>
      <c r="CB37" s="55"/>
    </row>
    <row r="38" spans="1:80" ht="14.25" customHeight="1">
      <c r="A38" s="25" t="s">
        <v>327</v>
      </c>
      <c r="B38" s="22" t="s">
        <v>328</v>
      </c>
      <c r="C38" s="26" t="s">
        <v>329</v>
      </c>
      <c r="D38" s="24">
        <v>105.95984651009999</v>
      </c>
      <c r="E38" s="24">
        <v>0.63353158939266396</v>
      </c>
      <c r="F38" s="24">
        <v>0</v>
      </c>
      <c r="G38" s="24">
        <v>150.40731311674099</v>
      </c>
      <c r="H38" s="24">
        <v>27.130230854597599</v>
      </c>
      <c r="I38" s="24">
        <v>1317.4905919202699</v>
      </c>
      <c r="J38" s="24">
        <v>0.38132533924191098</v>
      </c>
      <c r="K38" s="24">
        <v>251.04354942369801</v>
      </c>
      <c r="L38" s="24">
        <v>4.27841564092392</v>
      </c>
      <c r="M38" s="24">
        <v>0</v>
      </c>
      <c r="N38" s="24">
        <v>0.35189951157826799</v>
      </c>
      <c r="O38" s="24">
        <v>0</v>
      </c>
      <c r="P38" s="24">
        <v>64.767564112508097</v>
      </c>
      <c r="Q38" s="24">
        <v>64.3134718417691</v>
      </c>
      <c r="R38" s="24">
        <v>6.8818868037737804E-2</v>
      </c>
      <c r="S38" s="24">
        <v>1007.8247621454</v>
      </c>
      <c r="T38" s="24">
        <v>0.32102182184212902</v>
      </c>
      <c r="U38" s="24">
        <v>67.896061801889303</v>
      </c>
      <c r="V38" s="24">
        <v>0</v>
      </c>
      <c r="W38" s="24">
        <v>0</v>
      </c>
      <c r="X38" s="24">
        <v>0</v>
      </c>
      <c r="Y38" s="24">
        <v>174.74397229618199</v>
      </c>
      <c r="Z38" s="24">
        <v>403.825397824238</v>
      </c>
      <c r="AA38" s="24">
        <v>246.1272584134</v>
      </c>
      <c r="AB38" s="24">
        <v>0</v>
      </c>
      <c r="AC38" s="24">
        <v>118.648499270394</v>
      </c>
      <c r="AD38" s="24">
        <v>358.47589648044902</v>
      </c>
      <c r="AE38" s="24">
        <v>439.59447878747397</v>
      </c>
      <c r="AF38" s="24">
        <v>3243.614693124</v>
      </c>
      <c r="AG38" s="24">
        <v>165.04056352244601</v>
      </c>
      <c r="AH38" s="24">
        <v>33.2644077360655</v>
      </c>
      <c r="AI38" s="24">
        <v>1.39262273737974</v>
      </c>
      <c r="AJ38" s="24">
        <v>514.04076017959301</v>
      </c>
      <c r="AK38" s="24">
        <v>727.900927669976</v>
      </c>
      <c r="AL38" s="24">
        <v>17.26756986534</v>
      </c>
      <c r="AM38" s="24">
        <v>28.8615502080102</v>
      </c>
      <c r="AN38" s="24">
        <v>4.0366692779491702</v>
      </c>
      <c r="AO38" s="24">
        <v>4.8026513505511799E-2</v>
      </c>
      <c r="AP38" s="24">
        <v>644.40516692952497</v>
      </c>
      <c r="AQ38" s="24">
        <v>0.74655444164996398</v>
      </c>
      <c r="AR38" s="24">
        <v>43.478857146990897</v>
      </c>
      <c r="AS38" s="24">
        <v>39.921014456894397</v>
      </c>
      <c r="AT38" s="24">
        <v>0.64483394654761805</v>
      </c>
      <c r="AU38" s="24">
        <v>20.737375410555</v>
      </c>
      <c r="AV38" s="24">
        <v>2525.73603459077</v>
      </c>
      <c r="AW38" s="24">
        <v>270.49416535480998</v>
      </c>
      <c r="AX38" s="24">
        <v>2.21760805272011E-2</v>
      </c>
      <c r="AY38" s="24">
        <v>29.858687083787501</v>
      </c>
      <c r="AZ38" s="24">
        <v>4.8376975396919999</v>
      </c>
      <c r="BA38" s="24">
        <v>49.0148965183879</v>
      </c>
      <c r="BB38" s="24">
        <v>3.6387206844481601</v>
      </c>
      <c r="BC38" s="24">
        <v>3723.4475155598102</v>
      </c>
      <c r="BD38" s="24">
        <v>168.50793557177201</v>
      </c>
      <c r="BE38" s="24">
        <v>250.71856588430401</v>
      </c>
      <c r="BF38" s="24">
        <v>11.559417568414601</v>
      </c>
      <c r="BG38" s="24">
        <v>172.02394750175199</v>
      </c>
      <c r="BH38" s="24">
        <v>3.3910318583676902</v>
      </c>
      <c r="BI38" s="24">
        <v>29.659338881324601</v>
      </c>
      <c r="BJ38" s="24">
        <v>0.63264903306682796</v>
      </c>
      <c r="BK38" s="24">
        <v>1.4334571363022499</v>
      </c>
      <c r="BL38" s="24">
        <v>4.8709229751946297E-3</v>
      </c>
      <c r="BM38" s="24">
        <v>119.303831352248</v>
      </c>
      <c r="BN38" s="24">
        <v>0</v>
      </c>
      <c r="BO38" s="24">
        <v>0</v>
      </c>
      <c r="BP38" s="43">
        <v>17653.970439859298</v>
      </c>
      <c r="BQ38" s="24">
        <v>11737.666621523</v>
      </c>
      <c r="BR38" s="24">
        <v>0</v>
      </c>
      <c r="BS38" s="43">
        <v>11737.666621523</v>
      </c>
      <c r="BT38" s="24">
        <v>0</v>
      </c>
      <c r="BU38" s="24">
        <v>0</v>
      </c>
      <c r="BV38" s="43">
        <v>0</v>
      </c>
      <c r="BW38" s="24">
        <v>305.57871208309598</v>
      </c>
      <c r="BX38" s="43">
        <v>12043.245333606101</v>
      </c>
      <c r="BY38" s="54">
        <v>29697.215773465399</v>
      </c>
      <c r="BZ38" s="56"/>
      <c r="CB38" s="55"/>
    </row>
    <row r="39" spans="1:80" ht="14.25" customHeight="1">
      <c r="A39" s="25" t="s">
        <v>330</v>
      </c>
      <c r="B39" s="22" t="s">
        <v>331</v>
      </c>
      <c r="C39" s="26" t="s">
        <v>332</v>
      </c>
      <c r="D39" s="24">
        <v>0</v>
      </c>
      <c r="E39" s="24">
        <v>0</v>
      </c>
      <c r="F39" s="24">
        <v>0</v>
      </c>
      <c r="G39" s="24">
        <v>105.14731068663301</v>
      </c>
      <c r="H39" s="24">
        <v>1.39736901061314</v>
      </c>
      <c r="I39" s="24">
        <v>119.641369917923</v>
      </c>
      <c r="J39" s="24">
        <v>2.0065246105144399E-2</v>
      </c>
      <c r="K39" s="24">
        <v>0.48186152539065402</v>
      </c>
      <c r="L39" s="24">
        <v>1.9070374105446199</v>
      </c>
      <c r="M39" s="24">
        <v>0</v>
      </c>
      <c r="N39" s="24">
        <v>1.53798154937697E-2</v>
      </c>
      <c r="O39" s="24">
        <v>0</v>
      </c>
      <c r="P39" s="24">
        <v>0.46274107778234103</v>
      </c>
      <c r="Q39" s="24">
        <v>0.56617004933614901</v>
      </c>
      <c r="R39" s="24">
        <v>0</v>
      </c>
      <c r="S39" s="24">
        <v>334.02946474466398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6.6331283496160696</v>
      </c>
      <c r="Z39" s="24">
        <v>2.2375475781628702</v>
      </c>
      <c r="AA39" s="24">
        <v>9.4578682127908298</v>
      </c>
      <c r="AB39" s="24">
        <v>0</v>
      </c>
      <c r="AC39" s="24">
        <v>0.94626691338138402</v>
      </c>
      <c r="AD39" s="24">
        <v>502.29656558431299</v>
      </c>
      <c r="AE39" s="24">
        <v>1.5197678946339599</v>
      </c>
      <c r="AF39" s="24">
        <v>3430.7215006258102</v>
      </c>
      <c r="AG39" s="24">
        <v>41.731482731383501</v>
      </c>
      <c r="AH39" s="24">
        <v>130.31803799069701</v>
      </c>
      <c r="AI39" s="24">
        <v>0</v>
      </c>
      <c r="AJ39" s="24">
        <v>10.690882322483899</v>
      </c>
      <c r="AK39" s="24">
        <v>230.76888027667999</v>
      </c>
      <c r="AL39" s="24">
        <v>0</v>
      </c>
      <c r="AM39" s="24">
        <v>16.987541673403801</v>
      </c>
      <c r="AN39" s="24">
        <v>4.8846842757400202</v>
      </c>
      <c r="AO39" s="24">
        <v>42.302033437756101</v>
      </c>
      <c r="AP39" s="24">
        <v>4.9475136221855598</v>
      </c>
      <c r="AQ39" s="24">
        <v>18.3662973779639</v>
      </c>
      <c r="AR39" s="24">
        <v>328.08225071810199</v>
      </c>
      <c r="AS39" s="24">
        <v>97.534983656297698</v>
      </c>
      <c r="AT39" s="24">
        <v>1.5754472471180501</v>
      </c>
      <c r="AU39" s="24">
        <v>7.9123771199541801</v>
      </c>
      <c r="AV39" s="24">
        <v>52.310336735109502</v>
      </c>
      <c r="AW39" s="24">
        <v>31.261829626300401</v>
      </c>
      <c r="AX39" s="24">
        <v>3.1467358319930399E-3</v>
      </c>
      <c r="AY39" s="24">
        <v>33.378339638165599</v>
      </c>
      <c r="AZ39" s="24">
        <v>1.6219450967896301</v>
      </c>
      <c r="BA39" s="24">
        <v>2.0312806507520199E-2</v>
      </c>
      <c r="BB39" s="24">
        <v>0</v>
      </c>
      <c r="BC39" s="24">
        <v>845.88808246115696</v>
      </c>
      <c r="BD39" s="24">
        <v>4.8991554130495798</v>
      </c>
      <c r="BE39" s="24">
        <v>0</v>
      </c>
      <c r="BF39" s="24">
        <v>2.9419715373184201</v>
      </c>
      <c r="BG39" s="24">
        <v>319.22035648982501</v>
      </c>
      <c r="BH39" s="24">
        <v>1.07075164112914</v>
      </c>
      <c r="BI39" s="24">
        <v>62.8370198246012</v>
      </c>
      <c r="BJ39" s="24">
        <v>6.3909988186283604</v>
      </c>
      <c r="BK39" s="24">
        <v>376.18328234832302</v>
      </c>
      <c r="BL39" s="24">
        <v>1.5740600038821599</v>
      </c>
      <c r="BM39" s="24">
        <v>0.98540718915139702</v>
      </c>
      <c r="BN39" s="24">
        <v>0</v>
      </c>
      <c r="BO39" s="24">
        <v>0</v>
      </c>
      <c r="BP39" s="43">
        <v>7194.1708234587304</v>
      </c>
      <c r="BQ39" s="24">
        <v>0</v>
      </c>
      <c r="BR39" s="24">
        <v>10435.827119994001</v>
      </c>
      <c r="BS39" s="43">
        <v>10435.827119994001</v>
      </c>
      <c r="BT39" s="24">
        <v>0</v>
      </c>
      <c r="BU39" s="24">
        <v>0</v>
      </c>
      <c r="BV39" s="43">
        <v>0</v>
      </c>
      <c r="BW39" s="24">
        <v>1315.1607630554099</v>
      </c>
      <c r="BX39" s="43">
        <v>11750.9878830494</v>
      </c>
      <c r="BY39" s="54">
        <v>18945.1587065081</v>
      </c>
      <c r="BZ39" s="56"/>
      <c r="CB39" s="55"/>
    </row>
    <row r="40" spans="1:80" ht="14.25" customHeight="1">
      <c r="A40" s="25" t="s">
        <v>333</v>
      </c>
      <c r="B40" s="22" t="s">
        <v>334</v>
      </c>
      <c r="C40" s="26" t="s">
        <v>335</v>
      </c>
      <c r="D40" s="24">
        <v>0</v>
      </c>
      <c r="E40" s="24">
        <v>4.9665606342844999</v>
      </c>
      <c r="F40" s="24">
        <v>12.216210106178499</v>
      </c>
      <c r="G40" s="24">
        <v>172.29079165232901</v>
      </c>
      <c r="H40" s="24">
        <v>68.308660798257904</v>
      </c>
      <c r="I40" s="24">
        <v>949.13920993033298</v>
      </c>
      <c r="J40" s="24">
        <v>0.72471261976299794</v>
      </c>
      <c r="K40" s="24">
        <v>295.66435528918697</v>
      </c>
      <c r="L40" s="24">
        <v>2.5476662986893701</v>
      </c>
      <c r="M40" s="24">
        <v>0.30738805639820499</v>
      </c>
      <c r="N40" s="24">
        <v>0.62512547436695198</v>
      </c>
      <c r="O40" s="24">
        <v>7.8724643206136404</v>
      </c>
      <c r="P40" s="24">
        <v>26.840122309730901</v>
      </c>
      <c r="Q40" s="24">
        <v>34.6024730819369</v>
      </c>
      <c r="R40" s="24">
        <v>0.28896132493226501</v>
      </c>
      <c r="S40" s="24">
        <v>1712.1322843420701</v>
      </c>
      <c r="T40" s="24">
        <v>0.96730346160524805</v>
      </c>
      <c r="U40" s="24">
        <v>1167.9851634302399</v>
      </c>
      <c r="V40" s="24">
        <v>86.001331433280697</v>
      </c>
      <c r="W40" s="24">
        <v>161.47246421277501</v>
      </c>
      <c r="X40" s="24">
        <v>6.6362493757774903</v>
      </c>
      <c r="Y40" s="24">
        <v>159.40825332018599</v>
      </c>
      <c r="Z40" s="24">
        <v>51.0186795381548</v>
      </c>
      <c r="AA40" s="24">
        <v>84.909465363661297</v>
      </c>
      <c r="AB40" s="24">
        <v>0</v>
      </c>
      <c r="AC40" s="24">
        <v>577.76927450567803</v>
      </c>
      <c r="AD40" s="24">
        <v>1438.90492751496</v>
      </c>
      <c r="AE40" s="24">
        <v>145.48332128848199</v>
      </c>
      <c r="AF40" s="24">
        <v>315.528805078164</v>
      </c>
      <c r="AG40" s="24">
        <v>19.830725477727601</v>
      </c>
      <c r="AH40" s="24">
        <v>98.369585325653802</v>
      </c>
      <c r="AI40" s="24">
        <v>5.5625981318546402E-2</v>
      </c>
      <c r="AJ40" s="24">
        <v>4.1958873729829103</v>
      </c>
      <c r="AK40" s="24">
        <v>445.402682909666</v>
      </c>
      <c r="AL40" s="24">
        <v>35.386107746340997</v>
      </c>
      <c r="AM40" s="24">
        <v>60.3709819848603</v>
      </c>
      <c r="AN40" s="24">
        <v>2.29957735500478</v>
      </c>
      <c r="AO40" s="24">
        <v>24.014771201713501</v>
      </c>
      <c r="AP40" s="24">
        <v>448.53374294253501</v>
      </c>
      <c r="AQ40" s="24">
        <v>53.860207886241803</v>
      </c>
      <c r="AR40" s="24">
        <v>384.30429526896</v>
      </c>
      <c r="AS40" s="24">
        <v>193.366278088755</v>
      </c>
      <c r="AT40" s="24">
        <v>3.1233834061605701</v>
      </c>
      <c r="AU40" s="24">
        <v>17.213138380306301</v>
      </c>
      <c r="AV40" s="24">
        <v>60.594607734955602</v>
      </c>
      <c r="AW40" s="24">
        <v>900.75971156515595</v>
      </c>
      <c r="AX40" s="24">
        <v>6.7591383743178897</v>
      </c>
      <c r="AY40" s="24">
        <v>17.815975815680101</v>
      </c>
      <c r="AZ40" s="24">
        <v>38.238138451643898</v>
      </c>
      <c r="BA40" s="24">
        <v>2.92786212160338E-2</v>
      </c>
      <c r="BB40" s="24">
        <v>1.4555654682877299</v>
      </c>
      <c r="BC40" s="24">
        <v>1359.2246720251401</v>
      </c>
      <c r="BD40" s="24">
        <v>155.503138944846</v>
      </c>
      <c r="BE40" s="24">
        <v>1391.5305331550701</v>
      </c>
      <c r="BF40" s="24">
        <v>936.38652421158599</v>
      </c>
      <c r="BG40" s="24">
        <v>1395.9897034272401</v>
      </c>
      <c r="BH40" s="24">
        <v>62.325679967079601</v>
      </c>
      <c r="BI40" s="24">
        <v>80.973855991111606</v>
      </c>
      <c r="BJ40" s="24">
        <v>14.284485694914901</v>
      </c>
      <c r="BK40" s="24">
        <v>147.019680702329</v>
      </c>
      <c r="BL40" s="24">
        <v>0.86678129346428001</v>
      </c>
      <c r="BM40" s="24">
        <v>6.7306138922049898</v>
      </c>
      <c r="BN40" s="24">
        <v>0</v>
      </c>
      <c r="BO40" s="24">
        <v>0</v>
      </c>
      <c r="BP40" s="43">
        <v>15851.4273014265</v>
      </c>
      <c r="BQ40" s="24">
        <v>0</v>
      </c>
      <c r="BR40" s="24">
        <v>18.606587466461999</v>
      </c>
      <c r="BS40" s="43">
        <v>18.606587466461999</v>
      </c>
      <c r="BT40" s="24">
        <v>0</v>
      </c>
      <c r="BU40" s="24">
        <v>0</v>
      </c>
      <c r="BV40" s="43">
        <v>0</v>
      </c>
      <c r="BW40" s="24">
        <v>0</v>
      </c>
      <c r="BX40" s="43">
        <v>18.606587466461999</v>
      </c>
      <c r="BY40" s="54">
        <v>15870.033888893</v>
      </c>
      <c r="BZ40" s="56"/>
      <c r="CB40" s="55"/>
    </row>
    <row r="41" spans="1:80" ht="14.25" customHeight="1">
      <c r="A41" s="25" t="s">
        <v>336</v>
      </c>
      <c r="B41" s="22" t="s">
        <v>337</v>
      </c>
      <c r="C41" s="26" t="s">
        <v>338</v>
      </c>
      <c r="D41" s="24">
        <v>65.491114826223594</v>
      </c>
      <c r="E41" s="24">
        <v>2.1508363569058999</v>
      </c>
      <c r="F41" s="24">
        <v>9.2373048769114394</v>
      </c>
      <c r="G41" s="24">
        <v>42.050814693482899</v>
      </c>
      <c r="H41" s="24">
        <v>2.2618139977818998</v>
      </c>
      <c r="I41" s="24">
        <v>213.53321862154399</v>
      </c>
      <c r="J41" s="24">
        <v>0.118595852893216</v>
      </c>
      <c r="K41" s="24">
        <v>25.392703218128801</v>
      </c>
      <c r="L41" s="24">
        <v>0.67416026721773803</v>
      </c>
      <c r="M41" s="24">
        <v>2.2080287233717199E-2</v>
      </c>
      <c r="N41" s="24">
        <v>0.82981386913696298</v>
      </c>
      <c r="O41" s="24">
        <v>1.0174339387178899E-2</v>
      </c>
      <c r="P41" s="24">
        <v>3.4186103233702299</v>
      </c>
      <c r="Q41" s="24">
        <v>12.3066575642298</v>
      </c>
      <c r="R41" s="24">
        <v>1.2235761645277701</v>
      </c>
      <c r="S41" s="24">
        <v>190.013166350175</v>
      </c>
      <c r="T41" s="24">
        <v>0.60803562285718704</v>
      </c>
      <c r="U41" s="24">
        <v>103.314248275377</v>
      </c>
      <c r="V41" s="24">
        <v>10.0672350931134</v>
      </c>
      <c r="W41" s="24">
        <v>18.9018144906664</v>
      </c>
      <c r="X41" s="24">
        <v>0.77683362100634801</v>
      </c>
      <c r="Y41" s="24">
        <v>15.7334235105643</v>
      </c>
      <c r="Z41" s="24">
        <v>2.1802199786910799</v>
      </c>
      <c r="AA41" s="24">
        <v>30.138052378653899</v>
      </c>
      <c r="AB41" s="24">
        <v>0</v>
      </c>
      <c r="AC41" s="24">
        <v>10.4732028252135</v>
      </c>
      <c r="AD41" s="24">
        <v>126.420837963232</v>
      </c>
      <c r="AE41" s="24">
        <v>8.24321963802109</v>
      </c>
      <c r="AF41" s="24">
        <v>197.683338965985</v>
      </c>
      <c r="AG41" s="24">
        <v>7.1967295403470901</v>
      </c>
      <c r="AH41" s="24">
        <v>1694.5370526663201</v>
      </c>
      <c r="AI41" s="24">
        <v>0.11214670499785701</v>
      </c>
      <c r="AJ41" s="24">
        <v>0</v>
      </c>
      <c r="AK41" s="24">
        <v>41.326119361942702</v>
      </c>
      <c r="AL41" s="24">
        <v>2.34694569195636</v>
      </c>
      <c r="AM41" s="24">
        <v>4.0110459036774504</v>
      </c>
      <c r="AN41" s="24">
        <v>0.47565871022263601</v>
      </c>
      <c r="AO41" s="24">
        <v>0.86314870168268998</v>
      </c>
      <c r="AP41" s="24">
        <v>20.595459856074601</v>
      </c>
      <c r="AQ41" s="24">
        <v>1.7488454714859301</v>
      </c>
      <c r="AR41" s="24">
        <v>2.74550363203933</v>
      </c>
      <c r="AS41" s="24">
        <v>4.1630508595257902</v>
      </c>
      <c r="AT41" s="24">
        <v>6.7246673745837898E-2</v>
      </c>
      <c r="AU41" s="24">
        <v>7.3370721802183896</v>
      </c>
      <c r="AV41" s="24">
        <v>5.6577287955002502</v>
      </c>
      <c r="AW41" s="24">
        <v>9.7863458199219107</v>
      </c>
      <c r="AX41" s="24">
        <v>0.104096002527314</v>
      </c>
      <c r="AY41" s="24">
        <v>2.2592716078603599</v>
      </c>
      <c r="AZ41" s="24">
        <v>1.30830073544949</v>
      </c>
      <c r="BA41" s="24">
        <v>6.5655667090401296E-6</v>
      </c>
      <c r="BB41" s="24">
        <v>7.1516039344641102</v>
      </c>
      <c r="BC41" s="24">
        <v>62.142646486514302</v>
      </c>
      <c r="BD41" s="24">
        <v>35.731904391152298</v>
      </c>
      <c r="BE41" s="24">
        <v>93.838812788208301</v>
      </c>
      <c r="BF41" s="24">
        <v>1171.76991452161</v>
      </c>
      <c r="BG41" s="24">
        <v>23.488500689915099</v>
      </c>
      <c r="BH41" s="24">
        <v>1.68954438840007</v>
      </c>
      <c r="BI41" s="24">
        <v>3.1880080981775301</v>
      </c>
      <c r="BJ41" s="24">
        <v>0.56610952521274804</v>
      </c>
      <c r="BK41" s="24">
        <v>0.57228758988754302</v>
      </c>
      <c r="BL41" s="24">
        <v>0.113343912840185</v>
      </c>
      <c r="BM41" s="24">
        <v>0.66174919636081797</v>
      </c>
      <c r="BN41" s="24">
        <v>0</v>
      </c>
      <c r="BO41" s="24">
        <v>0</v>
      </c>
      <c r="BP41" s="43">
        <v>4300.8313049763401</v>
      </c>
      <c r="BQ41" s="24">
        <v>10590.798353910301</v>
      </c>
      <c r="BR41" s="24">
        <v>1712.0579480030301</v>
      </c>
      <c r="BS41" s="43">
        <v>12302.8563019133</v>
      </c>
      <c r="BT41" s="24">
        <v>0</v>
      </c>
      <c r="BU41" s="24">
        <v>0</v>
      </c>
      <c r="BV41" s="43">
        <v>0</v>
      </c>
      <c r="BW41" s="24">
        <v>30259.275805203401</v>
      </c>
      <c r="BX41" s="43">
        <v>42562.132107116799</v>
      </c>
      <c r="BY41" s="54">
        <v>46862.9634120931</v>
      </c>
      <c r="BZ41" s="56"/>
      <c r="CB41" s="55"/>
    </row>
    <row r="42" spans="1:80" ht="14.25" customHeight="1">
      <c r="A42" s="25" t="s">
        <v>339</v>
      </c>
      <c r="B42" s="22" t="s">
        <v>340</v>
      </c>
      <c r="C42" s="26" t="s">
        <v>341</v>
      </c>
      <c r="D42" s="24">
        <v>0</v>
      </c>
      <c r="E42" s="24">
        <v>0</v>
      </c>
      <c r="F42" s="24">
        <v>0</v>
      </c>
      <c r="G42" s="24">
        <v>13.6861628774188</v>
      </c>
      <c r="H42" s="24">
        <v>1.3298520931609501</v>
      </c>
      <c r="I42" s="24">
        <v>417.037150601701</v>
      </c>
      <c r="J42" s="24">
        <v>1.21914429676423E-2</v>
      </c>
      <c r="K42" s="24">
        <v>46.670948154959298</v>
      </c>
      <c r="L42" s="24">
        <v>0.148053443157242</v>
      </c>
      <c r="M42" s="24">
        <v>0</v>
      </c>
      <c r="N42" s="24">
        <v>1.44038645141454E-2</v>
      </c>
      <c r="O42" s="24">
        <v>0</v>
      </c>
      <c r="P42" s="24">
        <v>1.26341573957072E-2</v>
      </c>
      <c r="Q42" s="24">
        <v>1.15433896191834</v>
      </c>
      <c r="R42" s="24">
        <v>0</v>
      </c>
      <c r="S42" s="24">
        <v>146.66170633672701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3.17100642665112</v>
      </c>
      <c r="Z42" s="24">
        <v>0</v>
      </c>
      <c r="AA42" s="24">
        <v>0</v>
      </c>
      <c r="AB42" s="24">
        <v>0</v>
      </c>
      <c r="AC42" s="24">
        <v>0.29138203596023599</v>
      </c>
      <c r="AD42" s="24">
        <v>31.3754998321721</v>
      </c>
      <c r="AE42" s="24">
        <v>2.9475343645988099</v>
      </c>
      <c r="AF42" s="24">
        <v>68.290783939212105</v>
      </c>
      <c r="AG42" s="24">
        <v>2.4616068590265399</v>
      </c>
      <c r="AH42" s="24">
        <v>52.791180607438399</v>
      </c>
      <c r="AI42" s="24">
        <v>5.1208254142629004</v>
      </c>
      <c r="AJ42" s="24">
        <v>0</v>
      </c>
      <c r="AK42" s="24">
        <v>17.400438512023399</v>
      </c>
      <c r="AL42" s="24">
        <v>0.41773835507816298</v>
      </c>
      <c r="AM42" s="24">
        <v>4.7406472627740097</v>
      </c>
      <c r="AN42" s="24">
        <v>0</v>
      </c>
      <c r="AO42" s="24">
        <v>0</v>
      </c>
      <c r="AP42" s="24">
        <v>2.55007231123879</v>
      </c>
      <c r="AQ42" s="24">
        <v>0</v>
      </c>
      <c r="AR42" s="24">
        <v>0</v>
      </c>
      <c r="AS42" s="24">
        <v>0</v>
      </c>
      <c r="AT42" s="24">
        <v>0</v>
      </c>
      <c r="AU42" s="24">
        <v>5.3295568625548496E-3</v>
      </c>
      <c r="AV42" s="24">
        <v>0.36094409117598802</v>
      </c>
      <c r="AW42" s="24">
        <v>0.106498880251453</v>
      </c>
      <c r="AX42" s="24">
        <v>8.5203960628720908E-6</v>
      </c>
      <c r="AY42" s="24">
        <v>7.0339146246675699E-2</v>
      </c>
      <c r="AZ42" s="24">
        <v>0.35648449917443198</v>
      </c>
      <c r="BA42" s="24">
        <v>0</v>
      </c>
      <c r="BB42" s="24">
        <v>0</v>
      </c>
      <c r="BC42" s="24">
        <v>59.333474597269202</v>
      </c>
      <c r="BD42" s="24">
        <v>4.4247841205004201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0.144412267940906</v>
      </c>
      <c r="BK42" s="24">
        <v>0</v>
      </c>
      <c r="BL42" s="24">
        <v>3.5982702204697E-3</v>
      </c>
      <c r="BM42" s="24">
        <v>0</v>
      </c>
      <c r="BN42" s="24">
        <v>0</v>
      </c>
      <c r="BO42" s="24">
        <v>0</v>
      </c>
      <c r="BP42" s="43">
        <v>883.09203180439499</v>
      </c>
      <c r="BQ42" s="24">
        <v>12940.3458248469</v>
      </c>
      <c r="BR42" s="24">
        <v>0</v>
      </c>
      <c r="BS42" s="43">
        <v>12940.3458248469</v>
      </c>
      <c r="BT42" s="24">
        <v>0</v>
      </c>
      <c r="BU42" s="24">
        <v>0</v>
      </c>
      <c r="BV42" s="43">
        <v>0</v>
      </c>
      <c r="BW42" s="24">
        <v>13963.3619573466</v>
      </c>
      <c r="BX42" s="43">
        <v>26903.707782193502</v>
      </c>
      <c r="BY42" s="54">
        <v>27786.799813997899</v>
      </c>
      <c r="BZ42" s="56"/>
      <c r="CB42" s="55"/>
    </row>
    <row r="43" spans="1:80" ht="14.25" customHeight="1">
      <c r="A43" s="25" t="s">
        <v>342</v>
      </c>
      <c r="B43" s="22" t="s">
        <v>343</v>
      </c>
      <c r="C43" s="26" t="s">
        <v>344</v>
      </c>
      <c r="D43" s="24">
        <v>0</v>
      </c>
      <c r="E43" s="24">
        <v>0</v>
      </c>
      <c r="F43" s="24">
        <v>0</v>
      </c>
      <c r="G43" s="24">
        <v>0.17701194485805999</v>
      </c>
      <c r="H43" s="24">
        <v>2.0587558764600399E-2</v>
      </c>
      <c r="I43" s="24">
        <v>4.1923855083740198E-2</v>
      </c>
      <c r="J43" s="24">
        <v>0</v>
      </c>
      <c r="K43" s="24">
        <v>0</v>
      </c>
      <c r="L43" s="24">
        <v>0</v>
      </c>
      <c r="M43" s="24">
        <v>0</v>
      </c>
      <c r="N43" s="24">
        <v>7.0269851811105601E-3</v>
      </c>
      <c r="O43" s="24">
        <v>0</v>
      </c>
      <c r="P43" s="24">
        <v>0</v>
      </c>
      <c r="Q43" s="24">
        <v>309.294640315332</v>
      </c>
      <c r="R43" s="24">
        <v>59.854117633352502</v>
      </c>
      <c r="S43" s="24">
        <v>0.215699657764054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0.18792585547794799</v>
      </c>
      <c r="AB43" s="24">
        <v>0</v>
      </c>
      <c r="AC43" s="24">
        <v>4.51700648104226E-2</v>
      </c>
      <c r="AD43" s="24">
        <v>2.9063014550275099</v>
      </c>
      <c r="AE43" s="24">
        <v>0.21712979873989399</v>
      </c>
      <c r="AF43" s="24">
        <v>2.2397319233424202</v>
      </c>
      <c r="AG43" s="24">
        <v>2.7258001306474502</v>
      </c>
      <c r="AH43" s="24">
        <v>1.3597157626362399</v>
      </c>
      <c r="AI43" s="24">
        <v>0</v>
      </c>
      <c r="AJ43" s="24">
        <v>0</v>
      </c>
      <c r="AK43" s="24">
        <v>0.75579202513124399</v>
      </c>
      <c r="AL43" s="24">
        <v>0.58079669068879203</v>
      </c>
      <c r="AM43" s="24">
        <v>9.5739794784591103E-2</v>
      </c>
      <c r="AN43" s="24">
        <v>0</v>
      </c>
      <c r="AO43" s="24">
        <v>0.40582261098636402</v>
      </c>
      <c r="AP43" s="24">
        <v>2.4972998248328701E-3</v>
      </c>
      <c r="AQ43" s="24">
        <v>0</v>
      </c>
      <c r="AR43" s="24">
        <v>0.38840758865173702</v>
      </c>
      <c r="AS43" s="24">
        <v>0</v>
      </c>
      <c r="AT43" s="24">
        <v>0</v>
      </c>
      <c r="AU43" s="24">
        <v>0</v>
      </c>
      <c r="AV43" s="24">
        <v>1.9453622846246799E-2</v>
      </c>
      <c r="AW43" s="24">
        <v>33.337265784813098</v>
      </c>
      <c r="AX43" s="24">
        <v>3.6391639265960598</v>
      </c>
      <c r="AY43" s="24">
        <v>1.24142797404997E-2</v>
      </c>
      <c r="AZ43" s="24">
        <v>1.5124344531329901</v>
      </c>
      <c r="BA43" s="24">
        <v>0</v>
      </c>
      <c r="BB43" s="24">
        <v>0</v>
      </c>
      <c r="BC43" s="24">
        <v>526.89879394613899</v>
      </c>
      <c r="BD43" s="24">
        <v>0.224605590610964</v>
      </c>
      <c r="BE43" s="24">
        <v>583.98395767821</v>
      </c>
      <c r="BF43" s="24">
        <v>5.0351183906338601</v>
      </c>
      <c r="BG43" s="24">
        <v>1.26196172455205</v>
      </c>
      <c r="BH43" s="24">
        <v>1.0490981731904701</v>
      </c>
      <c r="BI43" s="24">
        <v>7.1538595382758698</v>
      </c>
      <c r="BJ43" s="24">
        <v>1.1669150533491299</v>
      </c>
      <c r="BK43" s="24">
        <v>7.0900545178757897</v>
      </c>
      <c r="BL43" s="24">
        <v>1.9908735188543201E-4</v>
      </c>
      <c r="BM43" s="24">
        <v>0</v>
      </c>
      <c r="BN43" s="24">
        <v>0</v>
      </c>
      <c r="BO43" s="24">
        <v>0</v>
      </c>
      <c r="BP43" s="43">
        <v>1553.9071347183999</v>
      </c>
      <c r="BQ43" s="24">
        <v>6845.3275870790603</v>
      </c>
      <c r="BR43" s="24">
        <v>0</v>
      </c>
      <c r="BS43" s="43">
        <v>6845.3275870790603</v>
      </c>
      <c r="BT43" s="24">
        <v>0</v>
      </c>
      <c r="BU43" s="24">
        <v>0</v>
      </c>
      <c r="BV43" s="43">
        <v>0</v>
      </c>
      <c r="BW43" s="24">
        <v>9448.7661368630306</v>
      </c>
      <c r="BX43" s="43">
        <v>16294.0937239421</v>
      </c>
      <c r="BY43" s="54">
        <v>17848.0008586605</v>
      </c>
      <c r="BZ43" s="56"/>
      <c r="CB43" s="55"/>
    </row>
    <row r="44" spans="1:80" ht="14.25" customHeight="1">
      <c r="A44" s="25" t="s">
        <v>345</v>
      </c>
      <c r="B44" s="22" t="s">
        <v>346</v>
      </c>
      <c r="C44" s="26" t="s">
        <v>347</v>
      </c>
      <c r="D44" s="24">
        <v>0</v>
      </c>
      <c r="E44" s="24">
        <v>8.5869557863685504</v>
      </c>
      <c r="F44" s="24">
        <v>0</v>
      </c>
      <c r="G44" s="24">
        <v>118.29988874910001</v>
      </c>
      <c r="H44" s="24">
        <v>0.21254817990737199</v>
      </c>
      <c r="I44" s="24">
        <v>61.817537048665201</v>
      </c>
      <c r="J44" s="24">
        <v>4.7040488765954097E-3</v>
      </c>
      <c r="K44" s="24">
        <v>0.66724259584716294</v>
      </c>
      <c r="L44" s="24">
        <v>3.3063720975000599E-2</v>
      </c>
      <c r="M44" s="24">
        <v>0</v>
      </c>
      <c r="N44" s="24">
        <v>4.3060644902191804E-3</v>
      </c>
      <c r="O44" s="24">
        <v>0</v>
      </c>
      <c r="P44" s="24">
        <v>0.27178946752781502</v>
      </c>
      <c r="Q44" s="24">
        <v>0.75533356006755803</v>
      </c>
      <c r="R44" s="24">
        <v>0</v>
      </c>
      <c r="S44" s="24">
        <v>8.8549208017882499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0.46504026956385403</v>
      </c>
      <c r="Z44" s="24">
        <v>0.92180721468292204</v>
      </c>
      <c r="AA44" s="24">
        <v>30.681750379841699</v>
      </c>
      <c r="AB44" s="24">
        <v>0</v>
      </c>
      <c r="AC44" s="24">
        <v>1.16562566993752</v>
      </c>
      <c r="AD44" s="24">
        <v>151.452858609148</v>
      </c>
      <c r="AE44" s="24">
        <v>0.40561938830247501</v>
      </c>
      <c r="AF44" s="24">
        <v>70.631380116238901</v>
      </c>
      <c r="AG44" s="24">
        <v>1.63214601946407</v>
      </c>
      <c r="AH44" s="24">
        <v>4735.17572615272</v>
      </c>
      <c r="AI44" s="24">
        <v>82.401232805876106</v>
      </c>
      <c r="AJ44" s="24">
        <v>106.092482142132</v>
      </c>
      <c r="AK44" s="24">
        <v>8076.6813112129103</v>
      </c>
      <c r="AL44" s="24">
        <v>0</v>
      </c>
      <c r="AM44" s="24">
        <v>2.4211294007786699</v>
      </c>
      <c r="AN44" s="24">
        <v>9.0093024188056994E-2</v>
      </c>
      <c r="AO44" s="24">
        <v>4.3160579338344203</v>
      </c>
      <c r="AP44" s="24">
        <v>1470.35169240757</v>
      </c>
      <c r="AQ44" s="24">
        <v>6.5390892302585302</v>
      </c>
      <c r="AR44" s="24">
        <v>26.014590429910299</v>
      </c>
      <c r="AS44" s="24">
        <v>10.899711814317</v>
      </c>
      <c r="AT44" s="24">
        <v>0.176063435596543</v>
      </c>
      <c r="AU44" s="24">
        <v>3.0016332561239101</v>
      </c>
      <c r="AV44" s="24">
        <v>36.847122584674402</v>
      </c>
      <c r="AW44" s="24">
        <v>22.020667029295801</v>
      </c>
      <c r="AX44" s="24">
        <v>2.2334439713720001E-3</v>
      </c>
      <c r="AY44" s="24">
        <v>23.511532267198302</v>
      </c>
      <c r="AZ44" s="24">
        <v>0.92270238420583905</v>
      </c>
      <c r="BA44" s="24">
        <v>0.15896744437705199</v>
      </c>
      <c r="BB44" s="24">
        <v>0</v>
      </c>
      <c r="BC44" s="24">
        <v>1609.08042459073</v>
      </c>
      <c r="BD44" s="24">
        <v>3.4509097147187799</v>
      </c>
      <c r="BE44" s="24">
        <v>0</v>
      </c>
      <c r="BF44" s="24">
        <v>8.5927889889319001E-2</v>
      </c>
      <c r="BG44" s="24">
        <v>14.9989324700562</v>
      </c>
      <c r="BH44" s="24">
        <v>5.0315152175072403E-2</v>
      </c>
      <c r="BI44" s="24">
        <v>6.3048322761927897</v>
      </c>
      <c r="BJ44" s="24">
        <v>0.74084287328619802</v>
      </c>
      <c r="BK44" s="24">
        <v>217.52561626388501</v>
      </c>
      <c r="BL44" s="24">
        <v>0.39097927528024201</v>
      </c>
      <c r="BM44" s="24">
        <v>0.43961201075654599</v>
      </c>
      <c r="BN44" s="24">
        <v>0</v>
      </c>
      <c r="BO44" s="24">
        <v>0</v>
      </c>
      <c r="BP44" s="43">
        <v>16917.5569486077</v>
      </c>
      <c r="BQ44" s="24">
        <v>5630.6327675783696</v>
      </c>
      <c r="BR44" s="24">
        <v>883.05699345350297</v>
      </c>
      <c r="BS44" s="43">
        <v>6513.6897610318701</v>
      </c>
      <c r="BT44" s="24">
        <v>0</v>
      </c>
      <c r="BU44" s="24">
        <v>0</v>
      </c>
      <c r="BV44" s="43">
        <v>0</v>
      </c>
      <c r="BW44" s="24">
        <v>21916.4983956293</v>
      </c>
      <c r="BX44" s="43">
        <v>28430.188156661199</v>
      </c>
      <c r="BY44" s="54">
        <v>45347.745105268899</v>
      </c>
      <c r="BZ44" s="56"/>
      <c r="CB44" s="55"/>
    </row>
    <row r="45" spans="1:80" ht="14.25" customHeight="1">
      <c r="A45" s="27" t="s">
        <v>348</v>
      </c>
      <c r="B45" s="28" t="s">
        <v>349</v>
      </c>
      <c r="C45" s="29" t="s">
        <v>350</v>
      </c>
      <c r="D45" s="24">
        <v>0</v>
      </c>
      <c r="E45" s="24">
        <v>0</v>
      </c>
      <c r="F45" s="24">
        <v>0.32733500305123397</v>
      </c>
      <c r="G45" s="24">
        <v>26.747401547455699</v>
      </c>
      <c r="H45" s="24">
        <v>4.0738493801936499</v>
      </c>
      <c r="I45" s="24">
        <v>124.625617313733</v>
      </c>
      <c r="J45" s="24">
        <v>6.7807412817958698E-2</v>
      </c>
      <c r="K45" s="24">
        <v>9.2800933777736105</v>
      </c>
      <c r="L45" s="24">
        <v>4.0377369690598197</v>
      </c>
      <c r="M45" s="24">
        <v>0</v>
      </c>
      <c r="N45" s="24">
        <v>2.54675708449368</v>
      </c>
      <c r="O45" s="24">
        <v>0.86336177769475997</v>
      </c>
      <c r="P45" s="24">
        <v>5.1514774773866598</v>
      </c>
      <c r="Q45" s="24">
        <v>7.3125920769942203</v>
      </c>
      <c r="R45" s="24">
        <v>6.9324198075995797E-2</v>
      </c>
      <c r="S45" s="24">
        <v>205.459856193213</v>
      </c>
      <c r="T45" s="24">
        <v>0.94087903900667802</v>
      </c>
      <c r="U45" s="24">
        <v>44.756626546762902</v>
      </c>
      <c r="V45" s="24">
        <v>14.0680017228623</v>
      </c>
      <c r="W45" s="24">
        <v>26.4134877700345</v>
      </c>
      <c r="X45" s="24">
        <v>1.0855516091525199</v>
      </c>
      <c r="Y45" s="24">
        <v>9.2784666780145795</v>
      </c>
      <c r="Z45" s="24">
        <v>2.0271799168158799</v>
      </c>
      <c r="AA45" s="24">
        <v>895.06217146511096</v>
      </c>
      <c r="AB45" s="24">
        <v>0</v>
      </c>
      <c r="AC45" s="24">
        <v>2.5604209135509102</v>
      </c>
      <c r="AD45" s="24">
        <v>588.66121066456503</v>
      </c>
      <c r="AE45" s="24">
        <v>22.597432200850999</v>
      </c>
      <c r="AF45" s="24">
        <v>238.34246034105101</v>
      </c>
      <c r="AG45" s="24">
        <v>19.022503421330999</v>
      </c>
      <c r="AH45" s="24">
        <v>70.7896762461138</v>
      </c>
      <c r="AI45" s="24">
        <v>6.5797799871076104E-2</v>
      </c>
      <c r="AJ45" s="24">
        <v>1.1318259608266801</v>
      </c>
      <c r="AK45" s="24">
        <v>491.45271970098798</v>
      </c>
      <c r="AL45" s="24">
        <v>10.5111205650758</v>
      </c>
      <c r="AM45" s="24">
        <v>42.981392352740897</v>
      </c>
      <c r="AN45" s="24">
        <v>2.7418403204567001</v>
      </c>
      <c r="AO45" s="24">
        <v>14.3058086023483</v>
      </c>
      <c r="AP45" s="24">
        <v>1157.1734239233499</v>
      </c>
      <c r="AQ45" s="24">
        <v>13.2339207852451</v>
      </c>
      <c r="AR45" s="24">
        <v>862.00064956665301</v>
      </c>
      <c r="AS45" s="24">
        <v>290.87659101622103</v>
      </c>
      <c r="AT45" s="24">
        <v>4.69845522606738</v>
      </c>
      <c r="AU45" s="24">
        <v>10.4956439101597</v>
      </c>
      <c r="AV45" s="24">
        <v>61.901461405314599</v>
      </c>
      <c r="AW45" s="24">
        <v>27.062730676495999</v>
      </c>
      <c r="AX45" s="24">
        <v>0.18487603119031701</v>
      </c>
      <c r="AY45" s="24">
        <v>17.624195772680299</v>
      </c>
      <c r="AZ45" s="24">
        <v>4.6387439005262001</v>
      </c>
      <c r="BA45" s="24">
        <v>0.30215096683401399</v>
      </c>
      <c r="BB45" s="24">
        <v>1.95483175191367</v>
      </c>
      <c r="BC45" s="24">
        <v>406.42885257140898</v>
      </c>
      <c r="BD45" s="24">
        <v>16.563748609619001</v>
      </c>
      <c r="BE45" s="24">
        <v>193.50520822994801</v>
      </c>
      <c r="BF45" s="24">
        <v>9.2277268737102993</v>
      </c>
      <c r="BG45" s="24">
        <v>29.287670864861798</v>
      </c>
      <c r="BH45" s="24">
        <v>0.26964037462670398</v>
      </c>
      <c r="BI45" s="24">
        <v>27.257200456188801</v>
      </c>
      <c r="BJ45" s="24">
        <v>1.8243808143985401</v>
      </c>
      <c r="BK45" s="24">
        <v>224.50363150491299</v>
      </c>
      <c r="BL45" s="24">
        <v>0.830903324718126</v>
      </c>
      <c r="BM45" s="24">
        <v>29.0242859120108</v>
      </c>
      <c r="BN45" s="24">
        <v>0</v>
      </c>
      <c r="BO45" s="24">
        <v>0</v>
      </c>
      <c r="BP45" s="43">
        <v>6280.23070811854</v>
      </c>
      <c r="BQ45" s="24">
        <v>1376.9050961026701</v>
      </c>
      <c r="BR45" s="24">
        <v>0</v>
      </c>
      <c r="BS45" s="43">
        <v>1376.9050961026701</v>
      </c>
      <c r="BT45" s="24">
        <v>0</v>
      </c>
      <c r="BU45" s="24">
        <v>0</v>
      </c>
      <c r="BV45" s="43">
        <v>0</v>
      </c>
      <c r="BW45" s="24">
        <v>1040.80833796549</v>
      </c>
      <c r="BX45" s="43">
        <v>2417.71343406816</v>
      </c>
      <c r="BY45" s="54">
        <v>8697.9441421866995</v>
      </c>
      <c r="BZ45" s="56"/>
      <c r="CB45" s="55"/>
    </row>
    <row r="46" spans="1:80" ht="14.25" customHeight="1">
      <c r="A46" s="27" t="s">
        <v>351</v>
      </c>
      <c r="B46" s="28" t="s">
        <v>352</v>
      </c>
      <c r="C46" s="29" t="s">
        <v>353</v>
      </c>
      <c r="D46" s="24">
        <v>0</v>
      </c>
      <c r="E46" s="24">
        <v>5.5935265935260796</v>
      </c>
      <c r="F46" s="24">
        <v>1.2980867113821299</v>
      </c>
      <c r="G46" s="24">
        <v>0.115146537185224</v>
      </c>
      <c r="H46" s="24">
        <v>3.8223123099538099</v>
      </c>
      <c r="I46" s="24">
        <v>50.245154517020303</v>
      </c>
      <c r="J46" s="24">
        <v>3.5709090762337499E-3</v>
      </c>
      <c r="K46" s="24">
        <v>0.122218981623079</v>
      </c>
      <c r="L46" s="24">
        <v>2.4558009682972698E-3</v>
      </c>
      <c r="M46" s="24">
        <v>3.2944815558003701E-2</v>
      </c>
      <c r="N46" s="24">
        <v>2.9633962471591502E-4</v>
      </c>
      <c r="O46" s="24">
        <v>0.84366584974477499</v>
      </c>
      <c r="P46" s="24">
        <v>3.3116051942294802E-3</v>
      </c>
      <c r="Q46" s="24">
        <v>1.00528028161413E-2</v>
      </c>
      <c r="R46" s="24">
        <v>7.5732263311002702E-4</v>
      </c>
      <c r="S46" s="24">
        <v>5.2954798589925502</v>
      </c>
      <c r="T46" s="24">
        <v>1.92010937864955E-2</v>
      </c>
      <c r="U46" s="24">
        <v>36.295382790090002</v>
      </c>
      <c r="V46" s="24">
        <v>2.6139701505923901E-2</v>
      </c>
      <c r="W46" s="24">
        <v>4.9079746630696398E-2</v>
      </c>
      <c r="X46" s="24">
        <v>2.0207805537368301E-3</v>
      </c>
      <c r="Y46" s="24">
        <v>3.5156893189167202</v>
      </c>
      <c r="Z46" s="24">
        <v>12.9897616538536</v>
      </c>
      <c r="AA46" s="24">
        <v>11.0098636969013</v>
      </c>
      <c r="AB46" s="24">
        <v>0</v>
      </c>
      <c r="AC46" s="24">
        <v>0.80081081091461404</v>
      </c>
      <c r="AD46" s="24">
        <v>91.993058439677895</v>
      </c>
      <c r="AE46" s="24">
        <v>1.08077525275398</v>
      </c>
      <c r="AF46" s="24">
        <v>16.218417230373301</v>
      </c>
      <c r="AG46" s="24">
        <v>1.47111327738326</v>
      </c>
      <c r="AH46" s="24">
        <v>75.733768287298005</v>
      </c>
      <c r="AI46" s="24">
        <v>3.1684161460568698E-4</v>
      </c>
      <c r="AJ46" s="24">
        <v>13.2026731348908</v>
      </c>
      <c r="AK46" s="24">
        <v>587.80732933817501</v>
      </c>
      <c r="AL46" s="24">
        <v>9.4249428094224499E-2</v>
      </c>
      <c r="AM46" s="24">
        <v>1251.5897120495699</v>
      </c>
      <c r="AN46" s="24">
        <v>4.9992945181064799E-2</v>
      </c>
      <c r="AO46" s="24">
        <v>97.226247109731602</v>
      </c>
      <c r="AP46" s="24">
        <v>1.2189802719354801</v>
      </c>
      <c r="AQ46" s="24">
        <v>196.317997846965</v>
      </c>
      <c r="AR46" s="24">
        <v>198.08609968774201</v>
      </c>
      <c r="AS46" s="24">
        <v>89.874813445575995</v>
      </c>
      <c r="AT46" s="24">
        <v>1.45173454346305</v>
      </c>
      <c r="AU46" s="24">
        <v>4.0017760671421702E-2</v>
      </c>
      <c r="AV46" s="24">
        <v>27.957814835588</v>
      </c>
      <c r="AW46" s="24">
        <v>25.795432724529899</v>
      </c>
      <c r="AX46" s="24">
        <v>4.9598546473374903</v>
      </c>
      <c r="AY46" s="24">
        <v>8.3328440292961208</v>
      </c>
      <c r="AZ46" s="24">
        <v>63.909432850082297</v>
      </c>
      <c r="BA46" s="24">
        <v>1.72944758215706E-4</v>
      </c>
      <c r="BB46" s="24">
        <v>0.64567483575214202</v>
      </c>
      <c r="BC46" s="24">
        <v>1534.89171442318</v>
      </c>
      <c r="BD46" s="24">
        <v>36.796624927020503</v>
      </c>
      <c r="BE46" s="24">
        <v>1030.3755683398799</v>
      </c>
      <c r="BF46" s="24">
        <v>435.76542406810103</v>
      </c>
      <c r="BG46" s="24">
        <v>547.22353710318203</v>
      </c>
      <c r="BH46" s="24">
        <v>3.4907444610129499</v>
      </c>
      <c r="BI46" s="24">
        <v>109.979431207855</v>
      </c>
      <c r="BJ46" s="24">
        <v>44.860075178774402</v>
      </c>
      <c r="BK46" s="24">
        <v>40.219431787277301</v>
      </c>
      <c r="BL46" s="24">
        <v>3.4193954557453798</v>
      </c>
      <c r="BM46" s="24">
        <v>1.0381826390629701E-2</v>
      </c>
      <c r="BN46" s="24">
        <v>0</v>
      </c>
      <c r="BO46" s="24">
        <v>0</v>
      </c>
      <c r="BP46" s="43">
        <v>6674.18778308532</v>
      </c>
      <c r="BQ46" s="24">
        <v>94209.207152384202</v>
      </c>
      <c r="BR46" s="24">
        <v>337.25142155595103</v>
      </c>
      <c r="BS46" s="43">
        <v>94546.458573940195</v>
      </c>
      <c r="BT46" s="24">
        <v>0</v>
      </c>
      <c r="BU46" s="24">
        <v>0</v>
      </c>
      <c r="BV46" s="43">
        <v>0</v>
      </c>
      <c r="BW46" s="24">
        <v>72375.72755625</v>
      </c>
      <c r="BX46" s="43">
        <v>166922.18613019001</v>
      </c>
      <c r="BY46" s="54">
        <v>173596.37391327499</v>
      </c>
      <c r="BZ46" s="56"/>
      <c r="CB46" s="55"/>
    </row>
    <row r="47" spans="1:80" ht="14.25" customHeight="1">
      <c r="A47" s="27" t="s">
        <v>354</v>
      </c>
      <c r="B47" s="28" t="s">
        <v>355</v>
      </c>
      <c r="C47" s="29" t="s">
        <v>356</v>
      </c>
      <c r="D47" s="24">
        <v>0.82831638218065795</v>
      </c>
      <c r="E47" s="24">
        <v>3.7141950204700597E-2</v>
      </c>
      <c r="F47" s="24">
        <v>0.121498377316873</v>
      </c>
      <c r="G47" s="24">
        <v>3.0629336502686799</v>
      </c>
      <c r="H47" s="24">
        <v>24.921391106980501</v>
      </c>
      <c r="I47" s="24">
        <v>8.3343039039306593E-2</v>
      </c>
      <c r="J47" s="24">
        <v>3.26383346053351E-3</v>
      </c>
      <c r="K47" s="24">
        <v>0</v>
      </c>
      <c r="L47" s="24">
        <v>621.28632378775603</v>
      </c>
      <c r="M47" s="24">
        <v>0</v>
      </c>
      <c r="N47" s="24">
        <v>20.6098402826564</v>
      </c>
      <c r="O47" s="24">
        <v>0.50948771076229504</v>
      </c>
      <c r="P47" s="24">
        <v>0</v>
      </c>
      <c r="Q47" s="24">
        <v>1.05405628998871</v>
      </c>
      <c r="R47" s="24">
        <v>0.12789371468175301</v>
      </c>
      <c r="S47" s="24">
        <v>153.049200141646</v>
      </c>
      <c r="T47" s="24">
        <v>2.9352016368181001E-2</v>
      </c>
      <c r="U47" s="24">
        <v>0.53465226862133897</v>
      </c>
      <c r="V47" s="24">
        <v>0</v>
      </c>
      <c r="W47" s="24">
        <v>0</v>
      </c>
      <c r="X47" s="24">
        <v>0</v>
      </c>
      <c r="Y47" s="24">
        <v>2.5102672616077202</v>
      </c>
      <c r="Z47" s="24">
        <v>4.2143530460368597</v>
      </c>
      <c r="AA47" s="24">
        <v>0.48617249026119203</v>
      </c>
      <c r="AB47" s="24">
        <v>0</v>
      </c>
      <c r="AC47" s="24">
        <v>0.179855880000929</v>
      </c>
      <c r="AD47" s="24">
        <v>19.1167607115217</v>
      </c>
      <c r="AE47" s="24">
        <v>0.29908490790772502</v>
      </c>
      <c r="AF47" s="24">
        <v>78.424116463310199</v>
      </c>
      <c r="AG47" s="24">
        <v>13.8322701646256</v>
      </c>
      <c r="AH47" s="24">
        <v>17.0539688312296</v>
      </c>
      <c r="AI47" s="24">
        <v>1.00847710853411</v>
      </c>
      <c r="AJ47" s="24">
        <v>0.223778175858177</v>
      </c>
      <c r="AK47" s="24">
        <v>18.6958186743373</v>
      </c>
      <c r="AL47" s="24">
        <v>5.7296026452045599</v>
      </c>
      <c r="AM47" s="24">
        <v>2.1392283008271802</v>
      </c>
      <c r="AN47" s="24">
        <v>1.5853593217456201</v>
      </c>
      <c r="AO47" s="24">
        <v>12.9619765040351</v>
      </c>
      <c r="AP47" s="24">
        <v>24.116311990291301</v>
      </c>
      <c r="AQ47" s="24">
        <v>8.5981001522372402</v>
      </c>
      <c r="AR47" s="24">
        <v>309.09058006463101</v>
      </c>
      <c r="AS47" s="24">
        <v>53.8095326875629</v>
      </c>
      <c r="AT47" s="24">
        <v>0.337486197088326</v>
      </c>
      <c r="AU47" s="24">
        <v>9.1009005277369095</v>
      </c>
      <c r="AV47" s="24">
        <v>12.708550143213399</v>
      </c>
      <c r="AW47" s="24">
        <v>8.8589000391878407</v>
      </c>
      <c r="AX47" s="24">
        <v>6.2922384533714402</v>
      </c>
      <c r="AY47" s="24">
        <v>67.928490198008106</v>
      </c>
      <c r="AZ47" s="24">
        <v>257.76575850197497</v>
      </c>
      <c r="BA47" s="24">
        <v>0.15721637231975399</v>
      </c>
      <c r="BB47" s="24">
        <v>0</v>
      </c>
      <c r="BC47" s="24">
        <v>64.938962768133607</v>
      </c>
      <c r="BD47" s="24">
        <v>617.31024801131798</v>
      </c>
      <c r="BE47" s="24">
        <v>85.276145670330294</v>
      </c>
      <c r="BF47" s="24">
        <v>86.0581867153752</v>
      </c>
      <c r="BG47" s="24">
        <v>259.66794310421301</v>
      </c>
      <c r="BH47" s="24">
        <v>0.14510916665891899</v>
      </c>
      <c r="BI47" s="24">
        <v>27.4004733411426</v>
      </c>
      <c r="BJ47" s="24">
        <v>2.8151853375651501</v>
      </c>
      <c r="BK47" s="24">
        <v>72.385684768540798</v>
      </c>
      <c r="BL47" s="24">
        <v>0.78243035378307602</v>
      </c>
      <c r="BM47" s="24">
        <v>46.0981296190404</v>
      </c>
      <c r="BN47" s="24">
        <v>0</v>
      </c>
      <c r="BO47" s="24">
        <v>0</v>
      </c>
      <c r="BP47" s="43">
        <v>3026.3623492226998</v>
      </c>
      <c r="BQ47" s="24">
        <v>2198.88940935043</v>
      </c>
      <c r="BR47" s="24">
        <v>0</v>
      </c>
      <c r="BS47" s="43">
        <v>2198.88940935043</v>
      </c>
      <c r="BT47" s="24">
        <v>0</v>
      </c>
      <c r="BU47" s="24">
        <v>19.171092057790901</v>
      </c>
      <c r="BV47" s="43">
        <v>19.171092057790901</v>
      </c>
      <c r="BW47" s="24">
        <v>969.01769740878899</v>
      </c>
      <c r="BX47" s="43">
        <v>3187.0781988170102</v>
      </c>
      <c r="BY47" s="54">
        <v>6213.4405480397099</v>
      </c>
      <c r="BZ47" s="56"/>
      <c r="CB47" s="55"/>
    </row>
    <row r="48" spans="1:80" ht="14.25" customHeight="1">
      <c r="A48" s="27" t="s">
        <v>357</v>
      </c>
      <c r="B48" s="28" t="s">
        <v>358</v>
      </c>
      <c r="C48" s="29" t="s">
        <v>359</v>
      </c>
      <c r="D48" s="24">
        <v>0</v>
      </c>
      <c r="E48" s="24">
        <v>0</v>
      </c>
      <c r="F48" s="24">
        <v>0</v>
      </c>
      <c r="G48" s="24">
        <v>0.24772729085569101</v>
      </c>
      <c r="H48" s="24">
        <v>6.9055823369794503E-2</v>
      </c>
      <c r="I48" s="24">
        <v>0.173984386142673</v>
      </c>
      <c r="J48" s="24">
        <v>0</v>
      </c>
      <c r="K48" s="24">
        <v>1.8583582269535699E-3</v>
      </c>
      <c r="L48" s="24">
        <v>2.46104469082414E-2</v>
      </c>
      <c r="M48" s="24">
        <v>0</v>
      </c>
      <c r="N48" s="24">
        <v>2.4756070257800198E-4</v>
      </c>
      <c r="O48" s="24">
        <v>0</v>
      </c>
      <c r="P48" s="24">
        <v>1.8977740562617001E-2</v>
      </c>
      <c r="Q48" s="24">
        <v>2.8526634898293499E-3</v>
      </c>
      <c r="R48" s="24">
        <v>0</v>
      </c>
      <c r="S48" s="24">
        <v>0.41400445621271298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5.8583960073147999E-3</v>
      </c>
      <c r="Z48" s="24">
        <v>4.5495801360697797E-3</v>
      </c>
      <c r="AA48" s="24">
        <v>0.333454713540906</v>
      </c>
      <c r="AB48" s="24">
        <v>0</v>
      </c>
      <c r="AC48" s="24">
        <v>2.0472247001265902E-3</v>
      </c>
      <c r="AD48" s="24">
        <v>1.09214200998241</v>
      </c>
      <c r="AE48" s="24">
        <v>6.6377821152905497E-3</v>
      </c>
      <c r="AF48" s="24">
        <v>1.8451549654969901</v>
      </c>
      <c r="AG48" s="24">
        <v>0.65229278238620103</v>
      </c>
      <c r="AH48" s="24">
        <v>5.0464462866506903</v>
      </c>
      <c r="AI48" s="24">
        <v>0</v>
      </c>
      <c r="AJ48" s="24">
        <v>3.0437933664820098E-4</v>
      </c>
      <c r="AK48" s="24">
        <v>0.93520769319378805</v>
      </c>
      <c r="AL48" s="24">
        <v>0</v>
      </c>
      <c r="AM48" s="24">
        <v>0.17820785424624899</v>
      </c>
      <c r="AN48" s="24">
        <v>6.9436873429765206E-2</v>
      </c>
      <c r="AO48" s="24">
        <v>2386.3256291738599</v>
      </c>
      <c r="AP48" s="24">
        <v>3672.8799820054901</v>
      </c>
      <c r="AQ48" s="24">
        <v>6.1351357880734203E-2</v>
      </c>
      <c r="AR48" s="24">
        <v>3.72890070654387</v>
      </c>
      <c r="AS48" s="24">
        <v>16.080041543748401</v>
      </c>
      <c r="AT48" s="24">
        <v>0.256726730941085</v>
      </c>
      <c r="AU48" s="24">
        <v>0.100432383114165</v>
      </c>
      <c r="AV48" s="24">
        <v>0.40025034677294502</v>
      </c>
      <c r="AW48" s="24">
        <v>0.38424689308447602</v>
      </c>
      <c r="AX48" s="24">
        <v>0</v>
      </c>
      <c r="AY48" s="24">
        <v>493.45249833160398</v>
      </c>
      <c r="AZ48" s="24">
        <v>0.24513345230135</v>
      </c>
      <c r="BA48" s="24">
        <v>9.0042930332507107E-6</v>
      </c>
      <c r="BB48" s="24">
        <v>0</v>
      </c>
      <c r="BC48" s="24">
        <v>3.1127330465810998</v>
      </c>
      <c r="BD48" s="24">
        <v>0.196284788200006</v>
      </c>
      <c r="BE48" s="24">
        <v>0</v>
      </c>
      <c r="BF48" s="24">
        <v>0.129987711058352</v>
      </c>
      <c r="BG48" s="24">
        <v>3.6602562032986801</v>
      </c>
      <c r="BH48" s="24">
        <v>3.7619620242669002E-2</v>
      </c>
      <c r="BI48" s="24">
        <v>12.7615674710823</v>
      </c>
      <c r="BJ48" s="24">
        <v>1.22474489339888</v>
      </c>
      <c r="BK48" s="24">
        <v>7.5672975533939404</v>
      </c>
      <c r="BL48" s="24">
        <v>1.8847579372085199E-2</v>
      </c>
      <c r="BM48" s="24">
        <v>3.0341304226221601E-4</v>
      </c>
      <c r="BN48" s="24">
        <v>0</v>
      </c>
      <c r="BO48" s="24">
        <v>0</v>
      </c>
      <c r="BP48" s="43">
        <v>6613.7499034769999</v>
      </c>
      <c r="BQ48" s="24">
        <v>5131.4355291080201</v>
      </c>
      <c r="BR48" s="24">
        <v>2250.7551852008801</v>
      </c>
      <c r="BS48" s="43">
        <v>7382.1907143088902</v>
      </c>
      <c r="BT48" s="24">
        <v>0</v>
      </c>
      <c r="BU48" s="24">
        <v>0</v>
      </c>
      <c r="BV48" s="43">
        <v>0</v>
      </c>
      <c r="BW48" s="24">
        <v>7292.4832702434496</v>
      </c>
      <c r="BX48" s="43">
        <v>14674.673984552301</v>
      </c>
      <c r="BY48" s="54">
        <v>21288.4238880294</v>
      </c>
      <c r="BZ48" s="56"/>
      <c r="CB48" s="55"/>
    </row>
    <row r="49" spans="1:80" ht="14.25" customHeight="1">
      <c r="A49" s="27" t="s">
        <v>360</v>
      </c>
      <c r="B49" s="28" t="s">
        <v>361</v>
      </c>
      <c r="C49" s="29" t="s">
        <v>362</v>
      </c>
      <c r="D49" s="24">
        <v>0</v>
      </c>
      <c r="E49" s="24">
        <v>0.40413782019328698</v>
      </c>
      <c r="F49" s="24">
        <v>4.6746535154008502</v>
      </c>
      <c r="G49" s="24">
        <v>123.13667925131701</v>
      </c>
      <c r="H49" s="24">
        <v>19.374168738450699</v>
      </c>
      <c r="I49" s="24">
        <v>575.32742000383905</v>
      </c>
      <c r="J49" s="24">
        <v>0.31953393701504501</v>
      </c>
      <c r="K49" s="24">
        <v>43.197197668563703</v>
      </c>
      <c r="L49" s="24">
        <v>19.225694258889199</v>
      </c>
      <c r="M49" s="24">
        <v>0.10856141188547699</v>
      </c>
      <c r="N49" s="24">
        <v>12.127192462678201</v>
      </c>
      <c r="O49" s="24">
        <v>4.0368393833880001</v>
      </c>
      <c r="P49" s="24">
        <v>24.333953374293198</v>
      </c>
      <c r="Q49" s="24">
        <v>34.6209739196808</v>
      </c>
      <c r="R49" s="24">
        <v>0.28832316056785401</v>
      </c>
      <c r="S49" s="24">
        <v>968.76366252604498</v>
      </c>
      <c r="T49" s="24">
        <v>4.4528904893265704</v>
      </c>
      <c r="U49" s="24">
        <v>212.57504298264899</v>
      </c>
      <c r="V49" s="24">
        <v>66.087556816514294</v>
      </c>
      <c r="W49" s="24">
        <v>124.083216988404</v>
      </c>
      <c r="X49" s="24">
        <v>5.0996223333544304</v>
      </c>
      <c r="Y49" s="24">
        <v>44.0391200243198</v>
      </c>
      <c r="Z49" s="24">
        <v>9.6850058474007295</v>
      </c>
      <c r="AA49" s="24">
        <v>4287.4867589960004</v>
      </c>
      <c r="AB49" s="24">
        <v>0</v>
      </c>
      <c r="AC49" s="24">
        <v>11.5199349259104</v>
      </c>
      <c r="AD49" s="24">
        <v>1068.9087684260401</v>
      </c>
      <c r="AE49" s="24">
        <v>107.5646338927</v>
      </c>
      <c r="AF49" s="24">
        <v>1122.2621472242299</v>
      </c>
      <c r="AG49" s="24">
        <v>90.749725100116294</v>
      </c>
      <c r="AH49" s="24">
        <v>311.17429338791601</v>
      </c>
      <c r="AI49" s="24">
        <v>0.21734247402144</v>
      </c>
      <c r="AJ49" s="24">
        <v>3.1564740005173801</v>
      </c>
      <c r="AK49" s="24">
        <v>563.51288828829297</v>
      </c>
      <c r="AL49" s="24">
        <v>50.392329452323899</v>
      </c>
      <c r="AM49" s="24">
        <v>207.98018031340499</v>
      </c>
      <c r="AN49" s="24">
        <v>13.0331263094719</v>
      </c>
      <c r="AO49" s="24">
        <v>68.312608388701705</v>
      </c>
      <c r="AP49" s="24">
        <v>7618.8123339082003</v>
      </c>
      <c r="AQ49" s="24">
        <v>61.958663168456702</v>
      </c>
      <c r="AR49" s="24">
        <v>4137.8663073725002</v>
      </c>
      <c r="AS49" s="24">
        <v>1396.0938304337301</v>
      </c>
      <c r="AT49" s="24">
        <v>22.550733133142799</v>
      </c>
      <c r="AU49" s="24">
        <v>290.103705200256</v>
      </c>
      <c r="AV49" s="24">
        <v>294.15896797646201</v>
      </c>
      <c r="AW49" s="24">
        <v>124.366798265917</v>
      </c>
      <c r="AX49" s="24">
        <v>0.81933551175446395</v>
      </c>
      <c r="AY49" s="24">
        <v>83.751093476475901</v>
      </c>
      <c r="AZ49" s="24">
        <v>20.978581870975201</v>
      </c>
      <c r="BA49" s="24">
        <v>1.4323219292459199</v>
      </c>
      <c r="BB49" s="24">
        <v>9.2894711738737605</v>
      </c>
      <c r="BC49" s="24">
        <v>1900.8276435598</v>
      </c>
      <c r="BD49" s="24">
        <v>79.166195618702005</v>
      </c>
      <c r="BE49" s="24">
        <v>171.891690920288</v>
      </c>
      <c r="BF49" s="24">
        <v>25.442847972428901</v>
      </c>
      <c r="BG49" s="24">
        <v>138.01283458016701</v>
      </c>
      <c r="BH49" s="24">
        <v>3.0669796518095298</v>
      </c>
      <c r="BI49" s="24">
        <v>129.037331011334</v>
      </c>
      <c r="BJ49" s="24">
        <v>9.1471220684330596</v>
      </c>
      <c r="BK49" s="24">
        <v>1069.7802353524</v>
      </c>
      <c r="BL49" s="24">
        <v>3.9068849432975798</v>
      </c>
      <c r="BM49" s="24">
        <v>138.50351375769699</v>
      </c>
      <c r="BN49" s="24">
        <v>0</v>
      </c>
      <c r="BO49" s="24">
        <v>0</v>
      </c>
      <c r="BP49" s="43">
        <v>27933.198080951199</v>
      </c>
      <c r="BQ49" s="24">
        <v>31320.998069847301</v>
      </c>
      <c r="BR49" s="24">
        <v>0</v>
      </c>
      <c r="BS49" s="43">
        <v>31320.998069847301</v>
      </c>
      <c r="BT49" s="24">
        <v>0</v>
      </c>
      <c r="BU49" s="24">
        <v>0</v>
      </c>
      <c r="BV49" s="43">
        <v>0</v>
      </c>
      <c r="BW49" s="24">
        <v>21542.5916182769</v>
      </c>
      <c r="BX49" s="43">
        <v>52863.589688124201</v>
      </c>
      <c r="BY49" s="54">
        <v>80796.787769075396</v>
      </c>
      <c r="BZ49" s="56"/>
      <c r="CB49" s="55"/>
    </row>
    <row r="50" spans="1:80" ht="14.25" customHeight="1">
      <c r="A50" s="27" t="s">
        <v>363</v>
      </c>
      <c r="B50" s="28" t="s">
        <v>364</v>
      </c>
      <c r="C50" s="29" t="s">
        <v>365</v>
      </c>
      <c r="D50" s="24">
        <v>0</v>
      </c>
      <c r="E50" s="24">
        <v>0</v>
      </c>
      <c r="F50" s="24">
        <v>0</v>
      </c>
      <c r="G50" s="24">
        <v>6.7810846897496004</v>
      </c>
      <c r="H50" s="24">
        <v>2.1618290263318101</v>
      </c>
      <c r="I50" s="24">
        <v>73.429367098513794</v>
      </c>
      <c r="J50" s="24">
        <v>1.6963075795418101E-2</v>
      </c>
      <c r="K50" s="24">
        <v>1.0286195641219</v>
      </c>
      <c r="L50" s="24">
        <v>62.171033957024299</v>
      </c>
      <c r="M50" s="24">
        <v>5.7774602540598104E-3</v>
      </c>
      <c r="N50" s="24">
        <v>0.51117375098548101</v>
      </c>
      <c r="O50" s="24">
        <v>0</v>
      </c>
      <c r="P50" s="24">
        <v>1.1001592636931401E-3</v>
      </c>
      <c r="Q50" s="24">
        <v>0.64242138110801095</v>
      </c>
      <c r="R50" s="24">
        <v>0</v>
      </c>
      <c r="S50" s="24">
        <v>15.6715662859896</v>
      </c>
      <c r="T50" s="24">
        <v>0</v>
      </c>
      <c r="U50" s="24">
        <v>0</v>
      </c>
      <c r="V50" s="24">
        <v>3.7455807680133701</v>
      </c>
      <c r="W50" s="24">
        <v>7.0325541610895002</v>
      </c>
      <c r="X50" s="24">
        <v>0.28902542351261301</v>
      </c>
      <c r="Y50" s="24">
        <v>3.6222773644909898</v>
      </c>
      <c r="Z50" s="24">
        <v>0.16852500073989099</v>
      </c>
      <c r="AA50" s="24">
        <v>86.931078179150802</v>
      </c>
      <c r="AB50" s="24">
        <v>0</v>
      </c>
      <c r="AC50" s="24">
        <v>2.1713396101922099E-2</v>
      </c>
      <c r="AD50" s="24">
        <v>21.330817905301</v>
      </c>
      <c r="AE50" s="24">
        <v>0.218574672318463</v>
      </c>
      <c r="AF50" s="24">
        <v>11.0751971401383</v>
      </c>
      <c r="AG50" s="24">
        <v>1.3857777000810401</v>
      </c>
      <c r="AH50" s="24">
        <v>2.8260323689279199</v>
      </c>
      <c r="AI50" s="24">
        <v>0</v>
      </c>
      <c r="AJ50" s="24">
        <v>8.2002322806941697E-2</v>
      </c>
      <c r="AK50" s="24">
        <v>23.996396043120299</v>
      </c>
      <c r="AL50" s="24">
        <v>0</v>
      </c>
      <c r="AM50" s="24">
        <v>9.4703719309749097</v>
      </c>
      <c r="AN50" s="24">
        <v>0.61266078734447205</v>
      </c>
      <c r="AO50" s="24">
        <v>3.01583922949058</v>
      </c>
      <c r="AP50" s="24">
        <v>970.19168094993199</v>
      </c>
      <c r="AQ50" s="24">
        <v>750.46784701323202</v>
      </c>
      <c r="AR50" s="24">
        <v>821.48088066352295</v>
      </c>
      <c r="AS50" s="24">
        <v>263.851240144624</v>
      </c>
      <c r="AT50" s="24">
        <v>4.2619184788192603</v>
      </c>
      <c r="AU50" s="24">
        <v>9.7946424604547193</v>
      </c>
      <c r="AV50" s="24">
        <v>20.973084415405602</v>
      </c>
      <c r="AW50" s="24">
        <v>38.124080805581201</v>
      </c>
      <c r="AX50" s="24">
        <v>8.2275620663212396E-4</v>
      </c>
      <c r="AY50" s="24">
        <v>8.6906902211272108</v>
      </c>
      <c r="AZ50" s="24">
        <v>0.88129760486042896</v>
      </c>
      <c r="BA50" s="24">
        <v>6.7831459189437301E-3</v>
      </c>
      <c r="BB50" s="24">
        <v>1.5318654499587701</v>
      </c>
      <c r="BC50" s="24">
        <v>112.335318943247</v>
      </c>
      <c r="BD50" s="24">
        <v>3.5967670144763302</v>
      </c>
      <c r="BE50" s="24">
        <v>0</v>
      </c>
      <c r="BF50" s="24">
        <v>0.55742685878016196</v>
      </c>
      <c r="BG50" s="24">
        <v>33.083369922217798</v>
      </c>
      <c r="BH50" s="24">
        <v>0.110959034751513</v>
      </c>
      <c r="BI50" s="24">
        <v>3.9564374067650099</v>
      </c>
      <c r="BJ50" s="24">
        <v>0.38758127352070199</v>
      </c>
      <c r="BK50" s="24">
        <v>80.646041256025796</v>
      </c>
      <c r="BL50" s="24">
        <v>1.19453628317328</v>
      </c>
      <c r="BM50" s="24">
        <v>1.13405641139936E-2</v>
      </c>
      <c r="BN50" s="24">
        <v>0</v>
      </c>
      <c r="BO50" s="24">
        <v>0</v>
      </c>
      <c r="BP50" s="43">
        <v>3464.3819735094598</v>
      </c>
      <c r="BQ50" s="24">
        <v>0</v>
      </c>
      <c r="BR50" s="24">
        <v>5.4536547800947697E-4</v>
      </c>
      <c r="BS50" s="43">
        <v>5.4536547800947697E-4</v>
      </c>
      <c r="BT50" s="24">
        <v>19938.7535245041</v>
      </c>
      <c r="BU50" s="24">
        <v>0</v>
      </c>
      <c r="BV50" s="43">
        <v>19938.7535245041</v>
      </c>
      <c r="BW50" s="24">
        <v>16411.1614127389</v>
      </c>
      <c r="BX50" s="43">
        <v>36349.915482608398</v>
      </c>
      <c r="BY50" s="54">
        <v>39814.2974561179</v>
      </c>
      <c r="BZ50" s="56"/>
      <c r="CB50" s="55"/>
    </row>
    <row r="51" spans="1:80" ht="14.25" customHeight="1">
      <c r="A51" s="27" t="s">
        <v>366</v>
      </c>
      <c r="B51" s="28" t="s">
        <v>367</v>
      </c>
      <c r="C51" s="30" t="s">
        <v>368</v>
      </c>
      <c r="D51" s="24">
        <v>282.529666480684</v>
      </c>
      <c r="E51" s="24">
        <v>3.58194349372511</v>
      </c>
      <c r="F51" s="24">
        <v>22.924875736274899</v>
      </c>
      <c r="G51" s="24">
        <v>351.599838030162</v>
      </c>
      <c r="H51" s="24">
        <v>675.15535020304696</v>
      </c>
      <c r="I51" s="24">
        <v>833.45954018695295</v>
      </c>
      <c r="J51" s="24">
        <v>69.8619249470988</v>
      </c>
      <c r="K51" s="24">
        <v>79.891752434388394</v>
      </c>
      <c r="L51" s="24">
        <v>76.038370988622404</v>
      </c>
      <c r="M51" s="24">
        <v>4.2386591384963701</v>
      </c>
      <c r="N51" s="24">
        <v>24.510409089410299</v>
      </c>
      <c r="O51" s="24">
        <v>12.3758145752319</v>
      </c>
      <c r="P51" s="24">
        <v>49.8028964082269</v>
      </c>
      <c r="Q51" s="24">
        <v>288.066998789732</v>
      </c>
      <c r="R51" s="24">
        <v>177.767767608528</v>
      </c>
      <c r="S51" s="24">
        <v>1379.53575103392</v>
      </c>
      <c r="T51" s="24">
        <v>2.4354747167230202</v>
      </c>
      <c r="U51" s="24">
        <v>43.967610973551103</v>
      </c>
      <c r="V51" s="24">
        <v>23.752529650757001</v>
      </c>
      <c r="W51" s="24">
        <v>62.792883247565101</v>
      </c>
      <c r="X51" s="24">
        <v>2.5773242541195098</v>
      </c>
      <c r="Y51" s="24">
        <v>155.251002266553</v>
      </c>
      <c r="Z51" s="24">
        <v>43.412312332212899</v>
      </c>
      <c r="AA51" s="24">
        <v>2572.78317271572</v>
      </c>
      <c r="AB51" s="24">
        <v>0.60591353579629603</v>
      </c>
      <c r="AC51" s="24">
        <v>137.87707816664499</v>
      </c>
      <c r="AD51" s="24">
        <v>3422.66883728333</v>
      </c>
      <c r="AE51" s="24">
        <v>661.07858318009801</v>
      </c>
      <c r="AF51" s="24">
        <v>3980.2665050188298</v>
      </c>
      <c r="AG51" s="24">
        <v>2257.5327269230802</v>
      </c>
      <c r="AH51" s="24">
        <v>424.34446835015399</v>
      </c>
      <c r="AI51" s="24">
        <v>16.161156819558101</v>
      </c>
      <c r="AJ51" s="24">
        <v>17.720428274679399</v>
      </c>
      <c r="AK51" s="24">
        <v>153.470243415775</v>
      </c>
      <c r="AL51" s="24">
        <v>19.745517002318699</v>
      </c>
      <c r="AM51" s="24">
        <v>1538.8292977257399</v>
      </c>
      <c r="AN51" s="24">
        <v>15.573582785709201</v>
      </c>
      <c r="AO51" s="24">
        <v>73.913245938081701</v>
      </c>
      <c r="AP51" s="24">
        <v>282.93413156754002</v>
      </c>
      <c r="AQ51" s="24">
        <v>187.47125205732101</v>
      </c>
      <c r="AR51" s="24">
        <v>4222.0850531055803</v>
      </c>
      <c r="AS51" s="24">
        <v>390.29432979022403</v>
      </c>
      <c r="AT51" s="24">
        <v>1.4943587914009799</v>
      </c>
      <c r="AU51" s="24">
        <v>7057.0497182999097</v>
      </c>
      <c r="AV51" s="24">
        <v>78.648782817007302</v>
      </c>
      <c r="AW51" s="24">
        <v>90.831833979121896</v>
      </c>
      <c r="AX51" s="24">
        <v>0.40469880817189402</v>
      </c>
      <c r="AY51" s="24">
        <v>17.159980057529001</v>
      </c>
      <c r="AZ51" s="24">
        <v>143.83765088740901</v>
      </c>
      <c r="BA51" s="24">
        <v>18.554441506364199</v>
      </c>
      <c r="BB51" s="24">
        <v>0.98491797818504401</v>
      </c>
      <c r="BC51" s="24">
        <v>257.17023742149001</v>
      </c>
      <c r="BD51" s="24">
        <v>113.55517724666799</v>
      </c>
      <c r="BE51" s="24">
        <v>955.33205298380801</v>
      </c>
      <c r="BF51" s="24">
        <v>363.67996327344201</v>
      </c>
      <c r="BG51" s="24">
        <v>250.53517321879301</v>
      </c>
      <c r="BH51" s="24">
        <v>3.9872403772440301</v>
      </c>
      <c r="BI51" s="24">
        <v>89.116706189802201</v>
      </c>
      <c r="BJ51" s="24">
        <v>29.208631283618701</v>
      </c>
      <c r="BK51" s="24">
        <v>418.68507975590097</v>
      </c>
      <c r="BL51" s="24">
        <v>231.07865940150299</v>
      </c>
      <c r="BM51" s="24">
        <v>431.549872794995</v>
      </c>
      <c r="BN51" s="24">
        <v>2.1889749439384198</v>
      </c>
      <c r="BO51" s="24">
        <v>0</v>
      </c>
      <c r="BP51" s="43">
        <v>35595.940372258498</v>
      </c>
      <c r="BQ51" s="24">
        <v>14162.914756103501</v>
      </c>
      <c r="BR51" s="24">
        <v>110.855893822612</v>
      </c>
      <c r="BS51" s="43">
        <v>14273.7706499261</v>
      </c>
      <c r="BT51" s="24">
        <v>0</v>
      </c>
      <c r="BU51" s="24">
        <v>0</v>
      </c>
      <c r="BV51" s="43">
        <v>0</v>
      </c>
      <c r="BW51" s="24">
        <v>13937.468996686999</v>
      </c>
      <c r="BX51" s="43">
        <v>28211.239646613201</v>
      </c>
      <c r="BY51" s="54">
        <v>63807.180018871601</v>
      </c>
      <c r="BZ51" s="56"/>
      <c r="CB51" s="55"/>
    </row>
    <row r="52" spans="1:80" ht="14.25" customHeight="1">
      <c r="A52" s="27" t="s">
        <v>369</v>
      </c>
      <c r="B52" s="28" t="s">
        <v>370</v>
      </c>
      <c r="C52" s="30" t="s">
        <v>371</v>
      </c>
      <c r="D52" s="24">
        <v>0</v>
      </c>
      <c r="E52" s="24">
        <v>0.74877730113899998</v>
      </c>
      <c r="F52" s="24">
        <v>0</v>
      </c>
      <c r="G52" s="24">
        <v>140.04754414974701</v>
      </c>
      <c r="H52" s="24">
        <v>6.1092185653130997</v>
      </c>
      <c r="I52" s="24">
        <v>280.48240791169098</v>
      </c>
      <c r="J52" s="24">
        <v>6.5920881940870896E-2</v>
      </c>
      <c r="K52" s="24">
        <v>18.278999601509099</v>
      </c>
      <c r="L52" s="24">
        <v>0.57843718814029699</v>
      </c>
      <c r="M52" s="24">
        <v>0.175589974935076</v>
      </c>
      <c r="N52" s="24">
        <v>0.40764725803531998</v>
      </c>
      <c r="O52" s="24">
        <v>1.7308111878312999</v>
      </c>
      <c r="P52" s="24">
        <v>3.9179100307543</v>
      </c>
      <c r="Q52" s="24">
        <v>17.120579458607502</v>
      </c>
      <c r="R52" s="24">
        <v>4.01435288634256E-2</v>
      </c>
      <c r="S52" s="24">
        <v>942.60371346802299</v>
      </c>
      <c r="T52" s="24">
        <v>0.17461086144747101</v>
      </c>
      <c r="U52" s="24">
        <v>23.4832383240851</v>
      </c>
      <c r="V52" s="24">
        <v>0</v>
      </c>
      <c r="W52" s="24">
        <v>0</v>
      </c>
      <c r="X52" s="24">
        <v>0</v>
      </c>
      <c r="Y52" s="24">
        <v>11.115477823563801</v>
      </c>
      <c r="Z52" s="24">
        <v>0.58171235474598804</v>
      </c>
      <c r="AA52" s="24">
        <v>117.531031667771</v>
      </c>
      <c r="AB52" s="24">
        <v>0</v>
      </c>
      <c r="AC52" s="24">
        <v>2.6965197638008398</v>
      </c>
      <c r="AD52" s="24">
        <v>984.60573923217896</v>
      </c>
      <c r="AE52" s="24">
        <v>36.138421730232302</v>
      </c>
      <c r="AF52" s="24">
        <v>798.14422643151397</v>
      </c>
      <c r="AG52" s="24">
        <v>32.081017996007297</v>
      </c>
      <c r="AH52" s="24">
        <v>19.386117031064501</v>
      </c>
      <c r="AI52" s="24">
        <v>0.40660763953121898</v>
      </c>
      <c r="AJ52" s="24">
        <v>3.0082247307047099</v>
      </c>
      <c r="AK52" s="24">
        <v>378.78441415930098</v>
      </c>
      <c r="AL52" s="24">
        <v>2.2522965013563998</v>
      </c>
      <c r="AM52" s="24">
        <v>36.856462411928099</v>
      </c>
      <c r="AN52" s="24">
        <v>0.85783095173615098</v>
      </c>
      <c r="AO52" s="24">
        <v>6.7229527922558203</v>
      </c>
      <c r="AP52" s="24">
        <v>47.429535504765298</v>
      </c>
      <c r="AQ52" s="24">
        <v>10.0982307870872</v>
      </c>
      <c r="AR52" s="24">
        <v>1366.98079759401</v>
      </c>
      <c r="AS52" s="24">
        <v>995.97660451029799</v>
      </c>
      <c r="AT52" s="24">
        <v>16.0877426416139</v>
      </c>
      <c r="AU52" s="24">
        <v>1930.7265115908001</v>
      </c>
      <c r="AV52" s="24">
        <v>19.303534562426702</v>
      </c>
      <c r="AW52" s="24">
        <v>24.378229875876201</v>
      </c>
      <c r="AX52" s="24">
        <v>1.5653835975535499E-4</v>
      </c>
      <c r="AY52" s="24">
        <v>1.5926719444800801</v>
      </c>
      <c r="AZ52" s="24">
        <v>5.5043869846828199</v>
      </c>
      <c r="BA52" s="24">
        <v>0.132256205427561</v>
      </c>
      <c r="BB52" s="24">
        <v>0</v>
      </c>
      <c r="BC52" s="24">
        <v>75.807477280362093</v>
      </c>
      <c r="BD52" s="24">
        <v>37.955687416343999</v>
      </c>
      <c r="BE52" s="24">
        <v>29.090410743886899</v>
      </c>
      <c r="BF52" s="24">
        <v>1.3354746595345399</v>
      </c>
      <c r="BG52" s="24">
        <v>171.988019903002</v>
      </c>
      <c r="BH52" s="24">
        <v>0.57594806569081203</v>
      </c>
      <c r="BI52" s="24">
        <v>24.656713924949798</v>
      </c>
      <c r="BJ52" s="24">
        <v>2.2277837552362998</v>
      </c>
      <c r="BK52" s="24">
        <v>122.90281375219401</v>
      </c>
      <c r="BL52" s="24">
        <v>0.81350921454873504</v>
      </c>
      <c r="BM52" s="24">
        <v>63.3800506031453</v>
      </c>
      <c r="BN52" s="24">
        <v>0</v>
      </c>
      <c r="BO52" s="24">
        <v>0</v>
      </c>
      <c r="BP52" s="43">
        <v>8816.0791509684695</v>
      </c>
      <c r="BQ52" s="24">
        <v>8209.0592446660794</v>
      </c>
      <c r="BR52" s="24">
        <v>0</v>
      </c>
      <c r="BS52" s="43">
        <v>8209.0592446660794</v>
      </c>
      <c r="BT52" s="24">
        <v>0</v>
      </c>
      <c r="BU52" s="24">
        <v>0</v>
      </c>
      <c r="BV52" s="43">
        <v>0</v>
      </c>
      <c r="BW52" s="24">
        <v>3043.7795779237199</v>
      </c>
      <c r="BX52" s="43">
        <v>11252.8388225898</v>
      </c>
      <c r="BY52" s="54">
        <v>20068.917973558298</v>
      </c>
      <c r="BZ52" s="56"/>
      <c r="CB52" s="55"/>
    </row>
    <row r="53" spans="1:80" ht="14.25" customHeight="1">
      <c r="A53" s="27" t="s">
        <v>372</v>
      </c>
      <c r="B53" s="28" t="s">
        <v>373</v>
      </c>
      <c r="C53" s="30" t="s">
        <v>374</v>
      </c>
      <c r="D53" s="24">
        <v>0</v>
      </c>
      <c r="E53" s="24">
        <v>7.9166193535704907E-2</v>
      </c>
      <c r="F53" s="24">
        <v>0</v>
      </c>
      <c r="G53" s="24">
        <v>14.806705339772501</v>
      </c>
      <c r="H53" s="24">
        <v>0.64590161009941105</v>
      </c>
      <c r="I53" s="24">
        <v>29.654346861190199</v>
      </c>
      <c r="J53" s="24">
        <v>6.9731825225632996E-3</v>
      </c>
      <c r="K53" s="24">
        <v>1.93256535949563</v>
      </c>
      <c r="L53" s="24">
        <v>6.11550686739376E-2</v>
      </c>
      <c r="M53" s="24">
        <v>1.8563109445579901E-2</v>
      </c>
      <c r="N53" s="24">
        <v>4.3099051846835802E-2</v>
      </c>
      <c r="O53" s="24">
        <v>0.18299473760020399</v>
      </c>
      <c r="P53" s="24">
        <v>0.41422339800869301</v>
      </c>
      <c r="Q53" s="24">
        <v>1.8100965373878499</v>
      </c>
      <c r="R53" s="24">
        <v>4.2464706822704602E-3</v>
      </c>
      <c r="S53" s="24">
        <v>99.657923271515301</v>
      </c>
      <c r="T53" s="24">
        <v>1.8462704267174401E-2</v>
      </c>
      <c r="U53" s="24">
        <v>2.4827931025854602</v>
      </c>
      <c r="V53" s="24">
        <v>0</v>
      </c>
      <c r="W53" s="24">
        <v>0</v>
      </c>
      <c r="X53" s="24">
        <v>0</v>
      </c>
      <c r="Y53" s="24">
        <v>1.1751994384214901</v>
      </c>
      <c r="Z53" s="24">
        <v>6.1501289487904301E-2</v>
      </c>
      <c r="AA53" s="24">
        <v>12.426110094594</v>
      </c>
      <c r="AB53" s="24">
        <v>0</v>
      </c>
      <c r="AC53" s="24">
        <v>0.28509982380506599</v>
      </c>
      <c r="AD53" s="24">
        <v>104.090795501427</v>
      </c>
      <c r="AE53" s="24">
        <v>3.8207801921783302</v>
      </c>
      <c r="AF53" s="24">
        <v>84.384207926614195</v>
      </c>
      <c r="AG53" s="24">
        <v>3.39180400695524</v>
      </c>
      <c r="AH53" s="24">
        <v>2.0496204170714698</v>
      </c>
      <c r="AI53" s="24">
        <v>4.2986231126619603E-2</v>
      </c>
      <c r="AJ53" s="24">
        <v>0.318051770063767</v>
      </c>
      <c r="AK53" s="24">
        <v>40.047439718535102</v>
      </c>
      <c r="AL53" s="24">
        <v>0.23813108340262401</v>
      </c>
      <c r="AM53" s="24">
        <v>3.8966905126754798</v>
      </c>
      <c r="AN53" s="24">
        <v>9.0695470122872504E-2</v>
      </c>
      <c r="AO53" s="24">
        <v>0.71079132802332201</v>
      </c>
      <c r="AP53" s="24">
        <v>5.0145500061011496</v>
      </c>
      <c r="AQ53" s="24">
        <v>1.06764688745249</v>
      </c>
      <c r="AR53" s="24">
        <v>144.525710979281</v>
      </c>
      <c r="AS53" s="24">
        <v>105.300843075347</v>
      </c>
      <c r="AT53" s="24">
        <v>1.6992527064724401</v>
      </c>
      <c r="AU53" s="24">
        <v>204.115496874065</v>
      </c>
      <c r="AV53" s="24">
        <v>2.0408901518568401</v>
      </c>
      <c r="AW53" s="24">
        <v>2.5774167240936001</v>
      </c>
      <c r="AX53" s="24">
        <v>2.0188995769986999E-5</v>
      </c>
      <c r="AY53" s="24">
        <v>0.168385108977672</v>
      </c>
      <c r="AZ53" s="24">
        <v>0.58195655928494505</v>
      </c>
      <c r="BA53" s="24">
        <v>1.39810362640617E-2</v>
      </c>
      <c r="BB53" s="24">
        <v>0</v>
      </c>
      <c r="BC53" s="24">
        <v>8.01484017380022</v>
      </c>
      <c r="BD53" s="24">
        <v>4.0129160456403703</v>
      </c>
      <c r="BE53" s="24">
        <v>0</v>
      </c>
      <c r="BF53" s="24">
        <v>0.14048417635428301</v>
      </c>
      <c r="BG53" s="24">
        <v>18.033016845072201</v>
      </c>
      <c r="BH53" s="24">
        <v>6.0482549315325797E-2</v>
      </c>
      <c r="BI53" s="24">
        <v>2.6068336657481899</v>
      </c>
      <c r="BJ53" s="24">
        <v>0.203043626071889</v>
      </c>
      <c r="BK53" s="24">
        <v>12.9940498139411</v>
      </c>
      <c r="BL53" s="24">
        <v>8.6008743959208794E-2</v>
      </c>
      <c r="BM53" s="24">
        <v>6.7009319601771802</v>
      </c>
      <c r="BN53" s="24">
        <v>0</v>
      </c>
      <c r="BO53" s="24">
        <v>0</v>
      </c>
      <c r="BP53" s="43">
        <v>928.80787870140603</v>
      </c>
      <c r="BQ53" s="24">
        <v>0</v>
      </c>
      <c r="BR53" s="24">
        <v>0</v>
      </c>
      <c r="BS53" s="43">
        <v>0</v>
      </c>
      <c r="BT53" s="24">
        <v>0</v>
      </c>
      <c r="BU53" s="24">
        <v>0</v>
      </c>
      <c r="BV53" s="43">
        <v>0</v>
      </c>
      <c r="BW53" s="24">
        <v>0</v>
      </c>
      <c r="BX53" s="43">
        <v>0</v>
      </c>
      <c r="BY53" s="54">
        <v>928.80787870140603</v>
      </c>
      <c r="BZ53" s="56"/>
      <c r="CB53" s="55"/>
    </row>
    <row r="54" spans="1:80" ht="14.25" customHeight="1">
      <c r="A54" s="27" t="s">
        <v>375</v>
      </c>
      <c r="B54" s="28" t="s">
        <v>376</v>
      </c>
      <c r="C54" s="30" t="s">
        <v>377</v>
      </c>
      <c r="D54" s="24">
        <v>0</v>
      </c>
      <c r="E54" s="24">
        <v>38.192930922204297</v>
      </c>
      <c r="F54" s="24">
        <v>9.5711985010846998</v>
      </c>
      <c r="G54" s="24">
        <v>99.209833811348801</v>
      </c>
      <c r="H54" s="24">
        <v>19.133906554244501</v>
      </c>
      <c r="I54" s="24">
        <v>2069.44389582845</v>
      </c>
      <c r="J54" s="24">
        <v>0.26196978742923699</v>
      </c>
      <c r="K54" s="24">
        <v>503.69718392125202</v>
      </c>
      <c r="L54" s="24">
        <v>8.6379306919550594</v>
      </c>
      <c r="M54" s="24">
        <v>8.9985635993664395E-2</v>
      </c>
      <c r="N54" s="24">
        <v>1.3421916562777301</v>
      </c>
      <c r="O54" s="24">
        <v>32.347473158794003</v>
      </c>
      <c r="P54" s="24">
        <v>9.8845286338563199</v>
      </c>
      <c r="Q54" s="24">
        <v>27.042678719109599</v>
      </c>
      <c r="R54" s="24">
        <v>0.19390958330845501</v>
      </c>
      <c r="S54" s="24">
        <v>946.42554442507503</v>
      </c>
      <c r="T54" s="24">
        <v>65.820047531791502</v>
      </c>
      <c r="U54" s="24">
        <v>212.17792278530601</v>
      </c>
      <c r="V54" s="24">
        <v>284.21029220881002</v>
      </c>
      <c r="W54" s="24">
        <v>533.621267489768</v>
      </c>
      <c r="X54" s="24">
        <v>21.9309981620131</v>
      </c>
      <c r="Y54" s="24">
        <v>117.514999455827</v>
      </c>
      <c r="Z54" s="24">
        <v>7.1870168585340801</v>
      </c>
      <c r="AA54" s="24">
        <v>639.41723090918799</v>
      </c>
      <c r="AB54" s="24">
        <v>0</v>
      </c>
      <c r="AC54" s="24">
        <v>17.349788126679901</v>
      </c>
      <c r="AD54" s="24">
        <v>1580.41878230059</v>
      </c>
      <c r="AE54" s="24">
        <v>77.140704284898902</v>
      </c>
      <c r="AF54" s="24">
        <v>1174.03769575408</v>
      </c>
      <c r="AG54" s="24">
        <v>277.06706768022002</v>
      </c>
      <c r="AH54" s="24">
        <v>344.01592825481498</v>
      </c>
      <c r="AI54" s="24">
        <v>3.4437517324697797E-2</v>
      </c>
      <c r="AJ54" s="24">
        <v>23.562867721849699</v>
      </c>
      <c r="AK54" s="24">
        <v>498.26291473331099</v>
      </c>
      <c r="AL54" s="24">
        <v>36.361182131729699</v>
      </c>
      <c r="AM54" s="24">
        <v>362.012454837473</v>
      </c>
      <c r="AN54" s="24">
        <v>16.7423911722315</v>
      </c>
      <c r="AO54" s="24">
        <v>46.955495100825999</v>
      </c>
      <c r="AP54" s="24">
        <v>1243.8122773499399</v>
      </c>
      <c r="AQ54" s="24">
        <v>117.345052233426</v>
      </c>
      <c r="AR54" s="24">
        <v>2499.1220851481198</v>
      </c>
      <c r="AS54" s="24">
        <v>645.60216968340899</v>
      </c>
      <c r="AT54" s="24">
        <v>10.4282419779989</v>
      </c>
      <c r="AU54" s="24">
        <v>2730.6052777925702</v>
      </c>
      <c r="AV54" s="24">
        <v>292.652614272199</v>
      </c>
      <c r="AW54" s="24">
        <v>257.11558811725001</v>
      </c>
      <c r="AX54" s="24">
        <v>8.2451521738151801</v>
      </c>
      <c r="AY54" s="24">
        <v>218.33378270156601</v>
      </c>
      <c r="AZ54" s="24">
        <v>145.039883633069</v>
      </c>
      <c r="BA54" s="24">
        <v>7.2593746874590899</v>
      </c>
      <c r="BB54" s="24">
        <v>5.4446820304256898</v>
      </c>
      <c r="BC54" s="24">
        <v>1330.4530256913899</v>
      </c>
      <c r="BD54" s="24">
        <v>196.93333194733901</v>
      </c>
      <c r="BE54" s="24">
        <v>968.52332944067598</v>
      </c>
      <c r="BF54" s="24">
        <v>104.154754280136</v>
      </c>
      <c r="BG54" s="24">
        <v>57.505199696203803</v>
      </c>
      <c r="BH54" s="24">
        <v>8.6669760708889303</v>
      </c>
      <c r="BI54" s="24">
        <v>94.651399215531001</v>
      </c>
      <c r="BJ54" s="24">
        <v>12.7114614395859</v>
      </c>
      <c r="BK54" s="24">
        <v>109.044278298904</v>
      </c>
      <c r="BL54" s="24">
        <v>12.974515754317901</v>
      </c>
      <c r="BM54" s="24">
        <v>807.03331020445603</v>
      </c>
      <c r="BN54" s="24">
        <v>0</v>
      </c>
      <c r="BO54" s="24">
        <v>0</v>
      </c>
      <c r="BP54" s="43">
        <v>21984.974410688301</v>
      </c>
      <c r="BQ54" s="24">
        <v>115355.82938276199</v>
      </c>
      <c r="BR54" s="24">
        <v>372.85782605744498</v>
      </c>
      <c r="BS54" s="43">
        <v>115728.68720882</v>
      </c>
      <c r="BT54" s="24">
        <v>0</v>
      </c>
      <c r="BU54" s="24">
        <v>0</v>
      </c>
      <c r="BV54" s="43">
        <v>0</v>
      </c>
      <c r="BW54" s="24">
        <v>0</v>
      </c>
      <c r="BX54" s="43">
        <v>115728.68720882</v>
      </c>
      <c r="BY54" s="54">
        <v>137713.661619508</v>
      </c>
      <c r="BZ54" s="56"/>
      <c r="CB54" s="55"/>
    </row>
    <row r="55" spans="1:80" ht="14.25" customHeight="1">
      <c r="A55" s="27" t="s">
        <v>378</v>
      </c>
      <c r="B55" s="28" t="s">
        <v>379</v>
      </c>
      <c r="C55" s="30" t="s">
        <v>380</v>
      </c>
      <c r="D55" s="24">
        <v>0</v>
      </c>
      <c r="E55" s="24">
        <v>9.8184530270678607</v>
      </c>
      <c r="F55" s="24">
        <v>55.843375299004897</v>
      </c>
      <c r="G55" s="24">
        <v>63.8884654335885</v>
      </c>
      <c r="H55" s="24">
        <v>22.669309652262701</v>
      </c>
      <c r="I55" s="24">
        <v>400.79600250346903</v>
      </c>
      <c r="J55" s="24">
        <v>1.7392776213239699E-2</v>
      </c>
      <c r="K55" s="24">
        <v>67.6246814424007</v>
      </c>
      <c r="L55" s="24">
        <v>1.2587897608163601</v>
      </c>
      <c r="M55" s="24">
        <v>4.3713890603635903</v>
      </c>
      <c r="N55" s="24">
        <v>0.61019408353420701</v>
      </c>
      <c r="O55" s="24">
        <v>58.343638794481599</v>
      </c>
      <c r="P55" s="24">
        <v>0.41107189983118497</v>
      </c>
      <c r="Q55" s="24">
        <v>10.439237306155601</v>
      </c>
      <c r="R55" s="24">
        <v>3.5262142290989902E-2</v>
      </c>
      <c r="S55" s="24">
        <v>733.17940011748499</v>
      </c>
      <c r="T55" s="24">
        <v>0</v>
      </c>
      <c r="U55" s="24">
        <v>62.698077865141002</v>
      </c>
      <c r="V55" s="24">
        <v>0</v>
      </c>
      <c r="W55" s="24">
        <v>0</v>
      </c>
      <c r="X55" s="24">
        <v>0</v>
      </c>
      <c r="Y55" s="24">
        <v>18.328600959966099</v>
      </c>
      <c r="Z55" s="24">
        <v>8.5204998198158002</v>
      </c>
      <c r="AA55" s="24">
        <v>2030.94575541011</v>
      </c>
      <c r="AB55" s="24">
        <v>0</v>
      </c>
      <c r="AC55" s="24">
        <v>3.3664418226388801</v>
      </c>
      <c r="AD55" s="24">
        <v>2865.5295313484999</v>
      </c>
      <c r="AE55" s="24">
        <v>231.24473621832499</v>
      </c>
      <c r="AF55" s="24">
        <v>1377.97305105191</v>
      </c>
      <c r="AG55" s="24">
        <v>966.36135753303995</v>
      </c>
      <c r="AH55" s="24">
        <v>3312.2965400953399</v>
      </c>
      <c r="AI55" s="24">
        <v>0.15159974448636901</v>
      </c>
      <c r="AJ55" s="24">
        <v>17.7824123329363</v>
      </c>
      <c r="AK55" s="24">
        <v>854.02869734489798</v>
      </c>
      <c r="AL55" s="24">
        <v>14.5101331595286</v>
      </c>
      <c r="AM55" s="24">
        <v>126.144414014547</v>
      </c>
      <c r="AN55" s="24">
        <v>9.3508047003812393</v>
      </c>
      <c r="AO55" s="24">
        <v>121.096805727397</v>
      </c>
      <c r="AP55" s="24">
        <v>831.512024641013</v>
      </c>
      <c r="AQ55" s="24">
        <v>27.222847858072701</v>
      </c>
      <c r="AR55" s="24">
        <v>1580.0013332296201</v>
      </c>
      <c r="AS55" s="24">
        <v>287.13780081418003</v>
      </c>
      <c r="AT55" s="24">
        <v>4.6380586867334603</v>
      </c>
      <c r="AU55" s="24">
        <v>40.386292394582597</v>
      </c>
      <c r="AV55" s="24">
        <v>255.59443681860699</v>
      </c>
      <c r="AW55" s="24">
        <v>957.45129292186698</v>
      </c>
      <c r="AX55" s="24">
        <v>8.3690861245588194E-3</v>
      </c>
      <c r="AY55" s="24">
        <v>88.126585462790104</v>
      </c>
      <c r="AZ55" s="24">
        <v>6.7313306508856297</v>
      </c>
      <c r="BA55" s="24">
        <v>4.0974093174192401</v>
      </c>
      <c r="BB55" s="24">
        <v>0</v>
      </c>
      <c r="BC55" s="24">
        <v>989.19375940061195</v>
      </c>
      <c r="BD55" s="24">
        <v>70.249125745317102</v>
      </c>
      <c r="BE55" s="24">
        <v>0</v>
      </c>
      <c r="BF55" s="24">
        <v>5.61712924425017E-2</v>
      </c>
      <c r="BG55" s="24">
        <v>5.0130647326843603</v>
      </c>
      <c r="BH55" s="24">
        <v>1.68090255850065E-2</v>
      </c>
      <c r="BI55" s="24">
        <v>92.782799341569799</v>
      </c>
      <c r="BJ55" s="24">
        <v>6.7461956913730399</v>
      </c>
      <c r="BK55" s="24">
        <v>304.38625482583302</v>
      </c>
      <c r="BL55" s="24">
        <v>5.4868304423296497</v>
      </c>
      <c r="BM55" s="24">
        <v>2.3684083223727899</v>
      </c>
      <c r="BN55" s="24">
        <v>0</v>
      </c>
      <c r="BO55" s="24">
        <v>0</v>
      </c>
      <c r="BP55" s="43">
        <v>19008.8433231499</v>
      </c>
      <c r="BQ55" s="24">
        <v>127.775969108868</v>
      </c>
      <c r="BR55" s="24">
        <v>0</v>
      </c>
      <c r="BS55" s="43">
        <v>127.775969108868</v>
      </c>
      <c r="BT55" s="24">
        <v>0</v>
      </c>
      <c r="BU55" s="24">
        <v>0</v>
      </c>
      <c r="BV55" s="43">
        <v>0</v>
      </c>
      <c r="BW55" s="24">
        <v>38645.699518764297</v>
      </c>
      <c r="BX55" s="43">
        <v>38773.475487873198</v>
      </c>
      <c r="BY55" s="54">
        <v>57782.318811023099</v>
      </c>
      <c r="BZ55" s="56"/>
      <c r="CB55" s="55"/>
    </row>
    <row r="56" spans="1:80" ht="14.25" customHeight="1">
      <c r="A56" s="27" t="s">
        <v>381</v>
      </c>
      <c r="B56" s="28" t="s">
        <v>382</v>
      </c>
      <c r="C56" s="30" t="s">
        <v>383</v>
      </c>
      <c r="D56" s="24">
        <v>0</v>
      </c>
      <c r="E56" s="24">
        <v>0</v>
      </c>
      <c r="F56" s="24">
        <v>0</v>
      </c>
      <c r="G56" s="24">
        <v>137.744712672334</v>
      </c>
      <c r="H56" s="24">
        <v>21.410055805561498</v>
      </c>
      <c r="I56" s="24">
        <v>370.91318426448998</v>
      </c>
      <c r="J56" s="24">
        <v>2.8320875005955599E-2</v>
      </c>
      <c r="K56" s="24">
        <v>19.811859547063602</v>
      </c>
      <c r="L56" s="24">
        <v>18.547007547349899</v>
      </c>
      <c r="M56" s="24">
        <v>0</v>
      </c>
      <c r="N56" s="24">
        <v>1.54210172020321E-2</v>
      </c>
      <c r="O56" s="24">
        <v>3.7492588407557E-3</v>
      </c>
      <c r="P56" s="24">
        <v>1.1907034577714699</v>
      </c>
      <c r="Q56" s="24">
        <v>10.518960336763</v>
      </c>
      <c r="R56" s="24">
        <v>0</v>
      </c>
      <c r="S56" s="24">
        <v>106.906817609398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39.057016834833298</v>
      </c>
      <c r="Z56" s="24">
        <v>1.8195224245116699</v>
      </c>
      <c r="AA56" s="24">
        <v>0</v>
      </c>
      <c r="AB56" s="24">
        <v>0</v>
      </c>
      <c r="AC56" s="24">
        <v>0.69137350910693496</v>
      </c>
      <c r="AD56" s="24">
        <v>17546.3307092859</v>
      </c>
      <c r="AE56" s="24">
        <v>49.016939254175298</v>
      </c>
      <c r="AF56" s="24">
        <v>450.70032423605602</v>
      </c>
      <c r="AG56" s="24">
        <v>6.0265516977612101</v>
      </c>
      <c r="AH56" s="24">
        <v>52.774701972273803</v>
      </c>
      <c r="AI56" s="24">
        <v>0</v>
      </c>
      <c r="AJ56" s="24">
        <v>60.189001507282399</v>
      </c>
      <c r="AK56" s="24">
        <v>361.52279485945797</v>
      </c>
      <c r="AL56" s="24">
        <v>5.8935130386095101E-3</v>
      </c>
      <c r="AM56" s="24">
        <v>11.1307801628974</v>
      </c>
      <c r="AN56" s="24">
        <v>3.9808854249407899</v>
      </c>
      <c r="AO56" s="24">
        <v>100.821567935744</v>
      </c>
      <c r="AP56" s="24">
        <v>231.99102695856101</v>
      </c>
      <c r="AQ56" s="24">
        <v>11.9949751183426</v>
      </c>
      <c r="AR56" s="24">
        <v>5341.4962640249496</v>
      </c>
      <c r="AS56" s="24">
        <v>971.90302306058197</v>
      </c>
      <c r="AT56" s="24">
        <v>15.0760396647346</v>
      </c>
      <c r="AU56" s="24">
        <v>38.755939639864501</v>
      </c>
      <c r="AV56" s="24">
        <v>213.294521323243</v>
      </c>
      <c r="AW56" s="24">
        <v>3684.1595144447901</v>
      </c>
      <c r="AX56" s="24">
        <v>8.6889923386668493E-3</v>
      </c>
      <c r="AY56" s="24">
        <v>91.730791694861395</v>
      </c>
      <c r="AZ56" s="24">
        <v>31.0595561385278</v>
      </c>
      <c r="BA56" s="24">
        <v>0.27751599851401298</v>
      </c>
      <c r="BB56" s="24">
        <v>0</v>
      </c>
      <c r="BC56" s="24">
        <v>1306.0236130471101</v>
      </c>
      <c r="BD56" s="24">
        <v>94.197071363999299</v>
      </c>
      <c r="BE56" s="24">
        <v>0</v>
      </c>
      <c r="BF56" s="24">
        <v>0.175579882999957</v>
      </c>
      <c r="BG56" s="24">
        <v>16.634274095774401</v>
      </c>
      <c r="BH56" s="24">
        <v>5.5793290227433401E-2</v>
      </c>
      <c r="BI56" s="24">
        <v>199.05000187629301</v>
      </c>
      <c r="BJ56" s="24">
        <v>19.3183927415038</v>
      </c>
      <c r="BK56" s="24">
        <v>504.89507078376602</v>
      </c>
      <c r="BL56" s="24">
        <v>4.2661860099812099</v>
      </c>
      <c r="BM56" s="24">
        <v>0</v>
      </c>
      <c r="BN56" s="24">
        <v>0</v>
      </c>
      <c r="BO56" s="24">
        <v>0</v>
      </c>
      <c r="BP56" s="43">
        <v>32147.522695160798</v>
      </c>
      <c r="BQ56" s="24">
        <v>775.90468758963505</v>
      </c>
      <c r="BR56" s="24">
        <v>2527.6517734016902</v>
      </c>
      <c r="BS56" s="43">
        <v>3303.5564609913199</v>
      </c>
      <c r="BT56" s="24">
        <v>28.928752124442202</v>
      </c>
      <c r="BU56" s="24">
        <v>0</v>
      </c>
      <c r="BV56" s="43">
        <v>28.928752124442202</v>
      </c>
      <c r="BW56" s="24">
        <v>9465.63601301382</v>
      </c>
      <c r="BX56" s="43">
        <v>12798.1212261296</v>
      </c>
      <c r="BY56" s="54">
        <v>44945.643921290299</v>
      </c>
      <c r="BZ56" s="56"/>
      <c r="CB56" s="55"/>
    </row>
    <row r="57" spans="1:80" ht="14.25" customHeight="1">
      <c r="A57" s="27" t="s">
        <v>384</v>
      </c>
      <c r="B57" s="28" t="s">
        <v>385</v>
      </c>
      <c r="C57" s="30" t="s">
        <v>386</v>
      </c>
      <c r="D57" s="24">
        <v>0</v>
      </c>
      <c r="E57" s="24">
        <v>0</v>
      </c>
      <c r="F57" s="24">
        <v>0</v>
      </c>
      <c r="G57" s="24">
        <v>24.892497119938302</v>
      </c>
      <c r="H57" s="24">
        <v>1.10252375286052E-3</v>
      </c>
      <c r="I57" s="24">
        <v>0.256616213828253</v>
      </c>
      <c r="J57" s="24">
        <v>0.22422189057696101</v>
      </c>
      <c r="K57" s="24">
        <v>6.8080096457213198E-4</v>
      </c>
      <c r="L57" s="24">
        <v>2.1664455243165402E-3</v>
      </c>
      <c r="M57" s="24">
        <v>0</v>
      </c>
      <c r="N57" s="24">
        <v>1.9779173496115201E-5</v>
      </c>
      <c r="O57" s="24">
        <v>0</v>
      </c>
      <c r="P57" s="24">
        <v>3.7105517049274501E-5</v>
      </c>
      <c r="Q57" s="24">
        <v>9.4850450259288205E-2</v>
      </c>
      <c r="R57" s="24">
        <v>0</v>
      </c>
      <c r="S57" s="24">
        <v>4.0799732027269102E-2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4.7044559920656902E-4</v>
      </c>
      <c r="Z57" s="24">
        <v>3.2203156929644702E-3</v>
      </c>
      <c r="AA57" s="24">
        <v>238.02502728793201</v>
      </c>
      <c r="AB57" s="24">
        <v>0</v>
      </c>
      <c r="AC57" s="24">
        <v>6.2277878080297495E-4</v>
      </c>
      <c r="AD57" s="24">
        <v>585.13936517522495</v>
      </c>
      <c r="AE57" s="24">
        <v>28.8141298435966</v>
      </c>
      <c r="AF57" s="24">
        <v>174.22411133743699</v>
      </c>
      <c r="AG57" s="24">
        <v>18.873867132823499</v>
      </c>
      <c r="AH57" s="24">
        <v>5.0761591705623499E-2</v>
      </c>
      <c r="AI57" s="24">
        <v>0</v>
      </c>
      <c r="AJ57" s="24">
        <v>4.9149349590031602E-2</v>
      </c>
      <c r="AK57" s="24">
        <v>0.380022135310987</v>
      </c>
      <c r="AL57" s="24">
        <v>0</v>
      </c>
      <c r="AM57" s="24">
        <v>1.24629924361265E-2</v>
      </c>
      <c r="AN57" s="24">
        <v>5.6062888133686702E-3</v>
      </c>
      <c r="AO57" s="24">
        <v>9.8367806399965403</v>
      </c>
      <c r="AP57" s="24">
        <v>0.54070799628133503</v>
      </c>
      <c r="AQ57" s="24">
        <v>7.7969714193528605E-2</v>
      </c>
      <c r="AR57" s="24">
        <v>6.8024323821975301</v>
      </c>
      <c r="AS57" s="24">
        <v>1.5765330820374099</v>
      </c>
      <c r="AT57" s="24">
        <v>2.5461581321601898E-2</v>
      </c>
      <c r="AU57" s="24">
        <v>3.3086382186109702E-2</v>
      </c>
      <c r="AV57" s="24">
        <v>33.983675685898497</v>
      </c>
      <c r="AW57" s="24">
        <v>13.336199759148601</v>
      </c>
      <c r="AX57" s="24">
        <v>35.728547990200497</v>
      </c>
      <c r="AY57" s="24">
        <v>7.4877886488281904</v>
      </c>
      <c r="AZ57" s="24">
        <v>4.6471099019514397E-3</v>
      </c>
      <c r="BA57" s="24">
        <v>2.0655580633503999E-5</v>
      </c>
      <c r="BB57" s="24">
        <v>0</v>
      </c>
      <c r="BC57" s="24">
        <v>1.39296746049249</v>
      </c>
      <c r="BD57" s="24">
        <v>0.85162641939633599</v>
      </c>
      <c r="BE57" s="24">
        <v>0</v>
      </c>
      <c r="BF57" s="24">
        <v>1.7889534783909001E-3</v>
      </c>
      <c r="BG57" s="24">
        <v>0.19282502752580799</v>
      </c>
      <c r="BH57" s="24">
        <v>3.76763393894562E-4</v>
      </c>
      <c r="BI57" s="24">
        <v>2.0149127315212998</v>
      </c>
      <c r="BJ57" s="24">
        <v>1.6881583916721399E-2</v>
      </c>
      <c r="BK57" s="24">
        <v>10.6241301892082</v>
      </c>
      <c r="BL57" s="24">
        <v>126.267579903635</v>
      </c>
      <c r="BM57" s="24">
        <v>8.0235696790924695E-4</v>
      </c>
      <c r="BN57" s="24">
        <v>0</v>
      </c>
      <c r="BO57" s="24">
        <v>0</v>
      </c>
      <c r="BP57" s="43">
        <v>1321.8895517538101</v>
      </c>
      <c r="BQ57" s="24">
        <v>0</v>
      </c>
      <c r="BR57" s="24">
        <v>1484.7699027630899</v>
      </c>
      <c r="BS57" s="43">
        <v>1484.7699027630899</v>
      </c>
      <c r="BT57" s="24">
        <v>0</v>
      </c>
      <c r="BU57" s="24">
        <v>0</v>
      </c>
      <c r="BV57" s="43">
        <v>0</v>
      </c>
      <c r="BW57" s="24">
        <v>16.978853382500802</v>
      </c>
      <c r="BX57" s="43">
        <v>1501.7487561455901</v>
      </c>
      <c r="BY57" s="54">
        <v>2823.6383078993999</v>
      </c>
      <c r="BZ57" s="56"/>
      <c r="CB57" s="55"/>
    </row>
    <row r="58" spans="1:80" ht="14.25" customHeight="1">
      <c r="A58" s="27" t="s">
        <v>387</v>
      </c>
      <c r="B58" s="31" t="s">
        <v>388</v>
      </c>
      <c r="C58" s="30" t="s">
        <v>389</v>
      </c>
      <c r="D58" s="24">
        <v>0</v>
      </c>
      <c r="E58" s="24">
        <v>0</v>
      </c>
      <c r="F58" s="24">
        <v>41.928903145252903</v>
      </c>
      <c r="G58" s="24">
        <v>68.091551239580795</v>
      </c>
      <c r="H58" s="24">
        <v>58.432513286642603</v>
      </c>
      <c r="I58" s="24">
        <v>207.71038950715899</v>
      </c>
      <c r="J58" s="24">
        <v>0.30729218711086198</v>
      </c>
      <c r="K58" s="24">
        <v>2.4062168263188002</v>
      </c>
      <c r="L58" s="24">
        <v>2.1130584389015699</v>
      </c>
      <c r="M58" s="24">
        <v>0</v>
      </c>
      <c r="N58" s="24">
        <v>7.3625065568441103E-2</v>
      </c>
      <c r="O58" s="24">
        <v>0</v>
      </c>
      <c r="P58" s="24">
        <v>0.13957325011187499</v>
      </c>
      <c r="Q58" s="24">
        <v>1.86819254290849</v>
      </c>
      <c r="R58" s="24">
        <v>0</v>
      </c>
      <c r="S58" s="24">
        <v>159.16794039146899</v>
      </c>
      <c r="T58" s="24">
        <v>0</v>
      </c>
      <c r="U58" s="24">
        <v>345.45740205248899</v>
      </c>
      <c r="V58" s="24">
        <v>0</v>
      </c>
      <c r="W58" s="24">
        <v>0</v>
      </c>
      <c r="X58" s="24">
        <v>0</v>
      </c>
      <c r="Y58" s="24">
        <v>27.282995427543401</v>
      </c>
      <c r="Z58" s="24">
        <v>0.828361001884244</v>
      </c>
      <c r="AA58" s="24">
        <v>476.02760894518298</v>
      </c>
      <c r="AB58" s="24">
        <v>0</v>
      </c>
      <c r="AC58" s="24">
        <v>7.4364506203327503</v>
      </c>
      <c r="AD58" s="24">
        <v>217.69743133778601</v>
      </c>
      <c r="AE58" s="24">
        <v>120.808582839477</v>
      </c>
      <c r="AF58" s="24">
        <v>760.03736986636102</v>
      </c>
      <c r="AG58" s="24">
        <v>77.556951267544093</v>
      </c>
      <c r="AH58" s="24">
        <v>23.1992933204087</v>
      </c>
      <c r="AI58" s="24">
        <v>0.24754961692663699</v>
      </c>
      <c r="AJ58" s="24">
        <v>25.486004715974499</v>
      </c>
      <c r="AK58" s="24">
        <v>307.66135460645398</v>
      </c>
      <c r="AL58" s="24">
        <v>43.434485467437398</v>
      </c>
      <c r="AM58" s="24">
        <v>52.896499661799197</v>
      </c>
      <c r="AN58" s="24">
        <v>13.332462723950499</v>
      </c>
      <c r="AO58" s="24">
        <v>106.37981716256</v>
      </c>
      <c r="AP58" s="24">
        <v>4499.7570539916496</v>
      </c>
      <c r="AQ58" s="24">
        <v>9.2137325277686895</v>
      </c>
      <c r="AR58" s="24">
        <v>2261.5371136131598</v>
      </c>
      <c r="AS58" s="24">
        <v>411.62704231897698</v>
      </c>
      <c r="AT58" s="24">
        <v>6.6488999825578903</v>
      </c>
      <c r="AU58" s="24">
        <v>253.50767893414999</v>
      </c>
      <c r="AV58" s="24">
        <v>109.657531122015</v>
      </c>
      <c r="AW58" s="24">
        <v>74.954570236115202</v>
      </c>
      <c r="AX58" s="24">
        <v>9.5165027459859792E-3</v>
      </c>
      <c r="AY58" s="24">
        <v>100.19092341561699</v>
      </c>
      <c r="AZ58" s="24">
        <v>3.9204096076149102</v>
      </c>
      <c r="BA58" s="24">
        <v>1.7769825249520199</v>
      </c>
      <c r="BB58" s="24">
        <v>0</v>
      </c>
      <c r="BC58" s="24">
        <v>856.18813319467904</v>
      </c>
      <c r="BD58" s="24">
        <v>28.368376248458802</v>
      </c>
      <c r="BE58" s="24">
        <v>0</v>
      </c>
      <c r="BF58" s="24">
        <v>8.2092273663554094E-2</v>
      </c>
      <c r="BG58" s="24">
        <v>7.2165693880101003</v>
      </c>
      <c r="BH58" s="24">
        <v>2.4207864774831601E-2</v>
      </c>
      <c r="BI58" s="24">
        <v>91.344206234146498</v>
      </c>
      <c r="BJ58" s="24">
        <v>10.4766939618346</v>
      </c>
      <c r="BK58" s="24">
        <v>257.479143257695</v>
      </c>
      <c r="BL58" s="24">
        <v>1.59692415636841</v>
      </c>
      <c r="BM58" s="24">
        <v>165.65992013642699</v>
      </c>
      <c r="BN58" s="24">
        <v>0</v>
      </c>
      <c r="BO58" s="24">
        <v>0</v>
      </c>
      <c r="BP58" s="43">
        <v>12299.2475980085</v>
      </c>
      <c r="BQ58" s="24">
        <v>0</v>
      </c>
      <c r="BR58" s="24">
        <v>0</v>
      </c>
      <c r="BS58" s="43">
        <v>0</v>
      </c>
      <c r="BT58" s="24">
        <v>24.147646859955</v>
      </c>
      <c r="BU58" s="24">
        <v>0</v>
      </c>
      <c r="BV58" s="43">
        <v>24.147646859955</v>
      </c>
      <c r="BW58" s="24">
        <v>1226.05698632249</v>
      </c>
      <c r="BX58" s="43">
        <v>1250.2046331824499</v>
      </c>
      <c r="BY58" s="54">
        <v>13549.452231191</v>
      </c>
      <c r="BZ58" s="56"/>
      <c r="CB58" s="55"/>
    </row>
    <row r="59" spans="1:80" ht="14.25" customHeight="1">
      <c r="A59" s="27" t="s">
        <v>390</v>
      </c>
      <c r="B59" s="28" t="s">
        <v>391</v>
      </c>
      <c r="C59" s="30" t="s">
        <v>392</v>
      </c>
      <c r="D59" s="24">
        <v>502.59401905654602</v>
      </c>
      <c r="E59" s="24">
        <v>0</v>
      </c>
      <c r="F59" s="24">
        <v>0.99988670789643497</v>
      </c>
      <c r="G59" s="24">
        <v>6.4870870690267397</v>
      </c>
      <c r="H59" s="24">
        <v>2.2513172924103899</v>
      </c>
      <c r="I59" s="24">
        <v>52.734260653808199</v>
      </c>
      <c r="J59" s="24">
        <v>6.9119744685206305E-2</v>
      </c>
      <c r="K59" s="24">
        <v>2.0263721850849801</v>
      </c>
      <c r="L59" s="24">
        <v>2.7572924579456402</v>
      </c>
      <c r="M59" s="24">
        <v>0</v>
      </c>
      <c r="N59" s="24">
        <v>0.34574902449657202</v>
      </c>
      <c r="O59" s="24">
        <v>0</v>
      </c>
      <c r="P59" s="24">
        <v>0.93684294884679198</v>
      </c>
      <c r="Q59" s="24">
        <v>3.1863933603526502</v>
      </c>
      <c r="R59" s="24">
        <v>2.4924744048379299E-2</v>
      </c>
      <c r="S59" s="24">
        <v>64.354389442572895</v>
      </c>
      <c r="T59" s="24">
        <v>1.8034620304424001E-2</v>
      </c>
      <c r="U59" s="24">
        <v>50.365215678764699</v>
      </c>
      <c r="V59" s="24">
        <v>0.48369615530905302</v>
      </c>
      <c r="W59" s="24">
        <v>0.90922730703698795</v>
      </c>
      <c r="X59" s="24">
        <v>3.73710057174855E-2</v>
      </c>
      <c r="Y59" s="24">
        <v>3.2226748096798801</v>
      </c>
      <c r="Z59" s="24">
        <v>0.53087573525857801</v>
      </c>
      <c r="AA59" s="24">
        <v>213.42272949694299</v>
      </c>
      <c r="AB59" s="24">
        <v>0</v>
      </c>
      <c r="AC59" s="24">
        <v>1.10574212577298</v>
      </c>
      <c r="AD59" s="24">
        <v>105.22994325375301</v>
      </c>
      <c r="AE59" s="24">
        <v>3.0033606954924199</v>
      </c>
      <c r="AF59" s="24">
        <v>8.1793328046253198</v>
      </c>
      <c r="AG59" s="24">
        <v>6.1971354146810302</v>
      </c>
      <c r="AH59" s="24">
        <v>3.8049084086496601</v>
      </c>
      <c r="AI59" s="24">
        <v>0</v>
      </c>
      <c r="AJ59" s="24">
        <v>1.5726058883627501</v>
      </c>
      <c r="AK59" s="24">
        <v>18.185827977565701</v>
      </c>
      <c r="AL59" s="24">
        <v>0.36635508935059302</v>
      </c>
      <c r="AM59" s="24">
        <v>11.976753822506</v>
      </c>
      <c r="AN59" s="24">
        <v>2.6816326007257101</v>
      </c>
      <c r="AO59" s="24">
        <v>3.5294894020142999</v>
      </c>
      <c r="AP59" s="24">
        <v>65.276029695581499</v>
      </c>
      <c r="AQ59" s="24">
        <v>0.306782713021028</v>
      </c>
      <c r="AR59" s="24">
        <v>140.01814979670601</v>
      </c>
      <c r="AS59" s="24">
        <v>25.473093937829098</v>
      </c>
      <c r="AT59" s="24">
        <v>0.41144774938822398</v>
      </c>
      <c r="AU59" s="24">
        <v>4.5468695655843501</v>
      </c>
      <c r="AV59" s="24">
        <v>16.381798046153101</v>
      </c>
      <c r="AW59" s="24">
        <v>49.760602012882799</v>
      </c>
      <c r="AX59" s="24">
        <v>9.8939327473455995E-5</v>
      </c>
      <c r="AY59" s="24">
        <v>2.9263960796746402</v>
      </c>
      <c r="AZ59" s="24">
        <v>1.07635283543092</v>
      </c>
      <c r="BA59" s="24">
        <v>9.0897874727229401E-6</v>
      </c>
      <c r="BB59" s="24">
        <v>1.7082134408776199</v>
      </c>
      <c r="BC59" s="24">
        <v>62.156313236971599</v>
      </c>
      <c r="BD59" s="24">
        <v>9.4908381737547796</v>
      </c>
      <c r="BE59" s="24">
        <v>0</v>
      </c>
      <c r="BF59" s="24">
        <v>4.9957976985029497E-3</v>
      </c>
      <c r="BG59" s="24">
        <v>0.43062258007314602</v>
      </c>
      <c r="BH59" s="24">
        <v>1.4828220360455799E-3</v>
      </c>
      <c r="BI59" s="24">
        <v>5.2555998508682196</v>
      </c>
      <c r="BJ59" s="24">
        <v>0.53490562076650405</v>
      </c>
      <c r="BK59" s="24">
        <v>13.246981477891699</v>
      </c>
      <c r="BL59" s="24">
        <v>1.4516843786718499E-2</v>
      </c>
      <c r="BM59" s="24">
        <v>26.372080795226299</v>
      </c>
      <c r="BN59" s="24">
        <v>0</v>
      </c>
      <c r="BO59" s="24">
        <v>0</v>
      </c>
      <c r="BP59" s="43">
        <v>1498.9847480815499</v>
      </c>
      <c r="BQ59" s="24">
        <v>3484.39200749572</v>
      </c>
      <c r="BR59" s="24">
        <v>232.82746335065499</v>
      </c>
      <c r="BS59" s="43">
        <v>3717.2194708463699</v>
      </c>
      <c r="BT59" s="24">
        <v>0</v>
      </c>
      <c r="BU59" s="24">
        <v>0</v>
      </c>
      <c r="BV59" s="43">
        <v>0</v>
      </c>
      <c r="BW59" s="24">
        <v>4402.3987551589898</v>
      </c>
      <c r="BX59" s="43">
        <v>8119.6182260053602</v>
      </c>
      <c r="BY59" s="54">
        <v>9618.6029740869108</v>
      </c>
      <c r="BZ59" s="56"/>
      <c r="CB59" s="55"/>
    </row>
    <row r="60" spans="1:80" ht="14.25" customHeight="1">
      <c r="A60" s="27" t="s">
        <v>393</v>
      </c>
      <c r="B60" s="28" t="s">
        <v>394</v>
      </c>
      <c r="C60" s="30" t="s">
        <v>395</v>
      </c>
      <c r="D60" s="24">
        <v>0</v>
      </c>
      <c r="E60" s="24">
        <v>0</v>
      </c>
      <c r="F60" s="24">
        <v>0</v>
      </c>
      <c r="G60" s="24">
        <v>51.0026865639908</v>
      </c>
      <c r="H60" s="24">
        <v>0.828502638695506</v>
      </c>
      <c r="I60" s="24">
        <v>76.079433776826505</v>
      </c>
      <c r="J60" s="24">
        <v>4.2272997773249704E-3</v>
      </c>
      <c r="K60" s="24">
        <v>0.52518076388216095</v>
      </c>
      <c r="L60" s="24">
        <v>9.6607656367072206E-2</v>
      </c>
      <c r="M60" s="24">
        <v>0</v>
      </c>
      <c r="N60" s="24">
        <v>1.5790426398890799E-2</v>
      </c>
      <c r="O60" s="24">
        <v>0</v>
      </c>
      <c r="P60" s="24">
        <v>0.392878525597739</v>
      </c>
      <c r="Q60" s="24">
        <v>0.37190121370319901</v>
      </c>
      <c r="R60" s="24">
        <v>0</v>
      </c>
      <c r="S60" s="24">
        <v>140.18116782478501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0.84546796247492795</v>
      </c>
      <c r="Z60" s="24">
        <v>0.486353822704303</v>
      </c>
      <c r="AA60" s="24">
        <v>3.1577424633987299</v>
      </c>
      <c r="AB60" s="24">
        <v>0</v>
      </c>
      <c r="AC60" s="24">
        <v>0.73809362435286796</v>
      </c>
      <c r="AD60" s="24">
        <v>147.985828125566</v>
      </c>
      <c r="AE60" s="24">
        <v>1.0883563879145299</v>
      </c>
      <c r="AF60" s="24">
        <v>249.62585843088101</v>
      </c>
      <c r="AG60" s="24">
        <v>2.5004086778463099</v>
      </c>
      <c r="AH60" s="24">
        <v>59.3148171434201</v>
      </c>
      <c r="AI60" s="24">
        <v>0</v>
      </c>
      <c r="AJ60" s="24">
        <v>3.6623977882522598</v>
      </c>
      <c r="AK60" s="24">
        <v>40.443322927694403</v>
      </c>
      <c r="AL60" s="24">
        <v>0</v>
      </c>
      <c r="AM60" s="24">
        <v>4.5903301795381397</v>
      </c>
      <c r="AN60" s="24">
        <v>0.24933535994098599</v>
      </c>
      <c r="AO60" s="24">
        <v>2.5540493334046399</v>
      </c>
      <c r="AP60" s="24">
        <v>0.48353928818591901</v>
      </c>
      <c r="AQ60" s="24">
        <v>3.1066875201565001</v>
      </c>
      <c r="AR60" s="24">
        <v>130.19146872202299</v>
      </c>
      <c r="AS60" s="24">
        <v>36.783679987503803</v>
      </c>
      <c r="AT60" s="24">
        <v>0.59416077305517701</v>
      </c>
      <c r="AU60" s="24">
        <v>0.90453335994300399</v>
      </c>
      <c r="AV60" s="24">
        <v>6.8465620676048902</v>
      </c>
      <c r="AW60" s="24">
        <v>4.09166170562772</v>
      </c>
      <c r="AX60" s="24">
        <v>4.14137291996445E-4</v>
      </c>
      <c r="AY60" s="24">
        <v>4.3686757992643201</v>
      </c>
      <c r="AZ60" s="24">
        <v>0.18654839259317299</v>
      </c>
      <c r="BA60" s="24">
        <v>7.8902686215549401E-3</v>
      </c>
      <c r="BB60" s="24">
        <v>0</v>
      </c>
      <c r="BC60" s="24">
        <v>148.245842182552</v>
      </c>
      <c r="BD60" s="24">
        <v>0.641215060620834</v>
      </c>
      <c r="BE60" s="24">
        <v>0</v>
      </c>
      <c r="BF60" s="24">
        <v>2.9119639946841299E-2</v>
      </c>
      <c r="BG60" s="24">
        <v>2.1326797793000701E-2</v>
      </c>
      <c r="BH60" s="24">
        <v>7.0853546462305305E-5</v>
      </c>
      <c r="BI60" s="24">
        <v>3.7798123043845999</v>
      </c>
      <c r="BJ60" s="24">
        <v>0.42469953700705698</v>
      </c>
      <c r="BK60" s="24">
        <v>35.925140751756501</v>
      </c>
      <c r="BL60" s="24">
        <v>0.20443456321001399</v>
      </c>
      <c r="BM60" s="24">
        <v>0.19703250450076901</v>
      </c>
      <c r="BN60" s="24">
        <v>0</v>
      </c>
      <c r="BO60" s="24">
        <v>0</v>
      </c>
      <c r="BP60" s="43">
        <v>1163.7752551346</v>
      </c>
      <c r="BQ60" s="24">
        <v>7492.2456939764897</v>
      </c>
      <c r="BR60" s="24">
        <v>0</v>
      </c>
      <c r="BS60" s="43">
        <v>7492.2456939764897</v>
      </c>
      <c r="BT60" s="24">
        <v>0</v>
      </c>
      <c r="BU60" s="24">
        <v>0</v>
      </c>
      <c r="BV60" s="43">
        <v>0</v>
      </c>
      <c r="BW60" s="24">
        <v>2791.5509238895702</v>
      </c>
      <c r="BX60" s="43">
        <v>10283.796617866101</v>
      </c>
      <c r="BY60" s="54">
        <v>11447.571873000699</v>
      </c>
      <c r="BZ60" s="56"/>
      <c r="CB60" s="55"/>
    </row>
    <row r="61" spans="1:80" ht="14.25" customHeight="1">
      <c r="A61" s="27" t="s">
        <v>396</v>
      </c>
      <c r="B61" s="28" t="s">
        <v>397</v>
      </c>
      <c r="C61" s="30" t="s">
        <v>398</v>
      </c>
      <c r="D61" s="24">
        <v>0</v>
      </c>
      <c r="E61" s="24">
        <v>0</v>
      </c>
      <c r="F61" s="24">
        <v>0</v>
      </c>
      <c r="G61" s="24">
        <v>34.477631987435601</v>
      </c>
      <c r="H61" s="24">
        <v>0.33605027463285397</v>
      </c>
      <c r="I61" s="24">
        <v>17.186091292237599</v>
      </c>
      <c r="J61" s="24">
        <v>1.71112671313369E-4</v>
      </c>
      <c r="K61" s="24">
        <v>0.21135796843935001</v>
      </c>
      <c r="L61" s="24">
        <v>0.429524197921486</v>
      </c>
      <c r="M61" s="24">
        <v>0</v>
      </c>
      <c r="N61" s="24">
        <v>4.2079278950251401E-3</v>
      </c>
      <c r="O61" s="24">
        <v>0</v>
      </c>
      <c r="P61" s="24">
        <v>1.1311677106940801E-2</v>
      </c>
      <c r="Q61" s="24">
        <v>1.0808152014122699E-2</v>
      </c>
      <c r="R61" s="24">
        <v>0</v>
      </c>
      <c r="S61" s="24">
        <v>1.8067542619335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0.10086486780274</v>
      </c>
      <c r="Z61" s="24">
        <v>0.49917972202560801</v>
      </c>
      <c r="AA61" s="24">
        <v>4.3568994918860602</v>
      </c>
      <c r="AB61" s="24">
        <v>0</v>
      </c>
      <c r="AC61" s="24">
        <v>0.18984514490152199</v>
      </c>
      <c r="AD61" s="24">
        <v>78.807808408167404</v>
      </c>
      <c r="AE61" s="24">
        <v>0.68732835640308099</v>
      </c>
      <c r="AF61" s="24">
        <v>25.261323098348502</v>
      </c>
      <c r="AG61" s="24">
        <v>1.3495623080965999</v>
      </c>
      <c r="AH61" s="24">
        <v>14.4112218345123</v>
      </c>
      <c r="AI61" s="24">
        <v>0</v>
      </c>
      <c r="AJ61" s="24">
        <v>16.612319686634599</v>
      </c>
      <c r="AK61" s="24">
        <v>97.872007006870604</v>
      </c>
      <c r="AL61" s="24">
        <v>0</v>
      </c>
      <c r="AM61" s="24">
        <v>1.9627063088689201</v>
      </c>
      <c r="AN61" s="24">
        <v>1.0986903431447901</v>
      </c>
      <c r="AO61" s="24">
        <v>36.961748163902797</v>
      </c>
      <c r="AP61" s="24">
        <v>4.1614231146949203</v>
      </c>
      <c r="AQ61" s="24">
        <v>2.4293052114109099</v>
      </c>
      <c r="AR61" s="24">
        <v>39.3693137418067</v>
      </c>
      <c r="AS61" s="24">
        <v>268.189819240963</v>
      </c>
      <c r="AT61" s="24">
        <v>4.33199614595976</v>
      </c>
      <c r="AU61" s="24">
        <v>10.4350390221779</v>
      </c>
      <c r="AV61" s="24">
        <v>39.650622428329498</v>
      </c>
      <c r="AW61" s="24">
        <v>23.696096410291702</v>
      </c>
      <c r="AX61" s="24">
        <v>2.40081791270916E-3</v>
      </c>
      <c r="AY61" s="24">
        <v>25.300401180137602</v>
      </c>
      <c r="AZ61" s="24">
        <v>1.27177435925046</v>
      </c>
      <c r="BA61" s="24">
        <v>0</v>
      </c>
      <c r="BB61" s="24">
        <v>0</v>
      </c>
      <c r="BC61" s="24">
        <v>358.751847190116</v>
      </c>
      <c r="BD61" s="24">
        <v>3.7134763536765099</v>
      </c>
      <c r="BE61" s="24">
        <v>0</v>
      </c>
      <c r="BF61" s="24">
        <v>4.8259113012368897E-2</v>
      </c>
      <c r="BG61" s="24">
        <v>4.47443446815321</v>
      </c>
      <c r="BH61" s="24">
        <v>1.50044342459945E-2</v>
      </c>
      <c r="BI61" s="24">
        <v>9.2511372589676704</v>
      </c>
      <c r="BJ61" s="24">
        <v>5.4124664254420303</v>
      </c>
      <c r="BK61" s="24">
        <v>139.307391428107</v>
      </c>
      <c r="BL61" s="24">
        <v>0.15177867659361799</v>
      </c>
      <c r="BM61" s="24">
        <v>0.26105745768496702</v>
      </c>
      <c r="BN61" s="24">
        <v>0</v>
      </c>
      <c r="BO61" s="24">
        <v>0</v>
      </c>
      <c r="BP61" s="43">
        <v>1274.8704580727899</v>
      </c>
      <c r="BQ61" s="24">
        <v>16.2959103969743</v>
      </c>
      <c r="BR61" s="24">
        <v>0</v>
      </c>
      <c r="BS61" s="43">
        <v>16.2959103969743</v>
      </c>
      <c r="BT61" s="24">
        <v>0</v>
      </c>
      <c r="BU61" s="24">
        <v>0</v>
      </c>
      <c r="BV61" s="43">
        <v>0</v>
      </c>
      <c r="BW61" s="24">
        <v>0</v>
      </c>
      <c r="BX61" s="43">
        <v>16.2959103969743</v>
      </c>
      <c r="BY61" s="54">
        <v>1291.1663684697601</v>
      </c>
      <c r="BZ61" s="56"/>
      <c r="CB61" s="55"/>
    </row>
    <row r="62" spans="1:80" ht="14.25" customHeight="1">
      <c r="A62" s="27" t="s">
        <v>399</v>
      </c>
      <c r="B62" s="28" t="s">
        <v>400</v>
      </c>
      <c r="C62" s="30" t="s">
        <v>401</v>
      </c>
      <c r="D62" s="24">
        <v>0</v>
      </c>
      <c r="E62" s="24">
        <v>0</v>
      </c>
      <c r="F62" s="24">
        <v>2.3136257370074999E-2</v>
      </c>
      <c r="G62" s="24">
        <v>51.331872886295798</v>
      </c>
      <c r="H62" s="24">
        <v>2.4499453641505702</v>
      </c>
      <c r="I62" s="24">
        <v>110.893372818717</v>
      </c>
      <c r="J62" s="24">
        <v>4.98971070154468E-2</v>
      </c>
      <c r="K62" s="24">
        <v>41.893926935546098</v>
      </c>
      <c r="L62" s="24">
        <v>4.3064629073554302E-2</v>
      </c>
      <c r="M62" s="24">
        <v>0</v>
      </c>
      <c r="N62" s="24">
        <v>5.3765351126121602E-2</v>
      </c>
      <c r="O62" s="24">
        <v>0.16569237593599301</v>
      </c>
      <c r="P62" s="24">
        <v>3.2857229919046098</v>
      </c>
      <c r="Q62" s="24">
        <v>9.0081233631688402</v>
      </c>
      <c r="R62" s="24">
        <v>0.45259891538997998</v>
      </c>
      <c r="S62" s="24">
        <v>14.5771333196108</v>
      </c>
      <c r="T62" s="24">
        <v>0.44901450096310402</v>
      </c>
      <c r="U62" s="24">
        <v>243.35539036591999</v>
      </c>
      <c r="V62" s="24">
        <v>13.4762335063725</v>
      </c>
      <c r="W62" s="24">
        <v>25.3024021609701</v>
      </c>
      <c r="X62" s="24">
        <v>1.03989258302156</v>
      </c>
      <c r="Y62" s="24">
        <v>4.8562454535571904</v>
      </c>
      <c r="Z62" s="24">
        <v>4.3825415809237898</v>
      </c>
      <c r="AA62" s="24">
        <v>157.79475122622401</v>
      </c>
      <c r="AB62" s="24">
        <v>0</v>
      </c>
      <c r="AC62" s="24">
        <v>0.59755779080168903</v>
      </c>
      <c r="AD62" s="24">
        <v>240.04529962709699</v>
      </c>
      <c r="AE62" s="24">
        <v>10.850778825433901</v>
      </c>
      <c r="AF62" s="24">
        <v>52.856473389084599</v>
      </c>
      <c r="AG62" s="24">
        <v>1.86817002193597</v>
      </c>
      <c r="AH62" s="24">
        <v>260.35948960691502</v>
      </c>
      <c r="AI62" s="24">
        <v>0.57967526165884897</v>
      </c>
      <c r="AJ62" s="24">
        <v>40.9781871254782</v>
      </c>
      <c r="AK62" s="24">
        <v>202.23263204671699</v>
      </c>
      <c r="AL62" s="24">
        <v>20.2311886404772</v>
      </c>
      <c r="AM62" s="24">
        <v>2.8246971478469498</v>
      </c>
      <c r="AN62" s="24">
        <v>5.19258862378736E-2</v>
      </c>
      <c r="AO62" s="24">
        <v>4.0346625360120303</v>
      </c>
      <c r="AP62" s="24">
        <v>256.43875167285597</v>
      </c>
      <c r="AQ62" s="24">
        <v>13.6343167435737</v>
      </c>
      <c r="AR62" s="24">
        <v>8.5144815370955307</v>
      </c>
      <c r="AS62" s="24">
        <v>4.0672318390976399</v>
      </c>
      <c r="AT62" s="24">
        <v>6.5699274806336597E-2</v>
      </c>
      <c r="AU62" s="24">
        <v>8.3967677372154093</v>
      </c>
      <c r="AV62" s="24">
        <v>50.659967600822299</v>
      </c>
      <c r="AW62" s="24">
        <v>39.509080327308503</v>
      </c>
      <c r="AX62" s="24">
        <v>1.41936723926599E-3</v>
      </c>
      <c r="AY62" s="24">
        <v>14.894993936481599</v>
      </c>
      <c r="AZ62" s="24">
        <v>1.2676897937629299</v>
      </c>
      <c r="BA62" s="24">
        <v>0.21496432694411099</v>
      </c>
      <c r="BB62" s="24">
        <v>1.2169143969137799</v>
      </c>
      <c r="BC62" s="24">
        <v>1153.5262703901501</v>
      </c>
      <c r="BD62" s="24">
        <v>64.305228729079005</v>
      </c>
      <c r="BE62" s="24">
        <v>0</v>
      </c>
      <c r="BF62" s="24">
        <v>3.4156568980433302E-2</v>
      </c>
      <c r="BG62" s="24">
        <v>5.6431022042607601</v>
      </c>
      <c r="BH62" s="24">
        <v>1.89255199982519E-2</v>
      </c>
      <c r="BI62" s="24">
        <v>4.0439767218024896</v>
      </c>
      <c r="BJ62" s="24">
        <v>0.60303134769650601</v>
      </c>
      <c r="BK62" s="24">
        <v>86.529075705915204</v>
      </c>
      <c r="BL62" s="24">
        <v>0.19895984981479001</v>
      </c>
      <c r="BM62" s="24">
        <v>0.16725776674315701</v>
      </c>
      <c r="BN62" s="24">
        <v>0</v>
      </c>
      <c r="BO62" s="24">
        <v>0</v>
      </c>
      <c r="BP62" s="43">
        <v>3236.3477249575099</v>
      </c>
      <c r="BQ62" s="24">
        <v>16687.3835942884</v>
      </c>
      <c r="BR62" s="24">
        <v>65.938921609461303</v>
      </c>
      <c r="BS62" s="43">
        <v>16753.322515897798</v>
      </c>
      <c r="BT62" s="24">
        <v>0</v>
      </c>
      <c r="BU62" s="24">
        <v>0</v>
      </c>
      <c r="BV62" s="43">
        <v>0</v>
      </c>
      <c r="BW62" s="24">
        <v>24945.583312474399</v>
      </c>
      <c r="BX62" s="43">
        <v>41698.905828372197</v>
      </c>
      <c r="BY62" s="54">
        <v>44935.253553329698</v>
      </c>
      <c r="BZ62" s="56"/>
      <c r="CB62" s="55"/>
    </row>
    <row r="63" spans="1:80" ht="14.25" customHeight="1">
      <c r="A63" s="27" t="s">
        <v>402</v>
      </c>
      <c r="B63" s="28" t="s">
        <v>403</v>
      </c>
      <c r="C63" s="30" t="s">
        <v>404</v>
      </c>
      <c r="D63" s="24">
        <v>0.15726456975759001</v>
      </c>
      <c r="E63" s="24">
        <v>0</v>
      </c>
      <c r="F63" s="24">
        <v>0</v>
      </c>
      <c r="G63" s="24">
        <v>129.855655602414</v>
      </c>
      <c r="H63" s="24">
        <v>22.789739639516</v>
      </c>
      <c r="I63" s="24">
        <v>583.36013811141697</v>
      </c>
      <c r="J63" s="24">
        <v>0.35396556860404998</v>
      </c>
      <c r="K63" s="24">
        <v>38.082632786181499</v>
      </c>
      <c r="L63" s="24">
        <v>14.296179484335999</v>
      </c>
      <c r="M63" s="24">
        <v>0</v>
      </c>
      <c r="N63" s="24">
        <v>1.6302401743360699</v>
      </c>
      <c r="O63" s="24">
        <v>41.853522539092701</v>
      </c>
      <c r="P63" s="24">
        <v>21.170205055773401</v>
      </c>
      <c r="Q63" s="24">
        <v>24.543000011895298</v>
      </c>
      <c r="R63" s="24">
        <v>9.4077974671196593E-2</v>
      </c>
      <c r="S63" s="24">
        <v>1164.3205192108401</v>
      </c>
      <c r="T63" s="24">
        <v>0.89179150008432995</v>
      </c>
      <c r="U63" s="24">
        <v>216.20788048638499</v>
      </c>
      <c r="V63" s="24">
        <v>2.2231503784648399</v>
      </c>
      <c r="W63" s="24">
        <v>4.1740900644016499</v>
      </c>
      <c r="X63" s="24">
        <v>0.17154684824340799</v>
      </c>
      <c r="Y63" s="24">
        <v>23.941904625100001</v>
      </c>
      <c r="Z63" s="24">
        <v>33.004895539008402</v>
      </c>
      <c r="AA63" s="24">
        <v>2553.2784208162502</v>
      </c>
      <c r="AB63" s="24">
        <v>0</v>
      </c>
      <c r="AC63" s="24">
        <v>114.001374717025</v>
      </c>
      <c r="AD63" s="24">
        <v>4063.3866252736502</v>
      </c>
      <c r="AE63" s="24">
        <v>32.902285354590198</v>
      </c>
      <c r="AF63" s="24">
        <v>595.63475691305496</v>
      </c>
      <c r="AG63" s="24">
        <v>73.690032239978706</v>
      </c>
      <c r="AH63" s="24">
        <v>5757.5711315685903</v>
      </c>
      <c r="AI63" s="24">
        <v>2.9499068503076899E-2</v>
      </c>
      <c r="AJ63" s="24">
        <v>6.0833972654111799</v>
      </c>
      <c r="AK63" s="24">
        <v>358.25875722796701</v>
      </c>
      <c r="AL63" s="24">
        <v>7.69291722717717</v>
      </c>
      <c r="AM63" s="24">
        <v>176.96846701303099</v>
      </c>
      <c r="AN63" s="24">
        <v>44.280439807350497</v>
      </c>
      <c r="AO63" s="24">
        <v>76.549213589738699</v>
      </c>
      <c r="AP63" s="24">
        <v>3672.32671177068</v>
      </c>
      <c r="AQ63" s="24">
        <v>5.1968251270618699</v>
      </c>
      <c r="AR63" s="24">
        <v>1090.4502625672101</v>
      </c>
      <c r="AS63" s="24">
        <v>164.06071226667601</v>
      </c>
      <c r="AT63" s="24">
        <v>2.6310930157632302</v>
      </c>
      <c r="AU63" s="24">
        <v>101.297338812785</v>
      </c>
      <c r="AV63" s="24">
        <v>205.16948457495801</v>
      </c>
      <c r="AW63" s="24">
        <v>762.30816804864503</v>
      </c>
      <c r="AX63" s="24">
        <v>24.457550961094402</v>
      </c>
      <c r="AY63" s="24">
        <v>52.005996411386199</v>
      </c>
      <c r="AZ63" s="24">
        <v>59.2823118054459</v>
      </c>
      <c r="BA63" s="24">
        <v>1.81618331782076E-5</v>
      </c>
      <c r="BB63" s="24">
        <v>6.6117845172124401</v>
      </c>
      <c r="BC63" s="24">
        <v>639.390606175774</v>
      </c>
      <c r="BD63" s="24">
        <v>221.151263743524</v>
      </c>
      <c r="BE63" s="24">
        <v>7883.4707262690799</v>
      </c>
      <c r="BF63" s="24">
        <v>199.69110104488601</v>
      </c>
      <c r="BG63" s="24">
        <v>2996.4490206699602</v>
      </c>
      <c r="BH63" s="24">
        <v>48.108478734129797</v>
      </c>
      <c r="BI63" s="24">
        <v>159.64409886650699</v>
      </c>
      <c r="BJ63" s="24">
        <v>6.3198443050891697</v>
      </c>
      <c r="BK63" s="24">
        <v>152.611423417808</v>
      </c>
      <c r="BL63" s="24">
        <v>1.16161890787066</v>
      </c>
      <c r="BM63" s="24">
        <v>119.305585294964</v>
      </c>
      <c r="BN63" s="24">
        <v>0</v>
      </c>
      <c r="BO63" s="24">
        <v>0</v>
      </c>
      <c r="BP63" s="43">
        <v>34756.551743723197</v>
      </c>
      <c r="BQ63" s="24">
        <v>1826.9079787651999</v>
      </c>
      <c r="BR63" s="24">
        <v>2452.5208125992999</v>
      </c>
      <c r="BS63" s="43">
        <v>4279.4287913645003</v>
      </c>
      <c r="BT63" s="24">
        <v>0</v>
      </c>
      <c r="BU63" s="24">
        <v>0</v>
      </c>
      <c r="BV63" s="43">
        <v>0</v>
      </c>
      <c r="BW63" s="24">
        <v>36341.258683620501</v>
      </c>
      <c r="BX63" s="43">
        <v>40620.687474985003</v>
      </c>
      <c r="BY63" s="54">
        <v>75377.2392187082</v>
      </c>
      <c r="BZ63" s="56"/>
      <c r="CB63" s="55"/>
    </row>
    <row r="64" spans="1:80" ht="14.25" customHeight="1">
      <c r="A64" s="27" t="s">
        <v>405</v>
      </c>
      <c r="B64" s="28" t="s">
        <v>406</v>
      </c>
      <c r="C64" s="30" t="s">
        <v>407</v>
      </c>
      <c r="D64" s="24">
        <v>0</v>
      </c>
      <c r="E64" s="24">
        <v>1.4599063690449501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0.82165746212784296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0.43286101284174799</v>
      </c>
      <c r="AA64" s="24">
        <v>0</v>
      </c>
      <c r="AB64" s="24">
        <v>0</v>
      </c>
      <c r="AC64" s="24">
        <v>265.01748782447299</v>
      </c>
      <c r="AD64" s="24">
        <v>51.844872622827999</v>
      </c>
      <c r="AE64" s="24">
        <v>0</v>
      </c>
      <c r="AF64" s="24">
        <v>142.2738211059</v>
      </c>
      <c r="AG64" s="24">
        <v>0</v>
      </c>
      <c r="AH64" s="24">
        <v>29.353628688873599</v>
      </c>
      <c r="AI64" s="24">
        <v>0</v>
      </c>
      <c r="AJ64" s="24">
        <v>0</v>
      </c>
      <c r="AK64" s="24">
        <v>10.936094568644201</v>
      </c>
      <c r="AL64" s="24">
        <v>0</v>
      </c>
      <c r="AM64" s="24">
        <v>8.4215450568264796</v>
      </c>
      <c r="AN64" s="24">
        <v>0</v>
      </c>
      <c r="AO64" s="24">
        <v>0.40639723002700501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179.92715259209299</v>
      </c>
      <c r="AX64" s="24">
        <v>25.6567598450936</v>
      </c>
      <c r="AY64" s="24">
        <v>0</v>
      </c>
      <c r="AZ64" s="24">
        <v>12.868272045614001</v>
      </c>
      <c r="BA64" s="24">
        <v>0</v>
      </c>
      <c r="BB64" s="24">
        <v>0</v>
      </c>
      <c r="BC64" s="24">
        <v>0</v>
      </c>
      <c r="BD64" s="24">
        <v>92.388087107222205</v>
      </c>
      <c r="BE64" s="24">
        <v>3683.7749802037902</v>
      </c>
      <c r="BF64" s="24">
        <v>454.03164835175198</v>
      </c>
      <c r="BG64" s="24">
        <v>2267.0241447109402</v>
      </c>
      <c r="BH64" s="24">
        <v>42.058169591043097</v>
      </c>
      <c r="BI64" s="24">
        <v>171.74833162856299</v>
      </c>
      <c r="BJ64" s="24">
        <v>108.912266720049</v>
      </c>
      <c r="BK64" s="24">
        <v>6.9980768967839397</v>
      </c>
      <c r="BL64" s="24">
        <v>0</v>
      </c>
      <c r="BM64" s="24">
        <v>12.526509446300199</v>
      </c>
      <c r="BN64" s="24">
        <v>0</v>
      </c>
      <c r="BO64" s="24">
        <v>0</v>
      </c>
      <c r="BP64" s="43">
        <v>7568.8826710808298</v>
      </c>
      <c r="BQ64" s="24">
        <v>78.001952291913994</v>
      </c>
      <c r="BR64" s="24">
        <v>124659.272352605</v>
      </c>
      <c r="BS64" s="43">
        <v>124737.274304897</v>
      </c>
      <c r="BT64" s="24">
        <v>0</v>
      </c>
      <c r="BU64" s="24">
        <v>0</v>
      </c>
      <c r="BV64" s="43">
        <v>0</v>
      </c>
      <c r="BW64" s="24">
        <v>5646.1246835004404</v>
      </c>
      <c r="BX64" s="43">
        <v>130383.398988398</v>
      </c>
      <c r="BY64" s="54">
        <v>137952.281659478</v>
      </c>
      <c r="BZ64" s="56"/>
      <c r="CB64" s="55"/>
    </row>
    <row r="65" spans="1:80" ht="14.25" customHeight="1">
      <c r="A65" s="27" t="s">
        <v>408</v>
      </c>
      <c r="B65" s="28" t="s">
        <v>409</v>
      </c>
      <c r="C65" s="30" t="s">
        <v>410</v>
      </c>
      <c r="D65" s="24">
        <v>0</v>
      </c>
      <c r="E65" s="24">
        <v>0</v>
      </c>
      <c r="F65" s="24">
        <v>0</v>
      </c>
      <c r="G65" s="24">
        <v>13.624173036693101</v>
      </c>
      <c r="H65" s="24">
        <v>5.82233226037112E-2</v>
      </c>
      <c r="I65" s="24">
        <v>5.4558316741872899</v>
      </c>
      <c r="J65" s="24">
        <v>2.2301849243201201E-4</v>
      </c>
      <c r="K65" s="24">
        <v>1.94396402038081E-2</v>
      </c>
      <c r="L65" s="24">
        <v>3.7635403744920399E-3</v>
      </c>
      <c r="M65" s="24">
        <v>0</v>
      </c>
      <c r="N65" s="24">
        <v>1.3065712438074201E-3</v>
      </c>
      <c r="O65" s="24">
        <v>0</v>
      </c>
      <c r="P65" s="24">
        <v>9.9860184548420695E-4</v>
      </c>
      <c r="Q65" s="24">
        <v>1.0230366071405801E-2</v>
      </c>
      <c r="R65" s="24">
        <v>0</v>
      </c>
      <c r="S65" s="24">
        <v>0.57728151994661703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3.1141831823907999E-2</v>
      </c>
      <c r="Z65" s="24">
        <v>2.3742267217830499</v>
      </c>
      <c r="AA65" s="24">
        <v>0.338010070464626</v>
      </c>
      <c r="AB65" s="24">
        <v>0</v>
      </c>
      <c r="AC65" s="24">
        <v>0.158931616764905</v>
      </c>
      <c r="AD65" s="24">
        <v>23.115792963487198</v>
      </c>
      <c r="AE65" s="24">
        <v>6.5184229172243396E-2</v>
      </c>
      <c r="AF65" s="24">
        <v>3.3390446622933099</v>
      </c>
      <c r="AG65" s="24">
        <v>0.237084809875797</v>
      </c>
      <c r="AH65" s="24">
        <v>16.0206074954698</v>
      </c>
      <c r="AI65" s="24">
        <v>0</v>
      </c>
      <c r="AJ65" s="24">
        <v>1.05273988546595E-2</v>
      </c>
      <c r="AK65" s="24">
        <v>9.5769322728648092</v>
      </c>
      <c r="AL65" s="24">
        <v>0</v>
      </c>
      <c r="AM65" s="24">
        <v>0.94611952570594504</v>
      </c>
      <c r="AN65" s="24">
        <v>9.7388251843999896E-3</v>
      </c>
      <c r="AO65" s="24">
        <v>4.2313149770927296</v>
      </c>
      <c r="AP65" s="24">
        <v>0.22076230593016699</v>
      </c>
      <c r="AQ65" s="24">
        <v>0.148394834202111</v>
      </c>
      <c r="AR65" s="24">
        <v>119.406524915625</v>
      </c>
      <c r="AS65" s="24">
        <v>0.17428759835355101</v>
      </c>
      <c r="AT65" s="24">
        <v>2.8096177248651401E-3</v>
      </c>
      <c r="AU65" s="24">
        <v>0.23986199216082399</v>
      </c>
      <c r="AV65" s="24">
        <v>17.708921181560498</v>
      </c>
      <c r="AW65" s="24">
        <v>10.7667522155536</v>
      </c>
      <c r="AX65" s="24">
        <v>7.0885409415773802E-3</v>
      </c>
      <c r="AY65" s="24">
        <v>11.2997718690842</v>
      </c>
      <c r="AZ65" s="24">
        <v>0.47391810458816502</v>
      </c>
      <c r="BA65" s="24">
        <v>2.7794655054629198E-3</v>
      </c>
      <c r="BB65" s="24">
        <v>0</v>
      </c>
      <c r="BC65" s="24">
        <v>34.968758439194197</v>
      </c>
      <c r="BD65" s="24">
        <v>1.6585338126757401</v>
      </c>
      <c r="BE65" s="24">
        <v>3.7373352239523201</v>
      </c>
      <c r="BF65" s="24">
        <v>3761.9155143624998</v>
      </c>
      <c r="BG65" s="24">
        <v>4.1627641440090803</v>
      </c>
      <c r="BH65" s="24">
        <v>0.12770057796567899</v>
      </c>
      <c r="BI65" s="24">
        <v>6.3104971455130201</v>
      </c>
      <c r="BJ65" s="24">
        <v>0.62030595620708096</v>
      </c>
      <c r="BK65" s="24">
        <v>2.2537525490710899</v>
      </c>
      <c r="BL65" s="24">
        <v>1.11505458820731E-2</v>
      </c>
      <c r="BM65" s="24">
        <v>2.5335022343124201E-2</v>
      </c>
      <c r="BN65" s="24">
        <v>0</v>
      </c>
      <c r="BO65" s="24">
        <v>0</v>
      </c>
      <c r="BP65" s="43">
        <v>4056.4496491130399</v>
      </c>
      <c r="BQ65" s="24">
        <v>31229.067491154401</v>
      </c>
      <c r="BR65" s="24">
        <v>44701.509930736902</v>
      </c>
      <c r="BS65" s="43">
        <v>75930.577421891299</v>
      </c>
      <c r="BT65" s="24">
        <v>0</v>
      </c>
      <c r="BU65" s="24">
        <v>0</v>
      </c>
      <c r="BV65" s="43">
        <v>0</v>
      </c>
      <c r="BW65" s="24">
        <v>164.70473607774801</v>
      </c>
      <c r="BX65" s="43">
        <v>76095.282157969094</v>
      </c>
      <c r="BY65" s="54">
        <v>80151.731807082106</v>
      </c>
      <c r="BZ65" s="56"/>
      <c r="CB65" s="55"/>
    </row>
    <row r="66" spans="1:80" ht="14.25" customHeight="1">
      <c r="A66" s="27" t="s">
        <v>411</v>
      </c>
      <c r="B66" s="28" t="s">
        <v>412</v>
      </c>
      <c r="C66" s="30" t="s">
        <v>413</v>
      </c>
      <c r="D66" s="24">
        <v>0</v>
      </c>
      <c r="E66" s="24">
        <v>0</v>
      </c>
      <c r="F66" s="24">
        <v>0</v>
      </c>
      <c r="G66" s="24">
        <v>6.4800450452209999</v>
      </c>
      <c r="H66" s="24">
        <v>2.7696645645794101E-2</v>
      </c>
      <c r="I66" s="24">
        <v>2.6055912086257602</v>
      </c>
      <c r="J66" s="24">
        <v>9.7014191420865002E-5</v>
      </c>
      <c r="K66" s="24">
        <v>9.2505997797822804E-3</v>
      </c>
      <c r="L66" s="24">
        <v>1.6848982051325999E-3</v>
      </c>
      <c r="M66" s="24">
        <v>0</v>
      </c>
      <c r="N66" s="24">
        <v>6.2462762702720804E-4</v>
      </c>
      <c r="O66" s="24">
        <v>0</v>
      </c>
      <c r="P66" s="24">
        <v>4.9973598343010304E-4</v>
      </c>
      <c r="Q66" s="24">
        <v>4.9192188076350798E-3</v>
      </c>
      <c r="R66" s="24">
        <v>0</v>
      </c>
      <c r="S66" s="24">
        <v>0.28411684319824998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1.4965421719538101E-2</v>
      </c>
      <c r="Z66" s="24">
        <v>1.13015230799021</v>
      </c>
      <c r="AA66" s="24">
        <v>0.160029518995988</v>
      </c>
      <c r="AB66" s="24">
        <v>0</v>
      </c>
      <c r="AC66" s="24">
        <v>4.3532094625199101E-2</v>
      </c>
      <c r="AD66" s="24">
        <v>10.94400620695</v>
      </c>
      <c r="AE66" s="24">
        <v>3.0970026958483401E-2</v>
      </c>
      <c r="AF66" s="24">
        <v>1.5938330936082401</v>
      </c>
      <c r="AG66" s="24">
        <v>0.11275431667015499</v>
      </c>
      <c r="AH66" s="24">
        <v>7.6474107500523196</v>
      </c>
      <c r="AI66" s="24">
        <v>0</v>
      </c>
      <c r="AJ66" s="24">
        <v>4.8437866769369103E-3</v>
      </c>
      <c r="AK66" s="24">
        <v>4.70269121951236</v>
      </c>
      <c r="AL66" s="24">
        <v>0</v>
      </c>
      <c r="AM66" s="24">
        <v>0.45012580157465698</v>
      </c>
      <c r="AN66" s="24">
        <v>4.4394632877027603E-3</v>
      </c>
      <c r="AO66" s="24">
        <v>3.7010029374252298</v>
      </c>
      <c r="AP66" s="24">
        <v>0.103807438019523</v>
      </c>
      <c r="AQ66" s="24">
        <v>8.3189609442923501E-2</v>
      </c>
      <c r="AR66" s="24">
        <v>8.4040167596993495E-2</v>
      </c>
      <c r="AS66" s="24">
        <v>4.41111283338151E-2</v>
      </c>
      <c r="AT66" s="24">
        <v>7.0930141327449098E-4</v>
      </c>
      <c r="AU66" s="24">
        <v>0.11106604874145599</v>
      </c>
      <c r="AV66" s="24">
        <v>8.4218538256218398</v>
      </c>
      <c r="AW66" s="24">
        <v>5.0330587909201396</v>
      </c>
      <c r="AX66" s="24">
        <v>5.1119940584867102E-4</v>
      </c>
      <c r="AY66" s="24">
        <v>5.3738100130711102</v>
      </c>
      <c r="AZ66" s="24">
        <v>0.23454905828953099</v>
      </c>
      <c r="BA66" s="24">
        <v>1.3333873916841999E-3</v>
      </c>
      <c r="BB66" s="24">
        <v>0</v>
      </c>
      <c r="BC66" s="24">
        <v>17.237876109306001</v>
      </c>
      <c r="BD66" s="24">
        <v>0.78872805408142899</v>
      </c>
      <c r="BE66" s="24">
        <v>0</v>
      </c>
      <c r="BF66" s="24">
        <v>5.7234785659565697E-2</v>
      </c>
      <c r="BG66" s="24">
        <v>414.32651896743403</v>
      </c>
      <c r="BH66" s="24">
        <v>8.8878661860386701E-3</v>
      </c>
      <c r="BI66" s="24">
        <v>5.5265581666108696</v>
      </c>
      <c r="BJ66" s="24">
        <v>0.54024884705580101</v>
      </c>
      <c r="BK66" s="24">
        <v>1.5957744688086299</v>
      </c>
      <c r="BL66" s="24">
        <v>6.0236028619207304E-3</v>
      </c>
      <c r="BM66" s="24">
        <v>1.1995825132308799E-2</v>
      </c>
      <c r="BN66" s="24">
        <v>0</v>
      </c>
      <c r="BO66" s="24">
        <v>0</v>
      </c>
      <c r="BP66" s="43">
        <v>499.54716944471699</v>
      </c>
      <c r="BQ66" s="24">
        <v>42790.364217241397</v>
      </c>
      <c r="BR66" s="24">
        <v>43442.277219445801</v>
      </c>
      <c r="BS66" s="43">
        <v>86232.641436687205</v>
      </c>
      <c r="BT66" s="24">
        <v>0</v>
      </c>
      <c r="BU66" s="24">
        <v>0</v>
      </c>
      <c r="BV66" s="43">
        <v>0</v>
      </c>
      <c r="BW66" s="24">
        <v>3982.1815197914798</v>
      </c>
      <c r="BX66" s="43">
        <v>90214.822956478602</v>
      </c>
      <c r="BY66" s="54">
        <v>90714.370125923393</v>
      </c>
      <c r="BZ66" s="56"/>
      <c r="CB66" s="55"/>
    </row>
    <row r="67" spans="1:80" ht="14.25" customHeight="1">
      <c r="A67" s="27" t="s">
        <v>414</v>
      </c>
      <c r="B67" s="28" t="s">
        <v>415</v>
      </c>
      <c r="C67" s="30" t="s">
        <v>416</v>
      </c>
      <c r="D67" s="24">
        <v>0</v>
      </c>
      <c r="E67" s="24">
        <v>0</v>
      </c>
      <c r="F67" s="24">
        <v>0</v>
      </c>
      <c r="G67" s="24">
        <v>7.15914649550177E-4</v>
      </c>
      <c r="H67" s="24">
        <v>0</v>
      </c>
      <c r="I67" s="24">
        <v>2.9163845603344401E-4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3.3934435909108598E-5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1.2336890377037801E-4</v>
      </c>
      <c r="AA67" s="24">
        <v>1.83403697560108E-5</v>
      </c>
      <c r="AB67" s="24">
        <v>0</v>
      </c>
      <c r="AC67" s="24">
        <v>0</v>
      </c>
      <c r="AD67" s="24">
        <v>1.2064036515659401E-3</v>
      </c>
      <c r="AE67" s="24">
        <v>8.4653635989443398E-6</v>
      </c>
      <c r="AF67" s="24">
        <v>1.7320560821803801E-4</v>
      </c>
      <c r="AG67" s="24">
        <v>1.7093047780452501E-5</v>
      </c>
      <c r="AH67" s="24">
        <v>8.3908661612146598E-4</v>
      </c>
      <c r="AI67" s="24">
        <v>0</v>
      </c>
      <c r="AJ67" s="24">
        <v>0</v>
      </c>
      <c r="AK67" s="24">
        <v>4.9430817730248102E-4</v>
      </c>
      <c r="AL67" s="24">
        <v>0</v>
      </c>
      <c r="AM67" s="24">
        <v>5.4701705411292201E-5</v>
      </c>
      <c r="AN67" s="24">
        <v>0</v>
      </c>
      <c r="AO67" s="24">
        <v>4.1463210075258402E-4</v>
      </c>
      <c r="AP67" s="24">
        <v>1.8483171971043701E-5</v>
      </c>
      <c r="AQ67" s="24">
        <v>8.8918218720432104E-6</v>
      </c>
      <c r="AR67" s="24">
        <v>0</v>
      </c>
      <c r="AS67" s="24">
        <v>0</v>
      </c>
      <c r="AT67" s="24">
        <v>0</v>
      </c>
      <c r="AU67" s="24">
        <v>1.71923388079639E-5</v>
      </c>
      <c r="AV67" s="24">
        <v>9.3567227876854104E-4</v>
      </c>
      <c r="AW67" s="24">
        <v>5.4948614670304497E-4</v>
      </c>
      <c r="AX67" s="24">
        <v>0</v>
      </c>
      <c r="AY67" s="24">
        <v>5.9271383443996605E-4</v>
      </c>
      <c r="AZ67" s="24">
        <v>2.56589190692803E-5</v>
      </c>
      <c r="BA67" s="24">
        <v>0</v>
      </c>
      <c r="BB67" s="24">
        <v>0</v>
      </c>
      <c r="BC67" s="24">
        <v>1.83064128385504E-3</v>
      </c>
      <c r="BD67" s="24">
        <v>9.4093402945328602E-5</v>
      </c>
      <c r="BE67" s="24">
        <v>0</v>
      </c>
      <c r="BF67" s="24">
        <v>8.4050036569470105E-6</v>
      </c>
      <c r="BG67" s="24">
        <v>2.7900272626039398E-4</v>
      </c>
      <c r="BH67" s="24">
        <v>1.6847660102073201</v>
      </c>
      <c r="BI67" s="24">
        <v>2.6109770047694698</v>
      </c>
      <c r="BJ67" s="24">
        <v>6.4198366422064997E-5</v>
      </c>
      <c r="BK67" s="24">
        <v>9.9580384675411295</v>
      </c>
      <c r="BL67" s="24">
        <v>0</v>
      </c>
      <c r="BM67" s="24">
        <v>0</v>
      </c>
      <c r="BN67" s="24">
        <v>0</v>
      </c>
      <c r="BO67" s="24">
        <v>0</v>
      </c>
      <c r="BP67" s="43">
        <v>14.2625970148985</v>
      </c>
      <c r="BQ67" s="24">
        <v>948.43361480536498</v>
      </c>
      <c r="BR67" s="24">
        <v>1279.62379809602</v>
      </c>
      <c r="BS67" s="43">
        <v>2228.0574129013798</v>
      </c>
      <c r="BT67" s="24">
        <v>0</v>
      </c>
      <c r="BU67" s="24">
        <v>0</v>
      </c>
      <c r="BV67" s="43">
        <v>0</v>
      </c>
      <c r="BW67" s="24">
        <v>0</v>
      </c>
      <c r="BX67" s="43">
        <v>2228.0574129013798</v>
      </c>
      <c r="BY67" s="54">
        <v>2242.32000991628</v>
      </c>
      <c r="BZ67" s="56"/>
      <c r="CB67" s="55"/>
    </row>
    <row r="68" spans="1:80" ht="14.25" customHeight="1">
      <c r="A68" s="27" t="s">
        <v>417</v>
      </c>
      <c r="B68" s="57" t="s">
        <v>418</v>
      </c>
      <c r="C68" s="58" t="s">
        <v>419</v>
      </c>
      <c r="D68" s="24">
        <v>8.4061633347693093E-2</v>
      </c>
      <c r="E68" s="24">
        <v>9.4096149866176003E-4</v>
      </c>
      <c r="F68" s="24">
        <v>0</v>
      </c>
      <c r="G68" s="24">
        <v>1.42054430872377E-2</v>
      </c>
      <c r="H68" s="24">
        <v>1.06533347958273E-2</v>
      </c>
      <c r="I68" s="24">
        <v>1.1152724158248</v>
      </c>
      <c r="J68" s="24">
        <v>0.107370364147151</v>
      </c>
      <c r="K68" s="24">
        <v>1.8627636447095201E-3</v>
      </c>
      <c r="L68" s="24">
        <v>6.22994780579876E-4</v>
      </c>
      <c r="M68" s="24">
        <v>0</v>
      </c>
      <c r="N68" s="24">
        <v>1.6297398966635401E-4</v>
      </c>
      <c r="O68" s="24">
        <v>0</v>
      </c>
      <c r="P68" s="24">
        <v>8.9922780665955397E-6</v>
      </c>
      <c r="Q68" s="24">
        <v>5.1070895601091205E-4</v>
      </c>
      <c r="R68" s="24">
        <v>3.6616749878302303E-2</v>
      </c>
      <c r="S68" s="24">
        <v>1.3325185786897399E-2</v>
      </c>
      <c r="T68" s="24">
        <v>0</v>
      </c>
      <c r="U68" s="24">
        <v>0</v>
      </c>
      <c r="V68" s="24">
        <v>5.0573633810721498E-4</v>
      </c>
      <c r="W68" s="24">
        <v>9.6669469804136195E-4</v>
      </c>
      <c r="X68" s="24">
        <v>3.7979218682424101E-5</v>
      </c>
      <c r="Y68" s="24">
        <v>0.70517226220226903</v>
      </c>
      <c r="Z68" s="24">
        <v>1.9210395882989401E-4</v>
      </c>
      <c r="AA68" s="24">
        <v>1.39437936827209E-2</v>
      </c>
      <c r="AB68" s="24">
        <v>0</v>
      </c>
      <c r="AC68" s="24">
        <v>3.6217311145456398E-4</v>
      </c>
      <c r="AD68" s="24">
        <v>4.1346112350064801E-2</v>
      </c>
      <c r="AE68" s="24">
        <v>2.5911369319670002E-4</v>
      </c>
      <c r="AF68" s="24">
        <v>9.9254432496119205E-3</v>
      </c>
      <c r="AG68" s="24">
        <v>5.3099815944254096E-4</v>
      </c>
      <c r="AH68" s="24">
        <v>6.8647100599024602E-3</v>
      </c>
      <c r="AI68" s="24">
        <v>0</v>
      </c>
      <c r="AJ68" s="24">
        <v>7.27616685559379E-3</v>
      </c>
      <c r="AK68" s="24">
        <v>2.4954470267597499</v>
      </c>
      <c r="AL68" s="24">
        <v>0.116514181160514</v>
      </c>
      <c r="AM68" s="24">
        <v>0.414684921501357</v>
      </c>
      <c r="AN68" s="24">
        <v>6.3489148409776694E-2</v>
      </c>
      <c r="AO68" s="24">
        <v>4.5102393101842502</v>
      </c>
      <c r="AP68" s="24">
        <v>0.180615678651742</v>
      </c>
      <c r="AQ68" s="24">
        <v>3.3567266099704799E-3</v>
      </c>
      <c r="AR68" s="24">
        <v>2.5758831449650601</v>
      </c>
      <c r="AS68" s="24">
        <v>14.491486859720901</v>
      </c>
      <c r="AT68" s="24">
        <v>0.23313386434015601</v>
      </c>
      <c r="AU68" s="24">
        <v>5.7437309605360204E-3</v>
      </c>
      <c r="AV68" s="24">
        <v>2.5368493411871298</v>
      </c>
      <c r="AW68" s="24">
        <v>0.67994347567367097</v>
      </c>
      <c r="AX68" s="24">
        <v>0</v>
      </c>
      <c r="AY68" s="24">
        <v>1.02101528817082E-2</v>
      </c>
      <c r="AZ68" s="24">
        <v>5.6281046454488698E-2</v>
      </c>
      <c r="BA68" s="24">
        <v>0</v>
      </c>
      <c r="BB68" s="24">
        <v>0</v>
      </c>
      <c r="BC68" s="24">
        <v>0.38462505472750802</v>
      </c>
      <c r="BD68" s="24">
        <v>1.6901243071008E-3</v>
      </c>
      <c r="BE68" s="24">
        <v>0</v>
      </c>
      <c r="BF68" s="24">
        <v>5.6250770173347703E-2</v>
      </c>
      <c r="BG68" s="24">
        <v>2.8351358569119798</v>
      </c>
      <c r="BH68" s="24">
        <v>2.16117396326347E-3</v>
      </c>
      <c r="BI68" s="24">
        <v>20.128743725987501</v>
      </c>
      <c r="BJ68" s="24">
        <v>0.64951381127533803</v>
      </c>
      <c r="BK68" s="24">
        <v>1.8230135619124701</v>
      </c>
      <c r="BL68" s="24">
        <v>2.7080588962553399E-4</v>
      </c>
      <c r="BM68" s="24">
        <v>0</v>
      </c>
      <c r="BN68" s="24">
        <v>0</v>
      </c>
      <c r="BO68" s="24">
        <v>0</v>
      </c>
      <c r="BP68" s="43">
        <v>56.428281304202699</v>
      </c>
      <c r="BQ68" s="24">
        <v>11119.7789908673</v>
      </c>
      <c r="BR68" s="24">
        <v>3833.4173920880198</v>
      </c>
      <c r="BS68" s="43">
        <v>14953.196382955301</v>
      </c>
      <c r="BT68" s="24">
        <v>0</v>
      </c>
      <c r="BU68" s="24">
        <v>0</v>
      </c>
      <c r="BV68" s="43">
        <v>0</v>
      </c>
      <c r="BW68" s="24">
        <v>2671.6066751256099</v>
      </c>
      <c r="BX68" s="43">
        <v>17624.803058080899</v>
      </c>
      <c r="BY68" s="54">
        <v>17681.2313393851</v>
      </c>
      <c r="BZ68" s="56"/>
      <c r="CB68" s="55"/>
    </row>
    <row r="69" spans="1:80" ht="14.25" customHeight="1">
      <c r="A69" s="27" t="s">
        <v>420</v>
      </c>
      <c r="B69" s="28" t="s">
        <v>421</v>
      </c>
      <c r="C69" s="30" t="s">
        <v>422</v>
      </c>
      <c r="D69" s="24">
        <v>0</v>
      </c>
      <c r="E69" s="24">
        <v>0</v>
      </c>
      <c r="F69" s="24">
        <v>0</v>
      </c>
      <c r="G69" s="24">
        <v>0.40863236609757703</v>
      </c>
      <c r="H69" s="24">
        <v>6.7820130288783597E-3</v>
      </c>
      <c r="I69" s="24">
        <v>0.63698943488541204</v>
      </c>
      <c r="J69" s="24">
        <v>3.52700319607452E-5</v>
      </c>
      <c r="K69" s="24">
        <v>4.4254314009799702E-3</v>
      </c>
      <c r="L69" s="24">
        <v>8.8557780829169803E-4</v>
      </c>
      <c r="M69" s="24">
        <v>0</v>
      </c>
      <c r="N69" s="24">
        <v>1.2857116841799899E-4</v>
      </c>
      <c r="O69" s="24">
        <v>0</v>
      </c>
      <c r="P69" s="24">
        <v>3.2389463317876901E-3</v>
      </c>
      <c r="Q69" s="24">
        <v>3.1070866698906501E-3</v>
      </c>
      <c r="R69" s="24">
        <v>0</v>
      </c>
      <c r="S69" s="24">
        <v>1.1479782596400001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6.79211850721237E-3</v>
      </c>
      <c r="Z69" s="24">
        <v>4.3338453046106199E-3</v>
      </c>
      <c r="AA69" s="24">
        <v>2.62172033941711E-2</v>
      </c>
      <c r="AB69" s="24">
        <v>0</v>
      </c>
      <c r="AC69" s="24">
        <v>5.9162747663356998E-3</v>
      </c>
      <c r="AD69" s="24">
        <v>1.19171539390092</v>
      </c>
      <c r="AE69" s="24">
        <v>9.2852617953217993E-3</v>
      </c>
      <c r="AF69" s="24">
        <v>0.38643474225762597</v>
      </c>
      <c r="AG69" s="24">
        <v>2.0230930547891102E-2</v>
      </c>
      <c r="AH69" s="24">
        <v>0.49692069367628899</v>
      </c>
      <c r="AI69" s="24">
        <v>0</v>
      </c>
      <c r="AJ69" s="24">
        <v>3.21867854598335E-2</v>
      </c>
      <c r="AK69" s="24">
        <v>0.47012169679763699</v>
      </c>
      <c r="AL69" s="24">
        <v>0</v>
      </c>
      <c r="AM69" s="24">
        <v>3.6700460919660297E-2</v>
      </c>
      <c r="AN69" s="24">
        <v>2.2733650847719701E-3</v>
      </c>
      <c r="AO69" s="24">
        <v>5.0156798561006104</v>
      </c>
      <c r="AP69" s="24">
        <v>3.77309807541589E-3</v>
      </c>
      <c r="AQ69" s="24">
        <v>3.0746166588406201E-2</v>
      </c>
      <c r="AR69" s="24">
        <v>3.63321611307116</v>
      </c>
      <c r="AS69" s="24">
        <v>16.116075562981699</v>
      </c>
      <c r="AT69" s="24">
        <v>0.26031848643529298</v>
      </c>
      <c r="AU69" s="24">
        <v>6.9383992671868998E-3</v>
      </c>
      <c r="AV69" s="24">
        <v>5.53197085856749E-2</v>
      </c>
      <c r="AW69" s="24">
        <v>3.3067170438428301E-2</v>
      </c>
      <c r="AX69" s="24">
        <v>0</v>
      </c>
      <c r="AY69" s="24">
        <v>3.5306185842737703E-2</v>
      </c>
      <c r="AZ69" s="24">
        <v>4.4764286440366299E-2</v>
      </c>
      <c r="BA69" s="24">
        <v>9.39876732385392E-4</v>
      </c>
      <c r="BB69" s="24">
        <v>0</v>
      </c>
      <c r="BC69" s="24">
        <v>1.72323925814449</v>
      </c>
      <c r="BD69" s="24">
        <v>5.1807459993227899E-3</v>
      </c>
      <c r="BE69" s="24">
        <v>0</v>
      </c>
      <c r="BF69" s="24">
        <v>6.99735462634299E-2</v>
      </c>
      <c r="BG69" s="24">
        <v>3.2744210995192198</v>
      </c>
      <c r="BH69" s="24">
        <v>1.0985104127681901E-2</v>
      </c>
      <c r="BI69" s="24">
        <v>7.5004984707632998</v>
      </c>
      <c r="BJ69" s="24">
        <v>1281.35305906032</v>
      </c>
      <c r="BK69" s="24">
        <v>2.2476903049953498</v>
      </c>
      <c r="BL69" s="24">
        <v>1.9734487686781902E-3</v>
      </c>
      <c r="BM69" s="24">
        <v>1.5530057008222001E-3</v>
      </c>
      <c r="BN69" s="24">
        <v>0</v>
      </c>
      <c r="BO69" s="24">
        <v>0</v>
      </c>
      <c r="BP69" s="43">
        <v>1326.32605068464</v>
      </c>
      <c r="BQ69" s="24">
        <v>8140.8507639932304</v>
      </c>
      <c r="BR69" s="24">
        <v>1534.3297956915301</v>
      </c>
      <c r="BS69" s="43">
        <v>9675.1805596847498</v>
      </c>
      <c r="BT69" s="24">
        <v>0</v>
      </c>
      <c r="BU69" s="24">
        <v>0</v>
      </c>
      <c r="BV69" s="43">
        <v>0</v>
      </c>
      <c r="BW69" s="24">
        <v>7330.6825610195201</v>
      </c>
      <c r="BX69" s="43">
        <v>17005.8631207043</v>
      </c>
      <c r="BY69" s="54">
        <v>18332.189171388902</v>
      </c>
      <c r="BZ69" s="56"/>
      <c r="CB69" s="55"/>
    </row>
    <row r="70" spans="1:80" ht="14.25" customHeight="1">
      <c r="A70" s="27" t="s">
        <v>423</v>
      </c>
      <c r="B70" s="28" t="s">
        <v>424</v>
      </c>
      <c r="C70" s="30" t="s">
        <v>425</v>
      </c>
      <c r="D70" s="24">
        <v>0</v>
      </c>
      <c r="E70" s="24">
        <v>0</v>
      </c>
      <c r="F70" s="24">
        <v>0</v>
      </c>
      <c r="G70" s="24">
        <v>1.56109087356841E-2</v>
      </c>
      <c r="H70" s="24">
        <v>29.1500950280296</v>
      </c>
      <c r="I70" s="24">
        <v>69.594996243324005</v>
      </c>
      <c r="J70" s="24">
        <v>1.0437721960430101E-3</v>
      </c>
      <c r="K70" s="24">
        <v>4.5998443289779799E-3</v>
      </c>
      <c r="L70" s="24">
        <v>3.07961932113564E-4</v>
      </c>
      <c r="M70" s="24">
        <v>0</v>
      </c>
      <c r="N70" s="24">
        <v>4.4757790418672597E-3</v>
      </c>
      <c r="O70" s="24">
        <v>0</v>
      </c>
      <c r="P70" s="24">
        <v>9.1865573440086606E-6</v>
      </c>
      <c r="Q70" s="24">
        <v>3.6073486208125699E-2</v>
      </c>
      <c r="R70" s="24">
        <v>0</v>
      </c>
      <c r="S70" s="24">
        <v>0.32209430729267102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1.0508931302450201E-3</v>
      </c>
      <c r="Z70" s="24">
        <v>2.8456886342501201E-4</v>
      </c>
      <c r="AA70" s="24">
        <v>1.9708206851324702E-3</v>
      </c>
      <c r="AB70" s="24">
        <v>0</v>
      </c>
      <c r="AC70" s="24">
        <v>3.7267727263806401E-2</v>
      </c>
      <c r="AD70" s="24">
        <v>16.255972188199198</v>
      </c>
      <c r="AE70" s="24">
        <v>3.1373259439027999E-4</v>
      </c>
      <c r="AF70" s="24">
        <v>531.72367623785703</v>
      </c>
      <c r="AG70" s="24">
        <v>0.98646821998502399</v>
      </c>
      <c r="AH70" s="24">
        <v>6.4991376642701297E-3</v>
      </c>
      <c r="AI70" s="24">
        <v>0</v>
      </c>
      <c r="AJ70" s="24">
        <v>7.4981952338927802E-3</v>
      </c>
      <c r="AK70" s="24">
        <v>4.4165005359099598E-2</v>
      </c>
      <c r="AL70" s="24">
        <v>0</v>
      </c>
      <c r="AM70" s="24">
        <v>41.995289086889997</v>
      </c>
      <c r="AN70" s="24">
        <v>7.8714610796965401E-4</v>
      </c>
      <c r="AO70" s="24">
        <v>0.217091020376352</v>
      </c>
      <c r="AP70" s="24">
        <v>1.8729647678590801E-3</v>
      </c>
      <c r="AQ70" s="24">
        <v>1.0915928074502E-3</v>
      </c>
      <c r="AR70" s="24">
        <v>0.665188535673092</v>
      </c>
      <c r="AS70" s="24">
        <v>0.121016868661388</v>
      </c>
      <c r="AT70" s="24">
        <v>1.9528732801584699E-3</v>
      </c>
      <c r="AU70" s="24">
        <v>1.20023344623385</v>
      </c>
      <c r="AV70" s="24">
        <v>0.11973550687496499</v>
      </c>
      <c r="AW70" s="24">
        <v>7.1557509693763802E-2</v>
      </c>
      <c r="AX70" s="24">
        <v>9.7329047981017806E-6</v>
      </c>
      <c r="AY70" s="24">
        <v>7.6404472980162397E-2</v>
      </c>
      <c r="AZ70" s="24">
        <v>4.7564811248025302E-3</v>
      </c>
      <c r="BA70" s="24">
        <v>0</v>
      </c>
      <c r="BB70" s="24">
        <v>0</v>
      </c>
      <c r="BC70" s="24">
        <v>0.16188502462985699</v>
      </c>
      <c r="BD70" s="24">
        <v>1.12129171260261E-2</v>
      </c>
      <c r="BE70" s="24">
        <v>0</v>
      </c>
      <c r="BF70" s="24">
        <v>2.0763129293659401E-2</v>
      </c>
      <c r="BG70" s="24">
        <v>1.5961497960725</v>
      </c>
      <c r="BH70" s="24">
        <v>5.7475237880203296E-3</v>
      </c>
      <c r="BI70" s="24">
        <v>0.32448946673689499</v>
      </c>
      <c r="BJ70" s="24">
        <v>4.9753869961701197E-2</v>
      </c>
      <c r="BK70" s="24">
        <v>0.71541101590707201</v>
      </c>
      <c r="BL70" s="24">
        <v>1.24199090055585E-2</v>
      </c>
      <c r="BM70" s="24">
        <v>6.24182266467928E-2</v>
      </c>
      <c r="BN70" s="24">
        <v>0</v>
      </c>
      <c r="BO70" s="24">
        <v>0</v>
      </c>
      <c r="BP70" s="43">
        <v>695.63171136202595</v>
      </c>
      <c r="BQ70" s="24">
        <v>3166.93995883857</v>
      </c>
      <c r="BR70" s="24">
        <v>6580.8278808184796</v>
      </c>
      <c r="BS70" s="43">
        <v>9747.76783965705</v>
      </c>
      <c r="BT70" s="24">
        <v>0</v>
      </c>
      <c r="BU70" s="24">
        <v>0</v>
      </c>
      <c r="BV70" s="43">
        <v>0</v>
      </c>
      <c r="BW70" s="24">
        <v>0</v>
      </c>
      <c r="BX70" s="43">
        <v>9747.76783965705</v>
      </c>
      <c r="BY70" s="54">
        <v>10443.3995510191</v>
      </c>
      <c r="BZ70" s="56"/>
      <c r="CB70" s="55"/>
    </row>
    <row r="71" spans="1:80" ht="14.25" customHeight="1">
      <c r="A71" s="27" t="s">
        <v>426</v>
      </c>
      <c r="B71" s="28" t="s">
        <v>427</v>
      </c>
      <c r="C71" s="30" t="s">
        <v>428</v>
      </c>
      <c r="D71" s="24">
        <v>0</v>
      </c>
      <c r="E71" s="24">
        <v>0</v>
      </c>
      <c r="F71" s="24">
        <v>0</v>
      </c>
      <c r="G71" s="24">
        <v>0.104374620320157</v>
      </c>
      <c r="H71" s="24">
        <v>14.085528414910501</v>
      </c>
      <c r="I71" s="24">
        <v>0.79974618301518097</v>
      </c>
      <c r="J71" s="24">
        <v>1.69385622633685E-5</v>
      </c>
      <c r="K71" s="24">
        <v>5.2888388058869697E-4</v>
      </c>
      <c r="L71" s="24">
        <v>8.8758676555788403E-3</v>
      </c>
      <c r="M71" s="24">
        <v>0</v>
      </c>
      <c r="N71" s="24">
        <v>1.7641935826071101E-4</v>
      </c>
      <c r="O71" s="24">
        <v>0</v>
      </c>
      <c r="P71" s="24">
        <v>1.57206390138042E-4</v>
      </c>
      <c r="Q71" s="24">
        <v>3.1657506804595201E-3</v>
      </c>
      <c r="R71" s="24">
        <v>0</v>
      </c>
      <c r="S71" s="24">
        <v>0.61836823850664102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4.25513898658097E-3</v>
      </c>
      <c r="Z71" s="24">
        <v>2.23159082861299E-2</v>
      </c>
      <c r="AA71" s="24">
        <v>0.14995964719876601</v>
      </c>
      <c r="AB71" s="24">
        <v>0</v>
      </c>
      <c r="AC71" s="24">
        <v>2.1619532420776599E-3</v>
      </c>
      <c r="AD71" s="24">
        <v>1.6899324030224301</v>
      </c>
      <c r="AE71" s="24">
        <v>2.38328703881459E-2</v>
      </c>
      <c r="AF71" s="24">
        <v>220.71676408232699</v>
      </c>
      <c r="AG71" s="24">
        <v>84.538940045933401</v>
      </c>
      <c r="AH71" s="24">
        <v>0.21103646025622899</v>
      </c>
      <c r="AI71" s="24">
        <v>0</v>
      </c>
      <c r="AJ71" s="24">
        <v>0</v>
      </c>
      <c r="AK71" s="24">
        <v>1.63140969710123</v>
      </c>
      <c r="AL71" s="24">
        <v>0</v>
      </c>
      <c r="AM71" s="24">
        <v>0.131050184063735</v>
      </c>
      <c r="AN71" s="24">
        <v>2.3820914694205001E-2</v>
      </c>
      <c r="AO71" s="24">
        <v>0.14363826610564001</v>
      </c>
      <c r="AP71" s="24">
        <v>0.424694961741585</v>
      </c>
      <c r="AQ71" s="24">
        <v>28.566204493614801</v>
      </c>
      <c r="AR71" s="24">
        <v>49.0680938321171</v>
      </c>
      <c r="AS71" s="24">
        <v>15.7372209793712</v>
      </c>
      <c r="AT71" s="24">
        <v>0.25420223950805998</v>
      </c>
      <c r="AU71" s="24">
        <v>4.4460834751763698E-2</v>
      </c>
      <c r="AV71" s="24">
        <v>0.68711143173596501</v>
      </c>
      <c r="AW71" s="24">
        <v>0.41063439834246002</v>
      </c>
      <c r="AX71" s="24">
        <v>4.38304857495967E-5</v>
      </c>
      <c r="AY71" s="24">
        <v>0.43843303581855803</v>
      </c>
      <c r="AZ71" s="24">
        <v>1.7579177252439002E-2</v>
      </c>
      <c r="BA71" s="24">
        <v>4.0532014228389802E-4</v>
      </c>
      <c r="BB71" s="24">
        <v>0</v>
      </c>
      <c r="BC71" s="24">
        <v>5.9799722937047299</v>
      </c>
      <c r="BD71" s="24">
        <v>6.4352408774510594E-2</v>
      </c>
      <c r="BE71" s="24">
        <v>0</v>
      </c>
      <c r="BF71" s="24">
        <v>3.4034649933370797E-2</v>
      </c>
      <c r="BG71" s="24">
        <v>1.9826676601169699</v>
      </c>
      <c r="BH71" s="24">
        <v>6.6838471860816897E-3</v>
      </c>
      <c r="BI71" s="24">
        <v>0.18145305609597401</v>
      </c>
      <c r="BJ71" s="24">
        <v>1.8553584138891601E-2</v>
      </c>
      <c r="BK71" s="24">
        <v>4.8453534377485896</v>
      </c>
      <c r="BL71" s="24">
        <v>7.8125352405994997E-2</v>
      </c>
      <c r="BM71" s="24">
        <v>3.1730393122645401E-3</v>
      </c>
      <c r="BN71" s="24">
        <v>0</v>
      </c>
      <c r="BO71" s="24">
        <v>0</v>
      </c>
      <c r="BP71" s="43">
        <v>433.75350995918501</v>
      </c>
      <c r="BQ71" s="24">
        <v>8214.6238875829895</v>
      </c>
      <c r="BR71" s="24">
        <v>0</v>
      </c>
      <c r="BS71" s="43">
        <v>8214.6238875829895</v>
      </c>
      <c r="BT71" s="24">
        <v>0</v>
      </c>
      <c r="BU71" s="24">
        <v>0</v>
      </c>
      <c r="BV71" s="43">
        <v>0</v>
      </c>
      <c r="BW71" s="24">
        <v>0</v>
      </c>
      <c r="BX71" s="43">
        <v>8214.6238875829895</v>
      </c>
      <c r="BY71" s="54">
        <v>8648.3773975421791</v>
      </c>
      <c r="BZ71" s="56"/>
      <c r="CB71" s="55"/>
    </row>
    <row r="72" spans="1:80" ht="14.25" customHeight="1">
      <c r="A72" s="27" t="s">
        <v>429</v>
      </c>
      <c r="B72" s="28" t="s">
        <v>430</v>
      </c>
      <c r="C72" s="30" t="s">
        <v>431</v>
      </c>
      <c r="D72" s="24">
        <v>0</v>
      </c>
      <c r="E72" s="24">
        <v>0</v>
      </c>
      <c r="F72" s="24">
        <v>0</v>
      </c>
      <c r="G72" s="24">
        <v>6.6664956171309598E-3</v>
      </c>
      <c r="H72" s="24">
        <v>2.8039465001083402E-5</v>
      </c>
      <c r="I72" s="24">
        <v>2.1318569945258802E-3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8.3860016723218107E-6</v>
      </c>
      <c r="Q72" s="24">
        <v>8.3557191631030895E-6</v>
      </c>
      <c r="R72" s="24">
        <v>0</v>
      </c>
      <c r="S72" s="24">
        <v>1.2590627187104499E-3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121.88324140382301</v>
      </c>
      <c r="Z72" s="24">
        <v>1.0749116796053801E-4</v>
      </c>
      <c r="AA72" s="24">
        <v>2.2371916973498401E-4</v>
      </c>
      <c r="AB72" s="24">
        <v>0</v>
      </c>
      <c r="AC72" s="24">
        <v>8.6184385523318392E-6</v>
      </c>
      <c r="AD72" s="24">
        <v>3.34703319460885E-3</v>
      </c>
      <c r="AE72" s="24">
        <v>2.6849306437968401E-5</v>
      </c>
      <c r="AF72" s="24">
        <v>1.6043048629019699E-3</v>
      </c>
      <c r="AG72" s="24">
        <v>1.47690410656592E-4</v>
      </c>
      <c r="AH72" s="24">
        <v>7.1285283067264397E-3</v>
      </c>
      <c r="AI72" s="24">
        <v>0</v>
      </c>
      <c r="AJ72" s="24">
        <v>1.5287311894609801E-3</v>
      </c>
      <c r="AK72" s="24">
        <v>3.1895678372655202E-2</v>
      </c>
      <c r="AL72" s="24">
        <v>0</v>
      </c>
      <c r="AM72" s="24">
        <v>8.3407670350342899E-5</v>
      </c>
      <c r="AN72" s="24">
        <v>0</v>
      </c>
      <c r="AO72" s="24">
        <v>4.3527434669966402E-3</v>
      </c>
      <c r="AP72" s="24">
        <v>9.3942123814861907E-6</v>
      </c>
      <c r="AQ72" s="24">
        <v>2.5099681806347901E-3</v>
      </c>
      <c r="AR72" s="24">
        <v>1.45327303315528E-2</v>
      </c>
      <c r="AS72" s="24">
        <v>1.1051515017662999E-2</v>
      </c>
      <c r="AT72" s="24">
        <v>1.7477368609478201E-4</v>
      </c>
      <c r="AU72" s="24">
        <v>1.7476273266245E-5</v>
      </c>
      <c r="AV72" s="24">
        <v>7.2652213662835496E-4</v>
      </c>
      <c r="AW72" s="24">
        <v>4.3955744616397201E-4</v>
      </c>
      <c r="AX72" s="24">
        <v>0</v>
      </c>
      <c r="AY72" s="24">
        <v>4.7119845788446102E-4</v>
      </c>
      <c r="AZ72" s="24">
        <v>5.2843583771482498E-5</v>
      </c>
      <c r="BA72" s="24">
        <v>1.4322183043408701E-2</v>
      </c>
      <c r="BB72" s="24">
        <v>0</v>
      </c>
      <c r="BC72" s="24">
        <v>0.116923936779484</v>
      </c>
      <c r="BD72" s="24">
        <v>6.1190345480222299E-5</v>
      </c>
      <c r="BE72" s="24">
        <v>0</v>
      </c>
      <c r="BF72" s="24">
        <v>1.6883314410300499E-4</v>
      </c>
      <c r="BG72" s="24">
        <v>1.8763447068938E-2</v>
      </c>
      <c r="BH72" s="24">
        <v>6.1456540927325599E-5</v>
      </c>
      <c r="BI72" s="24">
        <v>6.5150525199174298E-3</v>
      </c>
      <c r="BJ72" s="24">
        <v>6.3744710401252198E-4</v>
      </c>
      <c r="BK72" s="24">
        <v>4.3112912971455399E-2</v>
      </c>
      <c r="BL72" s="24">
        <v>1.4431293964226299E-4</v>
      </c>
      <c r="BM72" s="24">
        <v>6.7282218663212406E-2</v>
      </c>
      <c r="BN72" s="24">
        <v>0</v>
      </c>
      <c r="BO72" s="24">
        <v>0</v>
      </c>
      <c r="BP72" s="43">
        <v>122.241777366343</v>
      </c>
      <c r="BQ72" s="24">
        <v>21461.359495574001</v>
      </c>
      <c r="BR72" s="24">
        <v>41.538239580725303</v>
      </c>
      <c r="BS72" s="43">
        <v>21502.8977351547</v>
      </c>
      <c r="BT72" s="24">
        <v>0</v>
      </c>
      <c r="BU72" s="24">
        <v>0</v>
      </c>
      <c r="BV72" s="43">
        <v>0</v>
      </c>
      <c r="BW72" s="24">
        <v>21074.165811261199</v>
      </c>
      <c r="BX72" s="43">
        <v>42577.063546415899</v>
      </c>
      <c r="BY72" s="54">
        <v>42699.305323782297</v>
      </c>
      <c r="BZ72" s="56"/>
      <c r="CB72" s="55"/>
    </row>
    <row r="73" spans="1:80" ht="14.25" customHeight="1">
      <c r="A73" s="27" t="s">
        <v>432</v>
      </c>
      <c r="B73" s="28" t="s">
        <v>433</v>
      </c>
      <c r="C73" s="30" t="s">
        <v>434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1.7507269588159</v>
      </c>
      <c r="BO73" s="24">
        <v>0</v>
      </c>
      <c r="BP73" s="43">
        <v>1.7507269588159</v>
      </c>
      <c r="BQ73" s="24">
        <v>61.891037747385496</v>
      </c>
      <c r="BR73" s="24">
        <v>0</v>
      </c>
      <c r="BS73" s="43">
        <v>61.891037747385496</v>
      </c>
      <c r="BT73" s="24">
        <v>0</v>
      </c>
      <c r="BU73" s="24">
        <v>0</v>
      </c>
      <c r="BV73" s="43">
        <v>0</v>
      </c>
      <c r="BW73" s="24">
        <v>206.75087867018499</v>
      </c>
      <c r="BX73" s="43">
        <v>268.64191641756997</v>
      </c>
      <c r="BY73" s="54">
        <v>270.39264337638599</v>
      </c>
      <c r="BZ73" s="56"/>
      <c r="CB73" s="55"/>
    </row>
    <row r="74" spans="1:80" ht="14.25" customHeight="1">
      <c r="A74" s="27" t="s">
        <v>435</v>
      </c>
      <c r="B74" s="28" t="s">
        <v>436</v>
      </c>
      <c r="C74" s="30" t="s">
        <v>437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24">
        <v>0</v>
      </c>
      <c r="BS74" s="43">
        <v>0</v>
      </c>
      <c r="BT74" s="24">
        <v>0</v>
      </c>
      <c r="BU74" s="24">
        <v>0</v>
      </c>
      <c r="BV74" s="43">
        <v>0</v>
      </c>
      <c r="BW74" s="24">
        <v>0</v>
      </c>
      <c r="BX74" s="43">
        <v>0</v>
      </c>
      <c r="BY74" s="54">
        <v>0</v>
      </c>
      <c r="BZ74" s="56"/>
      <c r="CB74" s="55"/>
    </row>
    <row r="75" spans="1:80" s="1" customFormat="1" ht="14.25" customHeight="1">
      <c r="A75" s="59" t="s">
        <v>482</v>
      </c>
      <c r="B75" s="60" t="s">
        <v>483</v>
      </c>
      <c r="C75" s="61" t="s">
        <v>484</v>
      </c>
      <c r="D75" s="62">
        <v>120806.056914805</v>
      </c>
      <c r="E75" s="62">
        <v>1571.65370132413</v>
      </c>
      <c r="F75" s="62">
        <v>5337.9749595061303</v>
      </c>
      <c r="G75" s="62">
        <v>48946.776956305803</v>
      </c>
      <c r="H75" s="62">
        <v>64590.613235871097</v>
      </c>
      <c r="I75" s="62">
        <v>19569.241885779</v>
      </c>
      <c r="J75" s="62">
        <v>6689.6526581566704</v>
      </c>
      <c r="K75" s="62">
        <v>6223.3242661349104</v>
      </c>
      <c r="L75" s="62">
        <v>3421.06182621381</v>
      </c>
      <c r="M75" s="62">
        <v>1104.59363594458</v>
      </c>
      <c r="N75" s="62">
        <v>2847.0520013135501</v>
      </c>
      <c r="O75" s="62">
        <v>3763.8296248171901</v>
      </c>
      <c r="P75" s="62">
        <v>5226.1327644352896</v>
      </c>
      <c r="Q75" s="62">
        <v>39231.690880780101</v>
      </c>
      <c r="R75" s="62">
        <v>13953.4844685599</v>
      </c>
      <c r="S75" s="62">
        <v>30797.342469691099</v>
      </c>
      <c r="T75" s="62">
        <v>88.289029838962506</v>
      </c>
      <c r="U75" s="62">
        <v>3209.31264130613</v>
      </c>
      <c r="V75" s="62">
        <v>652.45473218379698</v>
      </c>
      <c r="W75" s="62">
        <v>5643.0956601200696</v>
      </c>
      <c r="X75" s="62">
        <v>181.01734806502199</v>
      </c>
      <c r="Y75" s="62">
        <v>8938.5653997724803</v>
      </c>
      <c r="Z75" s="62">
        <v>1802.0143221006099</v>
      </c>
      <c r="AA75" s="62">
        <v>19656.1634254616</v>
      </c>
      <c r="AB75" s="62">
        <v>7717.3587748414902</v>
      </c>
      <c r="AC75" s="62">
        <v>16095.2846142038</v>
      </c>
      <c r="AD75" s="62">
        <v>208851.95673126899</v>
      </c>
      <c r="AE75" s="62">
        <v>10792.7472183873</v>
      </c>
      <c r="AF75" s="62">
        <v>53965.051961474499</v>
      </c>
      <c r="AG75" s="62">
        <v>19572.040006515799</v>
      </c>
      <c r="AH75" s="62">
        <v>30346.152017833199</v>
      </c>
      <c r="AI75" s="62">
        <v>1748.00530454147</v>
      </c>
      <c r="AJ75" s="62">
        <v>7379.4646191423399</v>
      </c>
      <c r="AK75" s="62">
        <v>20916.435142157799</v>
      </c>
      <c r="AL75" s="62">
        <v>2006.52989492083</v>
      </c>
      <c r="AM75" s="62">
        <v>41480.214358139601</v>
      </c>
      <c r="AN75" s="62">
        <v>1157.93518539755</v>
      </c>
      <c r="AO75" s="62">
        <v>8944.5535259841508</v>
      </c>
      <c r="AP75" s="62">
        <v>56516.9156315898</v>
      </c>
      <c r="AQ75" s="62">
        <v>10556.554135148001</v>
      </c>
      <c r="AR75" s="62">
        <v>29719.670719490401</v>
      </c>
      <c r="AS75" s="62">
        <v>8937.1737449028697</v>
      </c>
      <c r="AT75" s="62">
        <v>210.85932638738501</v>
      </c>
      <c r="AU75" s="62">
        <v>22204.3110231018</v>
      </c>
      <c r="AV75" s="62">
        <v>20286.381585777599</v>
      </c>
      <c r="AW75" s="62">
        <v>16912.821959619501</v>
      </c>
      <c r="AX75" s="62">
        <v>240.69547216305801</v>
      </c>
      <c r="AY75" s="62">
        <v>3616.3775610428502</v>
      </c>
      <c r="AZ75" s="62">
        <v>3449.34179067684</v>
      </c>
      <c r="BA75" s="62">
        <v>1687.2928855832799</v>
      </c>
      <c r="BB75" s="62">
        <v>87.593164384470498</v>
      </c>
      <c r="BC75" s="62">
        <v>28619.535540302601</v>
      </c>
      <c r="BD75" s="62">
        <v>19158.019605327201</v>
      </c>
      <c r="BE75" s="62">
        <v>36304.481501746697</v>
      </c>
      <c r="BF75" s="62">
        <v>11705.2871255928</v>
      </c>
      <c r="BG75" s="62">
        <v>28467.104852855002</v>
      </c>
      <c r="BH75" s="62">
        <v>715.31480595362495</v>
      </c>
      <c r="BI75" s="62">
        <v>2721.6488361708002</v>
      </c>
      <c r="BJ75" s="62">
        <v>2635.1579710227902</v>
      </c>
      <c r="BK75" s="62">
        <v>7421.5407632468796</v>
      </c>
      <c r="BL75" s="62">
        <v>3363.5592764390799</v>
      </c>
      <c r="BM75" s="62">
        <v>4238.9351840714899</v>
      </c>
      <c r="BN75" s="62">
        <v>3.9397019027543201</v>
      </c>
      <c r="BO75" s="62">
        <v>0</v>
      </c>
      <c r="BP75" s="62">
        <v>1165005.6383278</v>
      </c>
      <c r="BQ75" s="73">
        <v>1401871.3355815599</v>
      </c>
      <c r="BR75" s="73">
        <v>262036.62145850601</v>
      </c>
      <c r="BS75" s="73">
        <v>1663907.9570400701</v>
      </c>
      <c r="BT75" s="73">
        <v>516184.509055792</v>
      </c>
      <c r="BU75" s="73">
        <v>21936.2285487384</v>
      </c>
      <c r="BV75" s="73">
        <v>538120.73760453099</v>
      </c>
      <c r="BW75" s="73">
        <v>680194.65099825396</v>
      </c>
      <c r="BX75" s="73">
        <v>2882223.3456428498</v>
      </c>
      <c r="BY75" s="78">
        <v>4047228.98397065</v>
      </c>
      <c r="BZ75" s="56"/>
      <c r="CA75" s="4"/>
      <c r="CB75" s="55"/>
    </row>
    <row r="76" spans="1:80" s="1" customFormat="1" ht="14.25" customHeight="1">
      <c r="A76" s="59" t="s">
        <v>485</v>
      </c>
      <c r="B76" s="60" t="s">
        <v>486</v>
      </c>
      <c r="C76" s="61" t="s">
        <v>487</v>
      </c>
      <c r="D76" s="62">
        <v>375121.91128519498</v>
      </c>
      <c r="E76" s="62">
        <v>4027.1189386758701</v>
      </c>
      <c r="F76" s="62">
        <v>4646.0142804938696</v>
      </c>
      <c r="G76" s="62">
        <v>39698.291233694203</v>
      </c>
      <c r="H76" s="62">
        <v>40676.365144128897</v>
      </c>
      <c r="I76" s="62">
        <v>46650.485984220999</v>
      </c>
      <c r="J76" s="62">
        <v>5712.88509184333</v>
      </c>
      <c r="K76" s="62">
        <v>4447.89295386509</v>
      </c>
      <c r="L76" s="62">
        <v>5813.4570837861802</v>
      </c>
      <c r="M76" s="62">
        <v>1000.6753440554201</v>
      </c>
      <c r="N76" s="62">
        <v>2212.1034186864499</v>
      </c>
      <c r="O76" s="62">
        <v>2445.8302651828099</v>
      </c>
      <c r="P76" s="62">
        <v>4691.6972255646997</v>
      </c>
      <c r="Q76" s="62">
        <v>24964.316739219899</v>
      </c>
      <c r="R76" s="62">
        <v>12315.767661440101</v>
      </c>
      <c r="S76" s="62">
        <v>16806.320110308901</v>
      </c>
      <c r="T76" s="62">
        <v>251.08650016103701</v>
      </c>
      <c r="U76" s="62">
        <v>2988.3519386938701</v>
      </c>
      <c r="V76" s="62">
        <v>912.65078781620298</v>
      </c>
      <c r="W76" s="62">
        <v>2395.3886298799298</v>
      </c>
      <c r="X76" s="62">
        <v>157.15378193497801</v>
      </c>
      <c r="Y76" s="62">
        <v>9777.2042602275196</v>
      </c>
      <c r="Z76" s="62">
        <v>3401.4582978993899</v>
      </c>
      <c r="AA76" s="62">
        <v>38765.470564538402</v>
      </c>
      <c r="AB76" s="62">
        <v>8253.9264351585007</v>
      </c>
      <c r="AC76" s="62">
        <v>8814.2141757962199</v>
      </c>
      <c r="AD76" s="62">
        <v>271920.69010873098</v>
      </c>
      <c r="AE76" s="62">
        <v>22697.671821612701</v>
      </c>
      <c r="AF76" s="62">
        <v>139769.012198526</v>
      </c>
      <c r="AG76" s="62">
        <v>108390.339103484</v>
      </c>
      <c r="AH76" s="62">
        <v>33067.352572166797</v>
      </c>
      <c r="AI76" s="62">
        <v>3122.49173545853</v>
      </c>
      <c r="AJ76" s="62">
        <v>4116.4400308576596</v>
      </c>
      <c r="AK76" s="62">
        <v>19780.3449678422</v>
      </c>
      <c r="AL76" s="62">
        <v>7793.7191150791696</v>
      </c>
      <c r="AM76" s="62">
        <v>61342.237581860303</v>
      </c>
      <c r="AN76" s="62">
        <v>2292.4972346024501</v>
      </c>
      <c r="AO76" s="62">
        <v>10343.354414015899</v>
      </c>
      <c r="AP76" s="62">
        <v>18438.190588410202</v>
      </c>
      <c r="AQ76" s="62">
        <v>25650.444644851999</v>
      </c>
      <c r="AR76" s="62">
        <v>30491.572780509599</v>
      </c>
      <c r="AS76" s="62">
        <v>4163.8411250971303</v>
      </c>
      <c r="AT76" s="62">
        <v>689.13920361261501</v>
      </c>
      <c r="AU76" s="62">
        <v>112669.619156898</v>
      </c>
      <c r="AV76" s="62">
        <v>36082.134494222402</v>
      </c>
      <c r="AW76" s="62">
        <v>24917.107470380499</v>
      </c>
      <c r="AX76" s="62">
        <v>1225.3024078369399</v>
      </c>
      <c r="AY76" s="62">
        <v>6513.6737089571498</v>
      </c>
      <c r="AZ76" s="62">
        <v>5864.7759393231599</v>
      </c>
      <c r="BA76" s="62">
        <v>3200.6433444167201</v>
      </c>
      <c r="BB76" s="62">
        <v>1333.7301456155301</v>
      </c>
      <c r="BC76" s="62">
        <v>11797.197259697399</v>
      </c>
      <c r="BD76" s="62">
        <v>61453.784384672799</v>
      </c>
      <c r="BE76" s="62">
        <v>106622.964248253</v>
      </c>
      <c r="BF76" s="62">
        <v>64984.110704407198</v>
      </c>
      <c r="BG76" s="62">
        <v>66895.083087145002</v>
      </c>
      <c r="BH76" s="62">
        <v>1803.11524404638</v>
      </c>
      <c r="BI76" s="62">
        <v>9364.4677438292001</v>
      </c>
      <c r="BJ76" s="62">
        <v>3285.0634389772099</v>
      </c>
      <c r="BK76" s="62">
        <v>9813.6498267531206</v>
      </c>
      <c r="BL76" s="62">
        <v>5559.4014135609204</v>
      </c>
      <c r="BM76" s="62">
        <v>8966.8257359285108</v>
      </c>
      <c r="BN76" s="62">
        <v>195.69176809724601</v>
      </c>
      <c r="BO76" s="62">
        <v>0</v>
      </c>
      <c r="BP76" s="74">
        <v>1973565.7188822001</v>
      </c>
      <c r="BQ76" s="296"/>
      <c r="BR76" s="296"/>
      <c r="BS76" s="296"/>
      <c r="BT76" s="296"/>
      <c r="BU76" s="296"/>
      <c r="BV76" s="296"/>
      <c r="BW76" s="296"/>
      <c r="BX76" s="296"/>
      <c r="BY76" s="297"/>
      <c r="BZ76" s="56"/>
      <c r="CA76" s="4"/>
      <c r="CB76" s="55"/>
    </row>
    <row r="77" spans="1:80" s="1" customFormat="1" ht="14.25" customHeight="1">
      <c r="A77" s="27" t="s">
        <v>488</v>
      </c>
      <c r="B77" s="57" t="s">
        <v>489</v>
      </c>
      <c r="C77" s="58" t="s">
        <v>490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74">
        <v>0</v>
      </c>
      <c r="BQ77" s="296"/>
      <c r="BR77" s="296"/>
      <c r="BS77" s="296"/>
      <c r="BT77" s="296"/>
      <c r="BU77" s="296"/>
      <c r="BV77" s="296"/>
      <c r="BW77" s="296"/>
      <c r="BX77" s="296"/>
      <c r="BY77" s="297"/>
      <c r="CA77" s="79"/>
    </row>
    <row r="78" spans="1:80" s="1" customFormat="1" ht="14.25" customHeight="1">
      <c r="A78" s="27" t="s">
        <v>491</v>
      </c>
      <c r="B78" s="28" t="s">
        <v>492</v>
      </c>
      <c r="C78" s="30" t="s">
        <v>493</v>
      </c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74">
        <v>0</v>
      </c>
      <c r="BQ78" s="296"/>
      <c r="BR78" s="296"/>
      <c r="BS78" s="296"/>
      <c r="BT78" s="296"/>
      <c r="BU78" s="296"/>
      <c r="BV78" s="296"/>
      <c r="BW78" s="296"/>
      <c r="BX78" s="296"/>
      <c r="BY78" s="297"/>
      <c r="CA78" s="79"/>
    </row>
    <row r="79" spans="1:80" s="1" customFormat="1" ht="14.25" customHeight="1">
      <c r="A79" s="27" t="s">
        <v>494</v>
      </c>
      <c r="B79" s="28" t="s">
        <v>495</v>
      </c>
      <c r="C79" s="30" t="s">
        <v>496</v>
      </c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74">
        <v>0</v>
      </c>
      <c r="BQ79" s="296"/>
      <c r="BR79" s="296"/>
      <c r="BS79" s="296"/>
      <c r="BT79" s="296"/>
      <c r="BU79" s="296"/>
      <c r="BV79" s="296"/>
      <c r="BW79" s="296"/>
      <c r="BX79" s="296"/>
      <c r="BY79" s="297"/>
      <c r="CA79" s="79"/>
    </row>
    <row r="80" spans="1:80" s="1" customFormat="1" ht="14.25" customHeight="1">
      <c r="A80" s="63" t="s">
        <v>239</v>
      </c>
      <c r="B80" s="64"/>
      <c r="C80" s="65"/>
      <c r="D80" s="62">
        <v>0</v>
      </c>
      <c r="E80" s="62">
        <v>0</v>
      </c>
      <c r="F80" s="62">
        <v>0</v>
      </c>
      <c r="G80" s="62">
        <v>0</v>
      </c>
      <c r="H80" s="62">
        <v>0</v>
      </c>
      <c r="I80" s="62">
        <v>0</v>
      </c>
      <c r="J80" s="62">
        <v>0</v>
      </c>
      <c r="K80" s="62">
        <v>0</v>
      </c>
      <c r="L80" s="62">
        <v>0</v>
      </c>
      <c r="M80" s="62">
        <v>0</v>
      </c>
      <c r="N80" s="62">
        <v>0</v>
      </c>
      <c r="O80" s="62">
        <v>0</v>
      </c>
      <c r="P80" s="62">
        <v>0</v>
      </c>
      <c r="Q80" s="62">
        <v>0</v>
      </c>
      <c r="R80" s="62">
        <v>0</v>
      </c>
      <c r="S80" s="62">
        <v>0</v>
      </c>
      <c r="T80" s="62">
        <v>0</v>
      </c>
      <c r="U80" s="62">
        <v>0</v>
      </c>
      <c r="V80" s="62">
        <v>0</v>
      </c>
      <c r="W80" s="62">
        <v>0</v>
      </c>
      <c r="X80" s="62">
        <v>0</v>
      </c>
      <c r="Y80" s="62">
        <v>0</v>
      </c>
      <c r="Z80" s="62">
        <v>0</v>
      </c>
      <c r="AA80" s="62">
        <v>0</v>
      </c>
      <c r="AB80" s="62">
        <v>0</v>
      </c>
      <c r="AC80" s="62">
        <v>0</v>
      </c>
      <c r="AD80" s="62">
        <v>0</v>
      </c>
      <c r="AE80" s="62">
        <v>0</v>
      </c>
      <c r="AF80" s="62">
        <v>0</v>
      </c>
      <c r="AG80" s="62">
        <v>0</v>
      </c>
      <c r="AH80" s="62">
        <v>0</v>
      </c>
      <c r="AI80" s="62">
        <v>0</v>
      </c>
      <c r="AJ80" s="62">
        <v>0</v>
      </c>
      <c r="AK80" s="62">
        <v>0</v>
      </c>
      <c r="AL80" s="62">
        <v>0</v>
      </c>
      <c r="AM80" s="62">
        <v>0</v>
      </c>
      <c r="AN80" s="62">
        <v>0</v>
      </c>
      <c r="AO80" s="62">
        <v>0</v>
      </c>
      <c r="AP80" s="62">
        <v>0</v>
      </c>
      <c r="AQ80" s="62">
        <v>0</v>
      </c>
      <c r="AR80" s="62">
        <v>0</v>
      </c>
      <c r="AS80" s="62">
        <v>0</v>
      </c>
      <c r="AT80" s="62">
        <v>0</v>
      </c>
      <c r="AU80" s="62">
        <v>0</v>
      </c>
      <c r="AV80" s="62">
        <v>0</v>
      </c>
      <c r="AW80" s="62">
        <v>0</v>
      </c>
      <c r="AX80" s="62">
        <v>0</v>
      </c>
      <c r="AY80" s="62">
        <v>0</v>
      </c>
      <c r="AZ80" s="62">
        <v>0</v>
      </c>
      <c r="BA80" s="62">
        <v>0</v>
      </c>
      <c r="BB80" s="62">
        <v>0</v>
      </c>
      <c r="BC80" s="62">
        <v>0</v>
      </c>
      <c r="BD80" s="62">
        <v>0</v>
      </c>
      <c r="BE80" s="62">
        <v>0</v>
      </c>
      <c r="BF80" s="62">
        <v>0</v>
      </c>
      <c r="BG80" s="62">
        <v>0</v>
      </c>
      <c r="BH80" s="62">
        <v>0</v>
      </c>
      <c r="BI80" s="62">
        <v>0</v>
      </c>
      <c r="BJ80" s="62">
        <v>0</v>
      </c>
      <c r="BK80" s="62">
        <v>0</v>
      </c>
      <c r="BL80" s="62">
        <v>0</v>
      </c>
      <c r="BM80" s="62">
        <v>0</v>
      </c>
      <c r="BN80" s="62">
        <v>0</v>
      </c>
      <c r="BO80" s="62">
        <v>0</v>
      </c>
      <c r="BP80" s="74">
        <v>0</v>
      </c>
      <c r="BQ80" s="296"/>
      <c r="BR80" s="296"/>
      <c r="BS80" s="296"/>
      <c r="BT80" s="296"/>
      <c r="BU80" s="296"/>
      <c r="BV80" s="296"/>
      <c r="BW80" s="296"/>
      <c r="BX80" s="296"/>
      <c r="BY80" s="297"/>
      <c r="CA80" s="79"/>
    </row>
    <row r="81" spans="1:79" s="1" customFormat="1" ht="14.25" customHeight="1">
      <c r="A81" s="66" t="s">
        <v>497</v>
      </c>
      <c r="B81" s="67"/>
      <c r="C81" s="68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75"/>
      <c r="BQ81" s="298"/>
      <c r="BR81" s="298"/>
      <c r="BS81" s="298"/>
      <c r="BT81" s="298"/>
      <c r="BU81" s="298"/>
      <c r="BV81" s="298"/>
      <c r="BW81" s="298"/>
      <c r="BX81" s="298"/>
      <c r="BY81" s="299"/>
      <c r="CA81" s="79"/>
    </row>
    <row r="82" spans="1:79" s="1" customFormat="1">
      <c r="A82" s="70"/>
      <c r="B82" s="70"/>
      <c r="C82" s="70"/>
      <c r="BJ82" s="72"/>
      <c r="BP82" s="71"/>
      <c r="BQ82" s="76"/>
      <c r="BR82" s="71"/>
      <c r="BS82" s="76"/>
      <c r="BT82" s="76"/>
      <c r="BU82" s="76"/>
      <c r="BV82" s="76"/>
      <c r="BW82" s="76"/>
      <c r="BX82" s="76"/>
      <c r="BY82" s="76"/>
      <c r="CA82" s="79"/>
    </row>
    <row r="83" spans="1:79" s="1" customFormat="1">
      <c r="A83" s="70"/>
      <c r="B83" s="70"/>
      <c r="C83" s="70"/>
      <c r="BJ83" s="72"/>
      <c r="BP83" s="76"/>
      <c r="CA83" s="79"/>
    </row>
    <row r="84" spans="1:79" s="1" customFormat="1">
      <c r="A84" s="70"/>
      <c r="B84" s="70"/>
      <c r="C84" s="70"/>
      <c r="BJ84" s="72"/>
      <c r="BQ84" s="72"/>
      <c r="BR84" s="72"/>
      <c r="BT84" s="72"/>
      <c r="BU84" s="72"/>
      <c r="BW84" s="72"/>
      <c r="CA84" s="79"/>
    </row>
    <row r="85" spans="1:79" s="1" customFormat="1">
      <c r="A85" s="70"/>
      <c r="B85" s="70"/>
      <c r="C85" s="70"/>
      <c r="BJ85" s="72"/>
      <c r="BP85" s="77"/>
      <c r="BQ85" s="71"/>
      <c r="BR85" s="71"/>
      <c r="BS85" s="71"/>
      <c r="BT85" s="71"/>
      <c r="BU85" s="71"/>
      <c r="BV85" s="71"/>
      <c r="BW85" s="71"/>
      <c r="CA85" s="79"/>
    </row>
    <row r="86" spans="1:79" s="1" customFormat="1">
      <c r="A86" s="70"/>
      <c r="B86" s="70"/>
      <c r="C86" s="70"/>
      <c r="BJ86" s="72"/>
      <c r="BP86" s="77"/>
      <c r="CA86" s="79"/>
    </row>
    <row r="87" spans="1:79" s="1" customFormat="1">
      <c r="A87" s="70"/>
      <c r="B87" s="70"/>
      <c r="C87" s="70"/>
      <c r="BJ87" s="72"/>
      <c r="BP87" s="77"/>
      <c r="CA87" s="79"/>
    </row>
    <row r="88" spans="1:79" s="1" customFormat="1">
      <c r="A88" s="70"/>
      <c r="B88" s="70"/>
      <c r="C88" s="70"/>
      <c r="BJ88" s="72"/>
      <c r="CA88" s="79"/>
    </row>
    <row r="89" spans="1:79" s="1" customFormat="1">
      <c r="A89" s="70"/>
      <c r="B89" s="70"/>
      <c r="C89" s="70"/>
      <c r="BJ89" s="72"/>
      <c r="CA89" s="79"/>
    </row>
    <row r="90" spans="1:79" s="1" customFormat="1">
      <c r="A90" s="70"/>
      <c r="B90" s="70"/>
      <c r="C90" s="70"/>
      <c r="BJ90" s="72"/>
      <c r="CA90" s="79"/>
    </row>
    <row r="91" spans="1:79" s="1" customFormat="1">
      <c r="A91" s="70"/>
      <c r="B91" s="70"/>
      <c r="C91" s="70"/>
      <c r="BJ91" s="72"/>
      <c r="CA91" s="79"/>
    </row>
    <row r="92" spans="1:79" s="1" customFormat="1">
      <c r="A92" s="70"/>
      <c r="B92" s="70"/>
      <c r="C92" s="70"/>
      <c r="BJ92" s="72"/>
      <c r="CA92" s="79"/>
    </row>
    <row r="93" spans="1:79" s="1" customFormat="1">
      <c r="A93" s="70"/>
      <c r="B93" s="70"/>
      <c r="C93" s="70"/>
      <c r="BJ93" s="72"/>
      <c r="CA93" s="79"/>
    </row>
    <row r="94" spans="1:79" s="1" customFormat="1">
      <c r="A94" s="70"/>
      <c r="B94" s="70"/>
      <c r="C94" s="70"/>
      <c r="BJ94" s="72"/>
      <c r="CA94" s="79"/>
    </row>
    <row r="95" spans="1:79" s="1" customFormat="1">
      <c r="A95" s="70"/>
      <c r="B95" s="70"/>
      <c r="C95" s="70"/>
      <c r="BJ95" s="72"/>
      <c r="CA95" s="79"/>
    </row>
    <row r="96" spans="1:79" s="1" customFormat="1">
      <c r="A96" s="70"/>
      <c r="B96" s="70"/>
      <c r="C96" s="70"/>
      <c r="BJ96" s="72"/>
      <c r="CA96" s="79"/>
    </row>
    <row r="97" spans="1:79" s="1" customFormat="1">
      <c r="A97" s="70"/>
      <c r="B97" s="70"/>
      <c r="C97" s="70"/>
      <c r="BJ97" s="72"/>
      <c r="CA97" s="79"/>
    </row>
    <row r="98" spans="1:79" s="1" customFormat="1">
      <c r="A98" s="70"/>
      <c r="B98" s="70"/>
      <c r="C98" s="70"/>
      <c r="BJ98" s="72"/>
      <c r="CA98" s="79"/>
    </row>
    <row r="99" spans="1:79" s="1" customFormat="1">
      <c r="A99" s="70"/>
      <c r="B99" s="70"/>
      <c r="C99" s="70"/>
      <c r="BJ99" s="72"/>
      <c r="CA99" s="79"/>
    </row>
    <row r="100" spans="1:79" s="1" customFormat="1">
      <c r="A100" s="70"/>
      <c r="B100" s="70"/>
      <c r="C100" s="70"/>
      <c r="BJ100" s="72"/>
      <c r="CA100" s="79"/>
    </row>
    <row r="101" spans="1:79" s="1" customFormat="1">
      <c r="A101" s="70"/>
      <c r="B101" s="70"/>
      <c r="C101" s="70"/>
      <c r="BJ101" s="72"/>
      <c r="CA101" s="79"/>
    </row>
    <row r="102" spans="1:79" s="1" customFormat="1">
      <c r="A102" s="70"/>
      <c r="B102" s="70"/>
      <c r="C102" s="70"/>
      <c r="BJ102" s="72"/>
      <c r="CA102" s="79"/>
    </row>
    <row r="103" spans="1:79" s="1" customFormat="1">
      <c r="A103" s="70"/>
      <c r="B103" s="70"/>
      <c r="C103" s="70"/>
      <c r="BJ103" s="72"/>
      <c r="CA103" s="79"/>
    </row>
    <row r="104" spans="1:79" s="1" customFormat="1">
      <c r="A104" s="70"/>
      <c r="B104" s="70"/>
      <c r="C104" s="70"/>
      <c r="BJ104" s="72"/>
      <c r="CA104" s="79"/>
    </row>
    <row r="105" spans="1:79" s="1" customFormat="1">
      <c r="A105" s="70"/>
      <c r="B105" s="70"/>
      <c r="C105" s="70"/>
      <c r="BJ105" s="72"/>
      <c r="CA105" s="79"/>
    </row>
    <row r="106" spans="1:79" s="1" customFormat="1">
      <c r="A106" s="70"/>
      <c r="B106" s="70"/>
      <c r="C106" s="70"/>
      <c r="BJ106" s="72"/>
      <c r="CA106" s="79"/>
    </row>
    <row r="107" spans="1:79" s="1" customFormat="1">
      <c r="A107" s="70"/>
      <c r="B107" s="70"/>
      <c r="C107" s="70"/>
      <c r="BJ107" s="72"/>
      <c r="CA107" s="79"/>
    </row>
    <row r="108" spans="1:79" s="1" customFormat="1">
      <c r="A108" s="70"/>
      <c r="B108" s="70"/>
      <c r="C108" s="70"/>
      <c r="BJ108" s="72"/>
      <c r="CA108" s="79"/>
    </row>
    <row r="109" spans="1:79" s="1" customFormat="1">
      <c r="A109" s="70"/>
      <c r="B109" s="70"/>
      <c r="C109" s="70"/>
      <c r="BJ109" s="72"/>
      <c r="CA109" s="79"/>
    </row>
    <row r="110" spans="1:79" s="1" customFormat="1">
      <c r="A110" s="70"/>
      <c r="B110" s="70"/>
      <c r="C110" s="70"/>
      <c r="BJ110" s="72"/>
      <c r="CA110" s="79"/>
    </row>
    <row r="111" spans="1:79" s="1" customFormat="1">
      <c r="A111" s="70"/>
      <c r="B111" s="70"/>
      <c r="C111" s="70"/>
      <c r="BJ111" s="72"/>
      <c r="CA111" s="79"/>
    </row>
    <row r="112" spans="1:79" s="1" customFormat="1">
      <c r="A112" s="70"/>
      <c r="B112" s="70"/>
      <c r="C112" s="70"/>
      <c r="CA112" s="79"/>
    </row>
    <row r="113" spans="1:79" s="1" customFormat="1">
      <c r="A113" s="70"/>
      <c r="B113" s="70"/>
      <c r="C113" s="70"/>
      <c r="CA113" s="79"/>
    </row>
    <row r="114" spans="1:79" s="1" customFormat="1">
      <c r="A114" s="70"/>
      <c r="B114" s="70"/>
      <c r="C114" s="70"/>
      <c r="CA114" s="79"/>
    </row>
    <row r="115" spans="1:79" s="1" customFormat="1">
      <c r="A115" s="70"/>
      <c r="B115" s="70"/>
      <c r="C115" s="70"/>
      <c r="CA115" s="79"/>
    </row>
    <row r="116" spans="1:79" s="1" customFormat="1">
      <c r="A116" s="70"/>
      <c r="B116" s="70"/>
      <c r="C116" s="70"/>
      <c r="CA116" s="79"/>
    </row>
    <row r="117" spans="1:79" s="1" customFormat="1">
      <c r="A117" s="70"/>
      <c r="B117" s="70"/>
      <c r="C117" s="70"/>
      <c r="CA117" s="79"/>
    </row>
    <row r="118" spans="1:79" s="1" customFormat="1">
      <c r="A118" s="70"/>
      <c r="B118" s="70"/>
      <c r="C118" s="70"/>
      <c r="CA118" s="79"/>
    </row>
    <row r="119" spans="1:79" s="1" customFormat="1">
      <c r="A119" s="70"/>
      <c r="B119" s="70"/>
      <c r="C119" s="70"/>
      <c r="CA119" s="79"/>
    </row>
    <row r="120" spans="1:79" s="1" customFormat="1">
      <c r="A120" s="70"/>
      <c r="B120" s="70"/>
      <c r="C120" s="70"/>
      <c r="CA120" s="79"/>
    </row>
    <row r="121" spans="1:79" s="1" customFormat="1">
      <c r="A121" s="70"/>
      <c r="B121" s="70"/>
      <c r="C121" s="70"/>
      <c r="CA121" s="79"/>
    </row>
    <row r="122" spans="1:79" s="1" customFormat="1">
      <c r="A122" s="70"/>
      <c r="B122" s="70"/>
      <c r="C122" s="70"/>
      <c r="CA122" s="79"/>
    </row>
    <row r="123" spans="1:79" s="1" customFormat="1">
      <c r="A123" s="70"/>
      <c r="B123" s="70"/>
      <c r="C123" s="70"/>
      <c r="CA123" s="79"/>
    </row>
    <row r="124" spans="1:79" s="1" customFormat="1">
      <c r="A124" s="70"/>
      <c r="B124" s="70"/>
      <c r="C124" s="70"/>
      <c r="CA124" s="79"/>
    </row>
    <row r="125" spans="1:79" s="1" customFormat="1">
      <c r="A125" s="70"/>
      <c r="B125" s="70"/>
      <c r="C125" s="70"/>
      <c r="CA125" s="79"/>
    </row>
    <row r="126" spans="1:79" s="1" customFormat="1">
      <c r="A126" s="70"/>
      <c r="B126" s="70"/>
      <c r="C126" s="70"/>
      <c r="CA126" s="79"/>
    </row>
    <row r="127" spans="1:79" s="1" customFormat="1">
      <c r="A127" s="70"/>
      <c r="B127" s="70"/>
      <c r="C127" s="70"/>
      <c r="CA127" s="79"/>
    </row>
    <row r="128" spans="1:79" s="1" customFormat="1">
      <c r="A128" s="70"/>
      <c r="B128" s="70"/>
      <c r="C128" s="70"/>
      <c r="CA128" s="79"/>
    </row>
    <row r="129" spans="1:79" s="1" customFormat="1">
      <c r="A129" s="70"/>
      <c r="B129" s="70"/>
      <c r="C129" s="70"/>
      <c r="CA129" s="79"/>
    </row>
    <row r="130" spans="1:79" s="1" customFormat="1">
      <c r="A130" s="70"/>
      <c r="B130" s="70"/>
      <c r="C130" s="70"/>
      <c r="CA130" s="79"/>
    </row>
    <row r="131" spans="1:79" s="1" customFormat="1">
      <c r="A131" s="70"/>
      <c r="B131" s="70"/>
      <c r="C131" s="70"/>
      <c r="CA131" s="79"/>
    </row>
    <row r="132" spans="1:79" s="1" customFormat="1">
      <c r="A132" s="70"/>
      <c r="B132" s="70"/>
      <c r="C132" s="70"/>
      <c r="CA132" s="79"/>
    </row>
    <row r="133" spans="1:79" s="1" customFormat="1">
      <c r="A133" s="70"/>
      <c r="B133" s="70"/>
      <c r="C133" s="70"/>
      <c r="CA133" s="79"/>
    </row>
    <row r="134" spans="1:79" s="1" customFormat="1">
      <c r="A134" s="70"/>
      <c r="B134" s="70"/>
      <c r="C134" s="70"/>
      <c r="CA134" s="79"/>
    </row>
    <row r="135" spans="1:79" s="1" customFormat="1">
      <c r="A135" s="70"/>
      <c r="B135" s="70"/>
      <c r="C135" s="70"/>
      <c r="CA135" s="79"/>
    </row>
    <row r="136" spans="1:79" s="1" customFormat="1">
      <c r="A136" s="70"/>
      <c r="B136" s="70"/>
      <c r="C136" s="70"/>
      <c r="CA136" s="79"/>
    </row>
    <row r="137" spans="1:79" s="1" customFormat="1">
      <c r="A137" s="70"/>
      <c r="B137" s="70"/>
      <c r="C137" s="70"/>
      <c r="CA137" s="79"/>
    </row>
    <row r="138" spans="1:79" s="1" customFormat="1">
      <c r="A138" s="70"/>
      <c r="B138" s="70"/>
      <c r="C138" s="70"/>
      <c r="CA138" s="79"/>
    </row>
    <row r="139" spans="1:79" s="1" customFormat="1">
      <c r="A139" s="70"/>
      <c r="B139" s="70"/>
      <c r="C139" s="70"/>
      <c r="CA139" s="79"/>
    </row>
    <row r="140" spans="1:79" s="1" customFormat="1">
      <c r="A140" s="70"/>
      <c r="B140" s="70"/>
      <c r="C140" s="70"/>
      <c r="CA140" s="79"/>
    </row>
    <row r="141" spans="1:79" s="1" customFormat="1">
      <c r="A141" s="70"/>
      <c r="B141" s="70"/>
      <c r="C141" s="70"/>
      <c r="CA141" s="79"/>
    </row>
    <row r="142" spans="1:79" s="1" customFormat="1">
      <c r="A142" s="70"/>
      <c r="B142" s="70"/>
      <c r="C142" s="70"/>
      <c r="CA142" s="79"/>
    </row>
    <row r="143" spans="1:79" s="1" customFormat="1">
      <c r="A143" s="70"/>
      <c r="B143" s="70"/>
      <c r="C143" s="70"/>
      <c r="CA143" s="79"/>
    </row>
    <row r="144" spans="1:79" s="1" customFormat="1">
      <c r="A144" s="70"/>
      <c r="B144" s="70"/>
      <c r="C144" s="70"/>
      <c r="CA144" s="79"/>
    </row>
    <row r="145" spans="1:79" s="1" customFormat="1">
      <c r="A145" s="70"/>
      <c r="B145" s="70"/>
      <c r="C145" s="70"/>
      <c r="CA145" s="79"/>
    </row>
    <row r="146" spans="1:79" s="1" customFormat="1">
      <c r="A146" s="70"/>
      <c r="B146" s="70"/>
      <c r="C146" s="70"/>
      <c r="CA146" s="79"/>
    </row>
    <row r="147" spans="1:79" s="1" customFormat="1">
      <c r="A147" s="70"/>
      <c r="B147" s="70"/>
      <c r="C147" s="70"/>
      <c r="CA147" s="79"/>
    </row>
    <row r="148" spans="1:79" s="1" customFormat="1">
      <c r="A148" s="70"/>
      <c r="B148" s="70"/>
      <c r="C148" s="70"/>
      <c r="CA148" s="79"/>
    </row>
    <row r="149" spans="1:79" s="1" customFormat="1">
      <c r="A149" s="70"/>
      <c r="B149" s="70"/>
      <c r="C149" s="70"/>
      <c r="CA149" s="79"/>
    </row>
    <row r="150" spans="1:79" s="1" customFormat="1">
      <c r="A150" s="70"/>
      <c r="B150" s="70"/>
      <c r="C150" s="70"/>
      <c r="CA150" s="79"/>
    </row>
    <row r="151" spans="1:79" s="1" customFormat="1">
      <c r="A151" s="70"/>
      <c r="B151" s="70"/>
      <c r="C151" s="70"/>
      <c r="CA151" s="79"/>
    </row>
    <row r="152" spans="1:79" s="1" customFormat="1">
      <c r="A152" s="70"/>
      <c r="B152" s="70"/>
      <c r="C152" s="70"/>
      <c r="CA152" s="79"/>
    </row>
    <row r="153" spans="1:79" s="1" customFormat="1">
      <c r="A153" s="70"/>
      <c r="B153" s="70"/>
      <c r="C153" s="70"/>
      <c r="CA153" s="79"/>
    </row>
    <row r="154" spans="1:79" s="1" customFormat="1">
      <c r="A154" s="70"/>
      <c r="B154" s="70"/>
      <c r="C154" s="70"/>
      <c r="CA154" s="79"/>
    </row>
    <row r="155" spans="1:79" s="1" customFormat="1">
      <c r="A155" s="70"/>
      <c r="B155" s="70"/>
      <c r="C155" s="70"/>
      <c r="CA155" s="79"/>
    </row>
    <row r="156" spans="1:79" s="1" customFormat="1">
      <c r="A156" s="70"/>
      <c r="B156" s="70"/>
      <c r="C156" s="70"/>
      <c r="CA156" s="79"/>
    </row>
    <row r="157" spans="1:79" s="1" customFormat="1">
      <c r="A157" s="70"/>
      <c r="B157" s="70"/>
      <c r="C157" s="70"/>
      <c r="CA157" s="79"/>
    </row>
    <row r="158" spans="1:79" s="1" customFormat="1">
      <c r="A158" s="70"/>
      <c r="B158" s="70"/>
      <c r="C158" s="70"/>
      <c r="CA158" s="79"/>
    </row>
    <row r="159" spans="1:79" s="1" customFormat="1">
      <c r="A159" s="70"/>
      <c r="B159" s="70"/>
      <c r="C159" s="70"/>
      <c r="CA159" s="79"/>
    </row>
    <row r="160" spans="1:79" s="1" customFormat="1">
      <c r="A160" s="70"/>
      <c r="B160" s="70"/>
      <c r="C160" s="70"/>
      <c r="CA160" s="79"/>
    </row>
    <row r="161" spans="1:79" s="1" customFormat="1">
      <c r="A161" s="70"/>
      <c r="B161" s="70"/>
      <c r="C161" s="70"/>
      <c r="CA161" s="79"/>
    </row>
    <row r="162" spans="1:79" s="1" customFormat="1">
      <c r="A162" s="70"/>
      <c r="B162" s="70"/>
      <c r="C162" s="70"/>
      <c r="CA162" s="79"/>
    </row>
    <row r="163" spans="1:79" s="1" customFormat="1">
      <c r="A163" s="70"/>
      <c r="B163" s="70"/>
      <c r="C163" s="70"/>
      <c r="CA163" s="79"/>
    </row>
    <row r="164" spans="1:79" s="1" customFormat="1">
      <c r="A164" s="70"/>
      <c r="B164" s="70"/>
      <c r="C164" s="70"/>
      <c r="CA164" s="79"/>
    </row>
    <row r="165" spans="1:79" s="1" customFormat="1">
      <c r="A165" s="70"/>
      <c r="B165" s="70"/>
      <c r="C165" s="70"/>
      <c r="CA165" s="79"/>
    </row>
    <row r="166" spans="1:79" s="1" customFormat="1">
      <c r="A166" s="70"/>
      <c r="B166" s="70"/>
      <c r="C166" s="70"/>
      <c r="CA166" s="79"/>
    </row>
    <row r="167" spans="1:79" s="1" customFormat="1">
      <c r="A167" s="70"/>
      <c r="B167" s="70"/>
      <c r="C167" s="70"/>
      <c r="CA167" s="79"/>
    </row>
    <row r="168" spans="1:79" s="1" customFormat="1">
      <c r="A168" s="70"/>
      <c r="B168" s="70"/>
      <c r="C168" s="70"/>
      <c r="CA168" s="79"/>
    </row>
    <row r="169" spans="1:79" s="1" customFormat="1">
      <c r="A169" s="70"/>
      <c r="B169" s="70"/>
      <c r="C169" s="70"/>
      <c r="CA169" s="79"/>
    </row>
    <row r="170" spans="1:79" s="1" customFormat="1">
      <c r="A170" s="70"/>
      <c r="B170" s="70"/>
      <c r="C170" s="70"/>
      <c r="CA170" s="79"/>
    </row>
    <row r="171" spans="1:79" s="1" customFormat="1">
      <c r="A171" s="70"/>
      <c r="B171" s="70"/>
      <c r="C171" s="70"/>
      <c r="CA171" s="79"/>
    </row>
    <row r="172" spans="1:79" s="1" customFormat="1">
      <c r="A172" s="70"/>
      <c r="B172" s="70"/>
      <c r="C172" s="70"/>
      <c r="CA172" s="79"/>
    </row>
    <row r="173" spans="1:79" s="1" customFormat="1">
      <c r="A173" s="70"/>
      <c r="B173" s="70"/>
      <c r="C173" s="70"/>
      <c r="CA173" s="79"/>
    </row>
    <row r="174" spans="1:79" s="1" customFormat="1">
      <c r="A174" s="70"/>
      <c r="B174" s="70"/>
      <c r="C174" s="70"/>
      <c r="CA174" s="79"/>
    </row>
    <row r="175" spans="1:79" s="1" customFormat="1">
      <c r="A175" s="70"/>
      <c r="B175" s="70"/>
      <c r="C175" s="70"/>
      <c r="CA175" s="79"/>
    </row>
    <row r="176" spans="1:79" s="1" customFormat="1">
      <c r="A176" s="70"/>
      <c r="B176" s="70"/>
      <c r="C176" s="70"/>
      <c r="CA176" s="79"/>
    </row>
    <row r="177" spans="1:79" s="1" customFormat="1">
      <c r="A177" s="70"/>
      <c r="B177" s="70"/>
      <c r="C177" s="70"/>
      <c r="CA177" s="79"/>
    </row>
    <row r="178" spans="1:79" s="1" customFormat="1">
      <c r="A178" s="70"/>
      <c r="B178" s="70"/>
      <c r="C178" s="70"/>
      <c r="CA178" s="79"/>
    </row>
    <row r="179" spans="1:79" s="1" customFormat="1">
      <c r="A179" s="70"/>
      <c r="B179" s="70"/>
      <c r="C179" s="70"/>
      <c r="CA179" s="79"/>
    </row>
    <row r="180" spans="1:79" s="1" customFormat="1">
      <c r="A180" s="70"/>
      <c r="B180" s="70"/>
      <c r="C180" s="70"/>
      <c r="CA180" s="79"/>
    </row>
    <row r="181" spans="1:79" s="1" customFormat="1">
      <c r="A181" s="70"/>
      <c r="B181" s="70"/>
      <c r="C181" s="70"/>
      <c r="CA181" s="79"/>
    </row>
    <row r="182" spans="1:79" s="1" customFormat="1">
      <c r="A182" s="70"/>
      <c r="B182" s="70"/>
      <c r="C182" s="70"/>
      <c r="CA182" s="79"/>
    </row>
    <row r="183" spans="1:79" s="1" customFormat="1">
      <c r="A183" s="70"/>
      <c r="B183" s="70"/>
      <c r="C183" s="70"/>
      <c r="CA183" s="79"/>
    </row>
    <row r="184" spans="1:79" s="1" customFormat="1">
      <c r="A184" s="70"/>
      <c r="B184" s="70"/>
      <c r="C184" s="70"/>
      <c r="CA184" s="79"/>
    </row>
    <row r="185" spans="1:79" s="1" customFormat="1">
      <c r="A185" s="70"/>
      <c r="B185" s="70"/>
      <c r="C185" s="70"/>
      <c r="CA185" s="79"/>
    </row>
    <row r="186" spans="1:79" s="1" customFormat="1">
      <c r="A186" s="70"/>
      <c r="B186" s="70"/>
      <c r="C186" s="70"/>
      <c r="CA186" s="79"/>
    </row>
    <row r="187" spans="1:79" s="1" customFormat="1">
      <c r="A187" s="70"/>
      <c r="B187" s="70"/>
      <c r="C187" s="70"/>
      <c r="CA187" s="79"/>
    </row>
    <row r="188" spans="1:79" s="1" customFormat="1">
      <c r="A188" s="70"/>
      <c r="B188" s="70"/>
      <c r="C188" s="70"/>
      <c r="CA188" s="79"/>
    </row>
    <row r="189" spans="1:79" s="1" customFormat="1">
      <c r="A189" s="70"/>
      <c r="B189" s="70"/>
      <c r="C189" s="70"/>
      <c r="CA189" s="79"/>
    </row>
    <row r="190" spans="1:79" s="1" customFormat="1">
      <c r="A190" s="70"/>
      <c r="B190" s="70"/>
      <c r="C190" s="70"/>
      <c r="CA190" s="79"/>
    </row>
    <row r="191" spans="1:79" s="1" customFormat="1">
      <c r="A191" s="70"/>
      <c r="B191" s="70"/>
      <c r="C191" s="70"/>
      <c r="CA191" s="79"/>
    </row>
    <row r="192" spans="1:79" s="1" customFormat="1">
      <c r="A192" s="70"/>
      <c r="B192" s="70"/>
      <c r="C192" s="70"/>
      <c r="CA192" s="79"/>
    </row>
    <row r="193" spans="1:79" s="1" customFormat="1">
      <c r="A193" s="70"/>
      <c r="B193" s="70"/>
      <c r="C193" s="70"/>
      <c r="CA193" s="79"/>
    </row>
  </sheetData>
  <sheetProtection selectLockedCells="1" selectUnlockedCells="1"/>
  <mergeCells count="10">
    <mergeCell ref="AK5:AU5"/>
    <mergeCell ref="BD5:BL5"/>
    <mergeCell ref="BQ5:BY5"/>
    <mergeCell ref="A6:B9"/>
    <mergeCell ref="BQ76:BY81"/>
    <mergeCell ref="A2:B2"/>
    <mergeCell ref="A4:B4"/>
    <mergeCell ref="D5:N5"/>
    <mergeCell ref="O5:Y5"/>
    <mergeCell ref="Z5:AJ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Y198"/>
  <sheetViews>
    <sheetView showGridLines="0" zoomScale="80" zoomScaleNormal="80" workbookViewId="0">
      <pane xSplit="2" ySplit="10" topLeftCell="C11" activePane="bottomRight" state="frozen"/>
      <selection pane="topRight"/>
      <selection pane="bottomLeft"/>
      <selection pane="bottomRight" activeCell="BU80" sqref="BU80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12.7109375" style="3" customWidth="1"/>
    <col min="75" max="75" width="15.7109375" style="4" customWidth="1"/>
    <col min="76" max="16384" width="9.140625" style="3"/>
  </cols>
  <sheetData>
    <row r="1" spans="1:77">
      <c r="A1" s="80" t="s">
        <v>23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</row>
    <row r="2" spans="1:77" ht="15" customHeight="1">
      <c r="A2" s="274" t="s">
        <v>24</v>
      </c>
      <c r="B2" s="274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0" t="s">
        <v>25</v>
      </c>
      <c r="B3" s="80"/>
      <c r="C3" s="80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</row>
    <row r="4" spans="1:77">
      <c r="A4" s="274" t="s">
        <v>26</v>
      </c>
      <c r="B4" s="274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27</v>
      </c>
      <c r="BT4" s="45"/>
      <c r="BU4" s="45"/>
    </row>
    <row r="5" spans="1:77" ht="15" customHeight="1">
      <c r="A5" s="10"/>
      <c r="B5" s="11"/>
      <c r="C5" s="11"/>
      <c r="D5" s="268" t="s">
        <v>28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86"/>
      <c r="Q5" s="268" t="s">
        <v>28</v>
      </c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8" t="s">
        <v>28</v>
      </c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86"/>
      <c r="AP5" s="86"/>
      <c r="AQ5" s="281" t="s">
        <v>29</v>
      </c>
      <c r="AR5" s="282"/>
      <c r="AS5" s="282"/>
      <c r="AT5" s="282"/>
      <c r="AU5" s="282"/>
      <c r="AV5" s="282"/>
      <c r="AW5" s="283"/>
      <c r="AX5" s="284"/>
      <c r="AY5" s="285"/>
      <c r="AZ5" s="285"/>
      <c r="BA5" s="285"/>
      <c r="BB5" s="285"/>
      <c r="BC5" s="285"/>
      <c r="BD5" s="284" t="s">
        <v>30</v>
      </c>
      <c r="BE5" s="285"/>
      <c r="BF5" s="285"/>
      <c r="BG5" s="285"/>
      <c r="BH5" s="285"/>
      <c r="BI5" s="285"/>
      <c r="BJ5" s="285"/>
      <c r="BK5" s="285"/>
      <c r="BL5" s="286"/>
      <c r="BM5" s="87"/>
      <c r="BN5" s="88"/>
      <c r="BO5" s="88"/>
      <c r="BP5" s="89"/>
      <c r="BQ5" s="88"/>
      <c r="BR5" s="88"/>
      <c r="BS5" s="287" t="s">
        <v>31</v>
      </c>
      <c r="BT5" s="288"/>
      <c r="BU5" s="98"/>
    </row>
    <row r="6" spans="1:77" ht="52.5" customHeight="1">
      <c r="A6" s="270" t="s">
        <v>32</v>
      </c>
      <c r="B6" s="271"/>
      <c r="C6" s="12" t="s">
        <v>33</v>
      </c>
      <c r="D6" s="13" t="s">
        <v>34</v>
      </c>
      <c r="E6" s="13" t="s">
        <v>35</v>
      </c>
      <c r="F6" s="13" t="s">
        <v>36</v>
      </c>
      <c r="G6" s="13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3" t="s">
        <v>42</v>
      </c>
      <c r="M6" s="13" t="s">
        <v>43</v>
      </c>
      <c r="N6" s="13" t="s">
        <v>44</v>
      </c>
      <c r="O6" s="13" t="s">
        <v>45</v>
      </c>
      <c r="P6" s="13" t="s">
        <v>46</v>
      </c>
      <c r="Q6" s="13" t="s">
        <v>47</v>
      </c>
      <c r="R6" s="13" t="s">
        <v>48</v>
      </c>
      <c r="S6" s="13" t="s">
        <v>49</v>
      </c>
      <c r="T6" s="13" t="s">
        <v>50</v>
      </c>
      <c r="U6" s="13" t="s">
        <v>51</v>
      </c>
      <c r="V6" s="13" t="s">
        <v>52</v>
      </c>
      <c r="W6" s="13" t="s">
        <v>53</v>
      </c>
      <c r="X6" s="13" t="s">
        <v>54</v>
      </c>
      <c r="Y6" s="13" t="s">
        <v>55</v>
      </c>
      <c r="Z6" s="13" t="s">
        <v>56</v>
      </c>
      <c r="AA6" s="13" t="s">
        <v>57</v>
      </c>
      <c r="AB6" s="13" t="s">
        <v>58</v>
      </c>
      <c r="AC6" s="13" t="s">
        <v>59</v>
      </c>
      <c r="AD6" s="13" t="s">
        <v>60</v>
      </c>
      <c r="AE6" s="13" t="s">
        <v>61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13" t="s">
        <v>68</v>
      </c>
      <c r="AM6" s="13" t="s">
        <v>69</v>
      </c>
      <c r="AN6" s="13" t="s">
        <v>70</v>
      </c>
      <c r="AO6" s="13" t="s">
        <v>71</v>
      </c>
      <c r="AP6" s="13" t="s">
        <v>72</v>
      </c>
      <c r="AQ6" s="13" t="s">
        <v>73</v>
      </c>
      <c r="AR6" s="13" t="s">
        <v>74</v>
      </c>
      <c r="AS6" s="13" t="s">
        <v>75</v>
      </c>
      <c r="AT6" s="13" t="s">
        <v>76</v>
      </c>
      <c r="AU6" s="13" t="s">
        <v>77</v>
      </c>
      <c r="AV6" s="13" t="s">
        <v>78</v>
      </c>
      <c r="AW6" s="13" t="s">
        <v>79</v>
      </c>
      <c r="AX6" s="13" t="s">
        <v>80</v>
      </c>
      <c r="AY6" s="13" t="s">
        <v>81</v>
      </c>
      <c r="AZ6" s="13" t="s">
        <v>82</v>
      </c>
      <c r="BA6" s="13" t="s">
        <v>83</v>
      </c>
      <c r="BB6" s="13" t="s">
        <v>84</v>
      </c>
      <c r="BC6" s="13" t="s">
        <v>85</v>
      </c>
      <c r="BD6" s="13" t="s">
        <v>86</v>
      </c>
      <c r="BE6" s="13" t="s">
        <v>87</v>
      </c>
      <c r="BF6" s="13" t="s">
        <v>88</v>
      </c>
      <c r="BG6" s="13" t="s">
        <v>89</v>
      </c>
      <c r="BH6" s="13" t="s">
        <v>90</v>
      </c>
      <c r="BI6" s="13" t="s">
        <v>91</v>
      </c>
      <c r="BJ6" s="13" t="s">
        <v>92</v>
      </c>
      <c r="BK6" s="13" t="s">
        <v>93</v>
      </c>
      <c r="BL6" s="13" t="s">
        <v>94</v>
      </c>
      <c r="BM6" s="13" t="s">
        <v>95</v>
      </c>
      <c r="BN6" s="13" t="s">
        <v>96</v>
      </c>
      <c r="BO6" s="13" t="s">
        <v>97</v>
      </c>
      <c r="BP6" s="90" t="s">
        <v>98</v>
      </c>
      <c r="BQ6" s="32" t="s">
        <v>99</v>
      </c>
      <c r="BR6" s="36" t="s">
        <v>100</v>
      </c>
      <c r="BS6" s="13" t="s">
        <v>101</v>
      </c>
      <c r="BT6" s="32" t="s">
        <v>102</v>
      </c>
      <c r="BU6" s="47" t="s">
        <v>103</v>
      </c>
    </row>
    <row r="7" spans="1:77" ht="15.75" customHeight="1">
      <c r="A7" s="270"/>
      <c r="B7" s="271"/>
      <c r="C7" s="14" t="s">
        <v>104</v>
      </c>
      <c r="D7" s="15" t="s">
        <v>105</v>
      </c>
      <c r="E7" s="15" t="s">
        <v>106</v>
      </c>
      <c r="F7" s="15" t="s">
        <v>107</v>
      </c>
      <c r="G7" s="15" t="s">
        <v>108</v>
      </c>
      <c r="H7" s="15" t="s">
        <v>109</v>
      </c>
      <c r="I7" s="15" t="s">
        <v>110</v>
      </c>
      <c r="J7" s="15" t="s">
        <v>111</v>
      </c>
      <c r="K7" s="15" t="s">
        <v>112</v>
      </c>
      <c r="L7" s="15" t="s">
        <v>113</v>
      </c>
      <c r="M7" s="15" t="s">
        <v>114</v>
      </c>
      <c r="N7" s="15" t="s">
        <v>115</v>
      </c>
      <c r="O7" s="15" t="s">
        <v>116</v>
      </c>
      <c r="P7" s="15" t="s">
        <v>117</v>
      </c>
      <c r="Q7" s="15" t="s">
        <v>118</v>
      </c>
      <c r="R7" s="15" t="s">
        <v>119</v>
      </c>
      <c r="S7" s="15" t="s">
        <v>120</v>
      </c>
      <c r="T7" s="15" t="s">
        <v>121</v>
      </c>
      <c r="U7" s="15" t="s">
        <v>122</v>
      </c>
      <c r="V7" s="15" t="s">
        <v>123</v>
      </c>
      <c r="W7" s="15" t="s">
        <v>124</v>
      </c>
      <c r="X7" s="15" t="s">
        <v>125</v>
      </c>
      <c r="Y7" s="15" t="s">
        <v>126</v>
      </c>
      <c r="Z7" s="15" t="s">
        <v>127</v>
      </c>
      <c r="AA7" s="15" t="s">
        <v>128</v>
      </c>
      <c r="AB7" s="15" t="s">
        <v>129</v>
      </c>
      <c r="AC7" s="15" t="s">
        <v>130</v>
      </c>
      <c r="AD7" s="15" t="s">
        <v>131</v>
      </c>
      <c r="AE7" s="15" t="s">
        <v>132</v>
      </c>
      <c r="AF7" s="15" t="s">
        <v>133</v>
      </c>
      <c r="AG7" s="15" t="s">
        <v>134</v>
      </c>
      <c r="AH7" s="15" t="s">
        <v>135</v>
      </c>
      <c r="AI7" s="15" t="s">
        <v>136</v>
      </c>
      <c r="AJ7" s="15" t="s">
        <v>137</v>
      </c>
      <c r="AK7" s="15" t="s">
        <v>138</v>
      </c>
      <c r="AL7" s="15" t="s">
        <v>139</v>
      </c>
      <c r="AM7" s="15" t="s">
        <v>140</v>
      </c>
      <c r="AN7" s="15" t="s">
        <v>141</v>
      </c>
      <c r="AO7" s="15" t="s">
        <v>142</v>
      </c>
      <c r="AP7" s="15" t="s">
        <v>143</v>
      </c>
      <c r="AQ7" s="15" t="s">
        <v>144</v>
      </c>
      <c r="AR7" s="15" t="s">
        <v>145</v>
      </c>
      <c r="AS7" s="15" t="s">
        <v>146</v>
      </c>
      <c r="AT7" s="15" t="s">
        <v>147</v>
      </c>
      <c r="AU7" s="15" t="s">
        <v>148</v>
      </c>
      <c r="AV7" s="15" t="s">
        <v>149</v>
      </c>
      <c r="AW7" s="15" t="s">
        <v>150</v>
      </c>
      <c r="AX7" s="15" t="s">
        <v>151</v>
      </c>
      <c r="AY7" s="15" t="s">
        <v>152</v>
      </c>
      <c r="AZ7" s="15" t="s">
        <v>153</v>
      </c>
      <c r="BA7" s="15" t="s">
        <v>154</v>
      </c>
      <c r="BB7" s="15" t="s">
        <v>155</v>
      </c>
      <c r="BC7" s="15" t="s">
        <v>156</v>
      </c>
      <c r="BD7" s="15" t="s">
        <v>157</v>
      </c>
      <c r="BE7" s="15" t="s">
        <v>158</v>
      </c>
      <c r="BF7" s="15" t="s">
        <v>159</v>
      </c>
      <c r="BG7" s="15" t="s">
        <v>160</v>
      </c>
      <c r="BH7" s="15" t="s">
        <v>161</v>
      </c>
      <c r="BI7" s="15" t="s">
        <v>162</v>
      </c>
      <c r="BJ7" s="15" t="s">
        <v>163</v>
      </c>
      <c r="BK7" s="15" t="s">
        <v>164</v>
      </c>
      <c r="BL7" s="15" t="s">
        <v>165</v>
      </c>
      <c r="BM7" s="15" t="s">
        <v>166</v>
      </c>
      <c r="BN7" s="15" t="s">
        <v>167</v>
      </c>
      <c r="BO7" s="15" t="s">
        <v>168</v>
      </c>
      <c r="BP7" s="91"/>
      <c r="BQ7" s="48" t="s">
        <v>169</v>
      </c>
      <c r="BR7" s="92" t="s">
        <v>170</v>
      </c>
      <c r="BS7" s="93" t="s">
        <v>171</v>
      </c>
      <c r="BT7" s="94" t="s">
        <v>172</v>
      </c>
      <c r="BU7" s="99" t="s">
        <v>173</v>
      </c>
    </row>
    <row r="8" spans="1:77" ht="52.5" customHeight="1">
      <c r="A8" s="270"/>
      <c r="B8" s="271"/>
      <c r="C8" s="16" t="s">
        <v>174</v>
      </c>
      <c r="D8" s="13" t="s">
        <v>175</v>
      </c>
      <c r="E8" s="13" t="s">
        <v>176</v>
      </c>
      <c r="F8" s="13" t="s">
        <v>177</v>
      </c>
      <c r="G8" s="13" t="s">
        <v>178</v>
      </c>
      <c r="H8" s="13" t="s">
        <v>179</v>
      </c>
      <c r="I8" s="13" t="s">
        <v>180</v>
      </c>
      <c r="J8" s="13" t="s">
        <v>181</v>
      </c>
      <c r="K8" s="13" t="s">
        <v>182</v>
      </c>
      <c r="L8" s="13" t="s">
        <v>183</v>
      </c>
      <c r="M8" s="13" t="s">
        <v>184</v>
      </c>
      <c r="N8" s="13" t="s">
        <v>185</v>
      </c>
      <c r="O8" s="13" t="s">
        <v>186</v>
      </c>
      <c r="P8" s="13" t="s">
        <v>187</v>
      </c>
      <c r="Q8" s="13" t="s">
        <v>188</v>
      </c>
      <c r="R8" s="13" t="s">
        <v>189</v>
      </c>
      <c r="S8" s="13" t="s">
        <v>190</v>
      </c>
      <c r="T8" s="13" t="s">
        <v>191</v>
      </c>
      <c r="U8" s="13" t="s">
        <v>192</v>
      </c>
      <c r="V8" s="13" t="s">
        <v>193</v>
      </c>
      <c r="W8" s="13" t="s">
        <v>194</v>
      </c>
      <c r="X8" s="13" t="s">
        <v>195</v>
      </c>
      <c r="Y8" s="13" t="s">
        <v>196</v>
      </c>
      <c r="Z8" s="13" t="s">
        <v>197</v>
      </c>
      <c r="AA8" s="13" t="s">
        <v>198</v>
      </c>
      <c r="AB8" s="13" t="s">
        <v>199</v>
      </c>
      <c r="AC8" s="13" t="s">
        <v>200</v>
      </c>
      <c r="AD8" s="13" t="s">
        <v>201</v>
      </c>
      <c r="AE8" s="13" t="s">
        <v>202</v>
      </c>
      <c r="AF8" s="13" t="s">
        <v>203</v>
      </c>
      <c r="AG8" s="13" t="s">
        <v>204</v>
      </c>
      <c r="AH8" s="13" t="s">
        <v>205</v>
      </c>
      <c r="AI8" s="13" t="s">
        <v>206</v>
      </c>
      <c r="AJ8" s="13" t="s">
        <v>207</v>
      </c>
      <c r="AK8" s="13" t="s">
        <v>208</v>
      </c>
      <c r="AL8" s="13" t="s">
        <v>209</v>
      </c>
      <c r="AM8" s="13" t="s">
        <v>210</v>
      </c>
      <c r="AN8" s="13" t="s">
        <v>211</v>
      </c>
      <c r="AO8" s="13" t="s">
        <v>212</v>
      </c>
      <c r="AP8" s="13" t="s">
        <v>213</v>
      </c>
      <c r="AQ8" s="13" t="s">
        <v>214</v>
      </c>
      <c r="AR8" s="13" t="s">
        <v>215</v>
      </c>
      <c r="AS8" s="13" t="s">
        <v>216</v>
      </c>
      <c r="AT8" s="13" t="s">
        <v>217</v>
      </c>
      <c r="AU8" s="13" t="s">
        <v>218</v>
      </c>
      <c r="AV8" s="13" t="s">
        <v>219</v>
      </c>
      <c r="AW8" s="13" t="s">
        <v>220</v>
      </c>
      <c r="AX8" s="13" t="s">
        <v>221</v>
      </c>
      <c r="AY8" s="13" t="s">
        <v>222</v>
      </c>
      <c r="AZ8" s="13" t="s">
        <v>223</v>
      </c>
      <c r="BA8" s="13" t="s">
        <v>224</v>
      </c>
      <c r="BB8" s="13" t="s">
        <v>225</v>
      </c>
      <c r="BC8" s="13" t="s">
        <v>226</v>
      </c>
      <c r="BD8" s="13" t="s">
        <v>227</v>
      </c>
      <c r="BE8" s="13" t="s">
        <v>228</v>
      </c>
      <c r="BF8" s="13" t="s">
        <v>229</v>
      </c>
      <c r="BG8" s="13" t="s">
        <v>230</v>
      </c>
      <c r="BH8" s="13" t="s">
        <v>231</v>
      </c>
      <c r="BI8" s="13" t="s">
        <v>232</v>
      </c>
      <c r="BJ8" s="13" t="s">
        <v>233</v>
      </c>
      <c r="BK8" s="13" t="s">
        <v>234</v>
      </c>
      <c r="BL8" s="13" t="s">
        <v>235</v>
      </c>
      <c r="BM8" s="13" t="s">
        <v>236</v>
      </c>
      <c r="BN8" s="13" t="s">
        <v>237</v>
      </c>
      <c r="BO8" s="13" t="s">
        <v>238</v>
      </c>
      <c r="BP8" s="91" t="s">
        <v>239</v>
      </c>
      <c r="BQ8" s="40" t="s">
        <v>240</v>
      </c>
      <c r="BR8" s="91" t="s">
        <v>241</v>
      </c>
      <c r="BS8" s="32" t="s">
        <v>242</v>
      </c>
      <c r="BT8" s="32" t="s">
        <v>243</v>
      </c>
      <c r="BU8" s="99" t="s">
        <v>244</v>
      </c>
    </row>
    <row r="9" spans="1:77" ht="17.25" customHeight="1">
      <c r="A9" s="272"/>
      <c r="B9" s="273"/>
      <c r="C9" s="82" t="s">
        <v>245</v>
      </c>
      <c r="D9" s="15" t="s">
        <v>105</v>
      </c>
      <c r="E9" s="15" t="s">
        <v>106</v>
      </c>
      <c r="F9" s="15" t="s">
        <v>107</v>
      </c>
      <c r="G9" s="15" t="s">
        <v>108</v>
      </c>
      <c r="H9" s="15" t="s">
        <v>109</v>
      </c>
      <c r="I9" s="15" t="s">
        <v>110</v>
      </c>
      <c r="J9" s="15" t="s">
        <v>111</v>
      </c>
      <c r="K9" s="15" t="s">
        <v>112</v>
      </c>
      <c r="L9" s="15" t="s">
        <v>113</v>
      </c>
      <c r="M9" s="15" t="s">
        <v>114</v>
      </c>
      <c r="N9" s="15" t="s">
        <v>115</v>
      </c>
      <c r="O9" s="15" t="s">
        <v>116</v>
      </c>
      <c r="P9" s="15" t="s">
        <v>117</v>
      </c>
      <c r="Q9" s="15" t="s">
        <v>118</v>
      </c>
      <c r="R9" s="15" t="s">
        <v>119</v>
      </c>
      <c r="S9" s="15" t="s">
        <v>120</v>
      </c>
      <c r="T9" s="15" t="s">
        <v>121</v>
      </c>
      <c r="U9" s="15" t="s">
        <v>122</v>
      </c>
      <c r="V9" s="15" t="s">
        <v>123</v>
      </c>
      <c r="W9" s="15" t="s">
        <v>124</v>
      </c>
      <c r="X9" s="15" t="s">
        <v>125</v>
      </c>
      <c r="Y9" s="15" t="s">
        <v>126</v>
      </c>
      <c r="Z9" s="15" t="s">
        <v>127</v>
      </c>
      <c r="AA9" s="15" t="s">
        <v>128</v>
      </c>
      <c r="AB9" s="15" t="s">
        <v>129</v>
      </c>
      <c r="AC9" s="15" t="s">
        <v>130</v>
      </c>
      <c r="AD9" s="15" t="s">
        <v>131</v>
      </c>
      <c r="AE9" s="15" t="s">
        <v>132</v>
      </c>
      <c r="AF9" s="15" t="s">
        <v>133</v>
      </c>
      <c r="AG9" s="15" t="s">
        <v>134</v>
      </c>
      <c r="AH9" s="15" t="s">
        <v>135</v>
      </c>
      <c r="AI9" s="15" t="s">
        <v>136</v>
      </c>
      <c r="AJ9" s="15" t="s">
        <v>137</v>
      </c>
      <c r="AK9" s="15" t="s">
        <v>138</v>
      </c>
      <c r="AL9" s="15" t="s">
        <v>139</v>
      </c>
      <c r="AM9" s="15" t="s">
        <v>140</v>
      </c>
      <c r="AN9" s="15" t="s">
        <v>141</v>
      </c>
      <c r="AO9" s="15" t="s">
        <v>142</v>
      </c>
      <c r="AP9" s="15" t="s">
        <v>143</v>
      </c>
      <c r="AQ9" s="15" t="s">
        <v>144</v>
      </c>
      <c r="AR9" s="15" t="s">
        <v>145</v>
      </c>
      <c r="AS9" s="15" t="s">
        <v>146</v>
      </c>
      <c r="AT9" s="15" t="s">
        <v>147</v>
      </c>
      <c r="AU9" s="15" t="s">
        <v>148</v>
      </c>
      <c r="AV9" s="15" t="s">
        <v>149</v>
      </c>
      <c r="AW9" s="15" t="s">
        <v>150</v>
      </c>
      <c r="AX9" s="15" t="s">
        <v>151</v>
      </c>
      <c r="AY9" s="15" t="s">
        <v>152</v>
      </c>
      <c r="AZ9" s="15" t="s">
        <v>153</v>
      </c>
      <c r="BA9" s="15" t="s">
        <v>154</v>
      </c>
      <c r="BB9" s="15" t="s">
        <v>155</v>
      </c>
      <c r="BC9" s="15" t="s">
        <v>156</v>
      </c>
      <c r="BD9" s="15" t="s">
        <v>157</v>
      </c>
      <c r="BE9" s="15" t="s">
        <v>158</v>
      </c>
      <c r="BF9" s="15" t="s">
        <v>159</v>
      </c>
      <c r="BG9" s="15" t="s">
        <v>160</v>
      </c>
      <c r="BH9" s="15" t="s">
        <v>161</v>
      </c>
      <c r="BI9" s="15" t="s">
        <v>162</v>
      </c>
      <c r="BJ9" s="15" t="s">
        <v>163</v>
      </c>
      <c r="BK9" s="15" t="s">
        <v>164</v>
      </c>
      <c r="BL9" s="15" t="s">
        <v>165</v>
      </c>
      <c r="BM9" s="15" t="s">
        <v>166</v>
      </c>
      <c r="BN9" s="15" t="s">
        <v>167</v>
      </c>
      <c r="BO9" s="15" t="s">
        <v>168</v>
      </c>
      <c r="BP9" s="38" t="s">
        <v>246</v>
      </c>
      <c r="BQ9" s="95" t="s">
        <v>169</v>
      </c>
      <c r="BR9" s="38" t="s">
        <v>170</v>
      </c>
      <c r="BS9" s="96" t="s">
        <v>171</v>
      </c>
      <c r="BT9" s="95" t="s">
        <v>172</v>
      </c>
      <c r="BU9" s="50" t="s">
        <v>173</v>
      </c>
    </row>
    <row r="10" spans="1:77">
      <c r="A10" s="18" t="s">
        <v>247</v>
      </c>
      <c r="B10" s="19" t="s">
        <v>33</v>
      </c>
      <c r="C10" s="19" t="s">
        <v>174</v>
      </c>
      <c r="D10" s="83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7"/>
      <c r="BS10" s="20"/>
      <c r="BT10" s="20"/>
      <c r="BU10" s="100"/>
    </row>
    <row r="11" spans="1:77">
      <c r="A11" s="25" t="s">
        <v>248</v>
      </c>
      <c r="B11" s="22" t="s">
        <v>249</v>
      </c>
      <c r="C11" s="23" t="s">
        <v>250</v>
      </c>
      <c r="D11" s="24">
        <v>299203.42283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44.832070000000002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299248.2549</v>
      </c>
      <c r="BQ11" s="24">
        <v>24062.924910000002</v>
      </c>
      <c r="BR11" s="43">
        <v>323311.17981</v>
      </c>
      <c r="BS11" s="24">
        <v>37918.101629999997</v>
      </c>
      <c r="BT11" s="24">
        <v>6564.9421199999997</v>
      </c>
      <c r="BU11" s="54">
        <v>367794.22356000001</v>
      </c>
      <c r="BV11" s="55"/>
      <c r="BX11" s="55"/>
      <c r="BY11" s="3" t="s">
        <v>0</v>
      </c>
    </row>
    <row r="12" spans="1:77">
      <c r="A12" s="25" t="s">
        <v>251</v>
      </c>
      <c r="B12" s="22" t="s">
        <v>252</v>
      </c>
      <c r="C12" s="26" t="s">
        <v>253</v>
      </c>
      <c r="D12" s="24">
        <v>0</v>
      </c>
      <c r="E12" s="24">
        <v>5622.8488500000003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5622.8488500000003</v>
      </c>
      <c r="BQ12" s="24">
        <v>55.317250000000001</v>
      </c>
      <c r="BR12" s="43">
        <v>5678.1661000000004</v>
      </c>
      <c r="BS12" s="24">
        <v>3534.5744</v>
      </c>
      <c r="BT12" s="24">
        <v>16.046520000000001</v>
      </c>
      <c r="BU12" s="54">
        <v>9228.7870199999998</v>
      </c>
      <c r="BV12" s="55"/>
      <c r="BX12" s="55"/>
    </row>
    <row r="13" spans="1:77">
      <c r="A13" s="25" t="s">
        <v>254</v>
      </c>
      <c r="B13" s="22" t="s">
        <v>255</v>
      </c>
      <c r="C13" s="26" t="s">
        <v>256</v>
      </c>
      <c r="D13" s="24">
        <v>0</v>
      </c>
      <c r="E13" s="24">
        <v>0</v>
      </c>
      <c r="F13" s="24">
        <v>5537.7289799999999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5537.7289799999999</v>
      </c>
      <c r="BQ13" s="24">
        <v>932.00941</v>
      </c>
      <c r="BR13" s="43">
        <v>6469.7383900000004</v>
      </c>
      <c r="BS13" s="24">
        <v>1562.3494900000001</v>
      </c>
      <c r="BT13" s="24">
        <v>134.52017000000001</v>
      </c>
      <c r="BU13" s="54">
        <v>8166.6080499999998</v>
      </c>
      <c r="BV13" s="55"/>
      <c r="BX13" s="55"/>
    </row>
    <row r="14" spans="1:77">
      <c r="A14" s="25" t="s">
        <v>257</v>
      </c>
      <c r="B14" s="22" t="s">
        <v>258</v>
      </c>
      <c r="C14" s="26" t="s">
        <v>178</v>
      </c>
      <c r="D14" s="24">
        <v>0</v>
      </c>
      <c r="E14" s="24">
        <v>0</v>
      </c>
      <c r="F14" s="24">
        <v>0</v>
      </c>
      <c r="G14" s="24">
        <v>72880.599849999999</v>
      </c>
      <c r="H14" s="24">
        <v>0.36476999999999998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1313.8391300000001</v>
      </c>
      <c r="R14" s="24">
        <v>1895.44955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1353.56006</v>
      </c>
      <c r="AE14" s="24">
        <v>0</v>
      </c>
      <c r="AF14" s="24">
        <v>78.555539999999993</v>
      </c>
      <c r="AG14" s="24">
        <v>108.01636000000001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15.550090000000001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43">
        <v>77645.93535</v>
      </c>
      <c r="BQ14" s="24">
        <v>1970.35643</v>
      </c>
      <c r="BR14" s="43">
        <v>79616.29178</v>
      </c>
      <c r="BS14" s="24">
        <v>5167.8012900000003</v>
      </c>
      <c r="BT14" s="24">
        <v>7239.9969600000004</v>
      </c>
      <c r="BU14" s="54">
        <v>92024.090030000007</v>
      </c>
      <c r="BV14" s="55"/>
      <c r="BX14" s="55"/>
    </row>
    <row r="15" spans="1:77">
      <c r="A15" s="25" t="s">
        <v>259</v>
      </c>
      <c r="B15" s="22" t="s">
        <v>260</v>
      </c>
      <c r="C15" s="26" t="s">
        <v>261</v>
      </c>
      <c r="D15" s="24">
        <v>94771.138510000004</v>
      </c>
      <c r="E15" s="24">
        <v>0</v>
      </c>
      <c r="F15" s="24">
        <v>527.46410000000003</v>
      </c>
      <c r="G15" s="24">
        <v>0</v>
      </c>
      <c r="H15" s="24">
        <v>64352.38233</v>
      </c>
      <c r="I15" s="24">
        <v>16.28351</v>
      </c>
      <c r="J15" s="24">
        <v>0</v>
      </c>
      <c r="K15" s="24">
        <v>16.24419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0.12157</v>
      </c>
      <c r="AC15" s="24">
        <v>0</v>
      </c>
      <c r="AD15" s="24">
        <v>0</v>
      </c>
      <c r="AE15" s="24">
        <v>0</v>
      </c>
      <c r="AF15" s="24">
        <v>241.17956000000001</v>
      </c>
      <c r="AG15" s="24">
        <v>2.9434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107.29389999999999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1.55349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43">
        <v>160036.60456000001</v>
      </c>
      <c r="BQ15" s="24">
        <v>68006.580260000002</v>
      </c>
      <c r="BR15" s="43">
        <v>228043.18481999999</v>
      </c>
      <c r="BS15" s="24">
        <v>76940.551240000001</v>
      </c>
      <c r="BT15" s="24">
        <v>41885.872770000002</v>
      </c>
      <c r="BU15" s="54">
        <v>346869.60882999998</v>
      </c>
      <c r="BV15" s="55"/>
      <c r="BX15" s="55"/>
    </row>
    <row r="16" spans="1:77">
      <c r="A16" s="25" t="s">
        <v>262</v>
      </c>
      <c r="B16" s="22" t="s">
        <v>263</v>
      </c>
      <c r="C16" s="26" t="s">
        <v>264</v>
      </c>
      <c r="D16" s="24">
        <v>62.44211</v>
      </c>
      <c r="E16" s="24">
        <v>0</v>
      </c>
      <c r="F16" s="24">
        <v>0</v>
      </c>
      <c r="G16" s="24">
        <v>0</v>
      </c>
      <c r="H16" s="24">
        <v>12430.91647</v>
      </c>
      <c r="I16" s="24">
        <v>57273.371520000001</v>
      </c>
      <c r="J16" s="24">
        <v>0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46.918500000000002</v>
      </c>
      <c r="R16" s="24">
        <v>0</v>
      </c>
      <c r="S16" s="24">
        <v>767.50171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10.990769999999999</v>
      </c>
      <c r="Z16" s="24">
        <v>0</v>
      </c>
      <c r="AA16" s="24">
        <v>0</v>
      </c>
      <c r="AB16" s="24">
        <v>0</v>
      </c>
      <c r="AC16" s="24">
        <v>0</v>
      </c>
      <c r="AD16" s="24">
        <v>140.57923</v>
      </c>
      <c r="AE16" s="24">
        <v>0</v>
      </c>
      <c r="AF16" s="24">
        <v>25.333580000000001</v>
      </c>
      <c r="AG16" s="24">
        <v>3544.1047800000001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9.2265099999999993</v>
      </c>
      <c r="BM16" s="24">
        <v>0</v>
      </c>
      <c r="BN16" s="24">
        <v>0</v>
      </c>
      <c r="BO16" s="24">
        <v>0</v>
      </c>
      <c r="BP16" s="43">
        <v>74311.385179999997</v>
      </c>
      <c r="BQ16" s="24">
        <v>27461.115269999998</v>
      </c>
      <c r="BR16" s="43">
        <v>101772.50045000001</v>
      </c>
      <c r="BS16" s="24">
        <v>18063.715120000001</v>
      </c>
      <c r="BT16" s="24">
        <v>8408.5885500000004</v>
      </c>
      <c r="BU16" s="54">
        <v>128244.80412</v>
      </c>
      <c r="BV16" s="55"/>
      <c r="BX16" s="55"/>
    </row>
    <row r="17" spans="1:76">
      <c r="A17" s="25" t="s">
        <v>265</v>
      </c>
      <c r="B17" s="22" t="s">
        <v>266</v>
      </c>
      <c r="C17" s="26" t="s">
        <v>267</v>
      </c>
      <c r="D17" s="24">
        <v>0</v>
      </c>
      <c r="E17" s="24">
        <v>0</v>
      </c>
      <c r="F17" s="24">
        <v>0</v>
      </c>
      <c r="G17" s="24">
        <v>1868.4128499999999</v>
      </c>
      <c r="H17" s="24">
        <v>0</v>
      </c>
      <c r="I17" s="24">
        <v>0</v>
      </c>
      <c r="J17" s="24">
        <v>5595.2236899999998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22.966670000000001</v>
      </c>
      <c r="R17" s="24">
        <v>0</v>
      </c>
      <c r="S17" s="24">
        <v>90.019239999999996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394.13511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15.60835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7986.3659100000004</v>
      </c>
      <c r="BQ17" s="24">
        <v>7843.8743400000003</v>
      </c>
      <c r="BR17" s="43">
        <v>15830.240250000001</v>
      </c>
      <c r="BS17" s="24">
        <v>5269.0491400000001</v>
      </c>
      <c r="BT17" s="24">
        <v>2074.8132900000001</v>
      </c>
      <c r="BU17" s="54">
        <v>23174.10268</v>
      </c>
      <c r="BV17" s="55"/>
      <c r="BX17" s="55"/>
    </row>
    <row r="18" spans="1:76">
      <c r="A18" s="25" t="s">
        <v>268</v>
      </c>
      <c r="B18" s="22" t="s">
        <v>269</v>
      </c>
      <c r="C18" s="26" t="s">
        <v>270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5835.2646500000001</v>
      </c>
      <c r="L18" s="24">
        <v>52.665759999999999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2665.6779200000001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228.42254</v>
      </c>
      <c r="BN18" s="24">
        <v>0</v>
      </c>
      <c r="BO18" s="24">
        <v>0</v>
      </c>
      <c r="BP18" s="43">
        <v>8782.0308700000005</v>
      </c>
      <c r="BQ18" s="24">
        <v>10133.072920000001</v>
      </c>
      <c r="BR18" s="43">
        <v>18915.103790000001</v>
      </c>
      <c r="BS18" s="24">
        <v>3842.7667000000001</v>
      </c>
      <c r="BT18" s="24">
        <v>2582.2270100000001</v>
      </c>
      <c r="BU18" s="54">
        <v>25340.0975</v>
      </c>
      <c r="BV18" s="55"/>
      <c r="BX18" s="55"/>
    </row>
    <row r="19" spans="1:76">
      <c r="A19" s="25" t="s">
        <v>271</v>
      </c>
      <c r="B19" s="22" t="s">
        <v>272</v>
      </c>
      <c r="C19" s="26" t="s">
        <v>273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6721.9590900000003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0.61070000000000002</v>
      </c>
      <c r="AX19" s="24">
        <v>1.2954699999999999</v>
      </c>
      <c r="AY19" s="24">
        <v>0</v>
      </c>
      <c r="AZ19" s="24">
        <v>3.12826</v>
      </c>
      <c r="BA19" s="24">
        <v>0</v>
      </c>
      <c r="BB19" s="24">
        <v>0</v>
      </c>
      <c r="BC19" s="24">
        <v>0</v>
      </c>
      <c r="BD19" s="24">
        <v>0</v>
      </c>
      <c r="BE19" s="24">
        <v>63.684010000000001</v>
      </c>
      <c r="BF19" s="24">
        <v>1.60802</v>
      </c>
      <c r="BG19" s="24">
        <v>0.26634000000000002</v>
      </c>
      <c r="BH19" s="24">
        <v>0</v>
      </c>
      <c r="BI19" s="24">
        <v>0.46827000000000002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6793.02016</v>
      </c>
      <c r="BQ19" s="24">
        <v>60.703960000000002</v>
      </c>
      <c r="BR19" s="43">
        <v>6853.7241199999999</v>
      </c>
      <c r="BS19" s="24">
        <v>547.51426000000004</v>
      </c>
      <c r="BT19" s="24">
        <v>340.87643000000003</v>
      </c>
      <c r="BU19" s="54">
        <v>7742.11481</v>
      </c>
      <c r="BV19" s="55"/>
      <c r="BX19" s="55"/>
    </row>
    <row r="20" spans="1:76">
      <c r="A20" s="25" t="s">
        <v>274</v>
      </c>
      <c r="B20" s="22" t="s">
        <v>275</v>
      </c>
      <c r="C20" s="26" t="s">
        <v>276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947.97672999999998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947.97672999999998</v>
      </c>
      <c r="BQ20" s="24">
        <v>47933.070650000001</v>
      </c>
      <c r="BR20" s="43">
        <v>48881.047380000004</v>
      </c>
      <c r="BS20" s="24">
        <v>19165.79278</v>
      </c>
      <c r="BT20" s="24">
        <v>39044.677490000002</v>
      </c>
      <c r="BU20" s="54">
        <v>107091.51764999999</v>
      </c>
      <c r="BV20" s="55"/>
      <c r="BX20" s="55"/>
    </row>
    <row r="21" spans="1:76">
      <c r="A21" s="25" t="s">
        <v>277</v>
      </c>
      <c r="B21" s="22" t="s">
        <v>278</v>
      </c>
      <c r="C21" s="26" t="s">
        <v>279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3.5364399999999998</v>
      </c>
      <c r="J21" s="24">
        <v>0</v>
      </c>
      <c r="K21" s="24">
        <v>24.352779999999999</v>
      </c>
      <c r="L21" s="24">
        <v>0</v>
      </c>
      <c r="M21" s="24">
        <v>0</v>
      </c>
      <c r="N21" s="24">
        <v>3499.4934899999998</v>
      </c>
      <c r="O21" s="24">
        <v>0</v>
      </c>
      <c r="P21" s="24">
        <v>34.334989999999998</v>
      </c>
      <c r="Q21" s="24">
        <v>513.93106999999998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41.081449999999997</v>
      </c>
      <c r="AE21" s="24">
        <v>0</v>
      </c>
      <c r="AF21" s="24">
        <v>3520.4610899999998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7637.1913100000002</v>
      </c>
      <c r="BQ21" s="24">
        <v>35920.619140000003</v>
      </c>
      <c r="BR21" s="43">
        <v>43557.810449999997</v>
      </c>
      <c r="BS21" s="24">
        <v>14189.099829999999</v>
      </c>
      <c r="BT21" s="24">
        <v>9061.2194600000003</v>
      </c>
      <c r="BU21" s="54">
        <v>66808.129740000004</v>
      </c>
      <c r="BV21" s="55"/>
      <c r="BX21" s="55"/>
    </row>
    <row r="22" spans="1:76">
      <c r="A22" s="25" t="s">
        <v>280</v>
      </c>
      <c r="B22" s="22" t="s">
        <v>281</v>
      </c>
      <c r="C22" s="26" t="s">
        <v>282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4130.5468700000001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4130.5468700000001</v>
      </c>
      <c r="BQ22" s="24">
        <v>23550.51541</v>
      </c>
      <c r="BR22" s="43">
        <v>27681.062279999998</v>
      </c>
      <c r="BS22" s="24">
        <v>8027.1664099999998</v>
      </c>
      <c r="BT22" s="24">
        <v>186.07255000000001</v>
      </c>
      <c r="BU22" s="54">
        <v>35894.301240000001</v>
      </c>
      <c r="BV22" s="55"/>
      <c r="BX22" s="55"/>
    </row>
    <row r="23" spans="1:76">
      <c r="A23" s="25" t="s">
        <v>283</v>
      </c>
      <c r="B23" s="22" t="s">
        <v>284</v>
      </c>
      <c r="C23" s="26" t="s">
        <v>285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162.19655</v>
      </c>
      <c r="L23" s="24">
        <v>0</v>
      </c>
      <c r="M23" s="24">
        <v>0</v>
      </c>
      <c r="N23" s="24">
        <v>0</v>
      </c>
      <c r="O23" s="24">
        <v>0</v>
      </c>
      <c r="P23" s="24">
        <v>5716.3858499999997</v>
      </c>
      <c r="Q23" s="24">
        <v>0</v>
      </c>
      <c r="R23" s="24">
        <v>0</v>
      </c>
      <c r="S23" s="24">
        <v>84.219130000000007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3.2063199999999998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5966.00785</v>
      </c>
      <c r="BQ23" s="24">
        <v>18236.699140000001</v>
      </c>
      <c r="BR23" s="43">
        <v>24202.706989999999</v>
      </c>
      <c r="BS23" s="24">
        <v>9355.8478300000006</v>
      </c>
      <c r="BT23" s="24">
        <v>5255.1435799999999</v>
      </c>
      <c r="BU23" s="54">
        <v>38813.698400000001</v>
      </c>
      <c r="BV23" s="55"/>
      <c r="BX23" s="55"/>
    </row>
    <row r="24" spans="1:76">
      <c r="A24" s="25" t="s">
        <v>286</v>
      </c>
      <c r="B24" s="22" t="s">
        <v>287</v>
      </c>
      <c r="C24" s="26" t="s">
        <v>288</v>
      </c>
      <c r="D24" s="24">
        <v>0</v>
      </c>
      <c r="E24" s="24">
        <v>0</v>
      </c>
      <c r="F24" s="24">
        <v>0</v>
      </c>
      <c r="G24" s="24">
        <v>3569.52853</v>
      </c>
      <c r="H24" s="24">
        <v>0</v>
      </c>
      <c r="I24" s="24">
        <v>24.680430000000001</v>
      </c>
      <c r="J24" s="24">
        <v>0</v>
      </c>
      <c r="K24" s="24">
        <v>0</v>
      </c>
      <c r="L24" s="24">
        <v>0</v>
      </c>
      <c r="M24" s="24">
        <v>0</v>
      </c>
      <c r="N24" s="24">
        <v>533.62114999999994</v>
      </c>
      <c r="O24" s="24">
        <v>0</v>
      </c>
      <c r="P24" s="24">
        <v>0</v>
      </c>
      <c r="Q24" s="24">
        <v>37094.313889999998</v>
      </c>
      <c r="R24" s="24">
        <v>0</v>
      </c>
      <c r="S24" s="24">
        <v>65.048910000000006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20.73912</v>
      </c>
      <c r="Z24" s="24">
        <v>0</v>
      </c>
      <c r="AA24" s="24">
        <v>0</v>
      </c>
      <c r="AB24" s="24">
        <v>0</v>
      </c>
      <c r="AC24" s="24">
        <v>0</v>
      </c>
      <c r="AD24" s="24">
        <v>1155.8545200000001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43">
        <v>42463.786549999997</v>
      </c>
      <c r="BQ24" s="24">
        <v>15602.400369999999</v>
      </c>
      <c r="BR24" s="43">
        <v>58066.18692</v>
      </c>
      <c r="BS24" s="24">
        <v>25123.72681</v>
      </c>
      <c r="BT24" s="24">
        <v>8748.4003799999991</v>
      </c>
      <c r="BU24" s="54">
        <v>91938.314110000007</v>
      </c>
      <c r="BV24" s="55"/>
      <c r="BX24" s="55"/>
    </row>
    <row r="25" spans="1:76">
      <c r="A25" s="25" t="s">
        <v>289</v>
      </c>
      <c r="B25" s="22" t="s">
        <v>290</v>
      </c>
      <c r="C25" s="26" t="s">
        <v>291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24">
        <v>31510.625390000001</v>
      </c>
      <c r="S25" s="24">
        <v>1910.0801799999999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43">
        <v>33420.705569999998</v>
      </c>
      <c r="BQ25" s="24">
        <v>24057.79178</v>
      </c>
      <c r="BR25" s="43">
        <v>57478.497349999998</v>
      </c>
      <c r="BS25" s="24">
        <v>5719.4758499999998</v>
      </c>
      <c r="BT25" s="24">
        <v>6333.6660700000002</v>
      </c>
      <c r="BU25" s="54">
        <v>69531.63927</v>
      </c>
      <c r="BV25" s="55"/>
      <c r="BX25" s="55"/>
    </row>
    <row r="26" spans="1:76">
      <c r="A26" s="25" t="s">
        <v>292</v>
      </c>
      <c r="B26" s="22" t="s">
        <v>293</v>
      </c>
      <c r="C26" s="26" t="s">
        <v>294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224.12519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4.2543600000000001</v>
      </c>
      <c r="Q26" s="24">
        <v>12.726139999999999</v>
      </c>
      <c r="R26" s="24">
        <v>2.1196299999999999</v>
      </c>
      <c r="S26" s="24">
        <v>23141.7245</v>
      </c>
      <c r="T26" s="24">
        <v>0</v>
      </c>
      <c r="U26" s="24">
        <v>766.94264999999996</v>
      </c>
      <c r="V26" s="24">
        <v>135.88025999999999</v>
      </c>
      <c r="W26" s="24">
        <v>29.779610000000002</v>
      </c>
      <c r="X26" s="24">
        <v>0</v>
      </c>
      <c r="Y26" s="24">
        <v>36.604909999999997</v>
      </c>
      <c r="Z26" s="24">
        <v>0</v>
      </c>
      <c r="AA26" s="24">
        <v>0</v>
      </c>
      <c r="AB26" s="24">
        <v>0</v>
      </c>
      <c r="AC26" s="24">
        <v>0</v>
      </c>
      <c r="AD26" s="24">
        <v>61.007510000000003</v>
      </c>
      <c r="AE26" s="24">
        <v>0</v>
      </c>
      <c r="AF26" s="24">
        <v>1874.1582100000001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43">
        <v>26289.322970000001</v>
      </c>
      <c r="BQ26" s="24">
        <v>14509.61211</v>
      </c>
      <c r="BR26" s="43">
        <v>40798.935080000003</v>
      </c>
      <c r="BS26" s="24">
        <v>8581.3896100000002</v>
      </c>
      <c r="BT26" s="24">
        <v>5201.4335600000004</v>
      </c>
      <c r="BU26" s="54">
        <v>54581.758249999999</v>
      </c>
      <c r="BV26" s="55"/>
      <c r="BX26" s="55"/>
    </row>
    <row r="27" spans="1:76">
      <c r="A27" s="25" t="s">
        <v>295</v>
      </c>
      <c r="B27" s="22" t="s">
        <v>296</v>
      </c>
      <c r="C27" s="26" t="s">
        <v>297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188.49256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8.4528999999999996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196.94546</v>
      </c>
      <c r="BQ27" s="24">
        <v>21710.013650000001</v>
      </c>
      <c r="BR27" s="43">
        <v>21906.95911</v>
      </c>
      <c r="BS27" s="24">
        <v>5062.4070099999999</v>
      </c>
      <c r="BT27" s="24">
        <v>5419.8503300000002</v>
      </c>
      <c r="BU27" s="54">
        <v>32389.21645</v>
      </c>
      <c r="BV27" s="55"/>
      <c r="BX27" s="55"/>
    </row>
    <row r="28" spans="1:76">
      <c r="A28" s="25" t="s">
        <v>298</v>
      </c>
      <c r="B28" s="22" t="s">
        <v>299</v>
      </c>
      <c r="C28" s="26" t="s">
        <v>300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43.700690000000002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2.2683800000000001</v>
      </c>
      <c r="R28" s="24">
        <v>1.7222</v>
      </c>
      <c r="S28" s="24">
        <v>0</v>
      </c>
      <c r="T28" s="24">
        <v>0</v>
      </c>
      <c r="U28" s="24">
        <v>1010.0134399999999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1057.70471</v>
      </c>
      <c r="BQ28" s="24">
        <v>27687.835330000002</v>
      </c>
      <c r="BR28" s="43">
        <v>28745.54004</v>
      </c>
      <c r="BS28" s="24">
        <v>7193.1871499999997</v>
      </c>
      <c r="BT28" s="24">
        <v>6972.7580200000002</v>
      </c>
      <c r="BU28" s="54">
        <v>42911.485209999999</v>
      </c>
      <c r="BV28" s="55"/>
      <c r="BX28" s="55"/>
    </row>
    <row r="29" spans="1:76">
      <c r="A29" s="25" t="s">
        <v>301</v>
      </c>
      <c r="B29" s="22" t="s">
        <v>302</v>
      </c>
      <c r="C29" s="26" t="s">
        <v>303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489.56864999999999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489.56864999999999</v>
      </c>
      <c r="BQ29" s="24">
        <v>40569.978779999998</v>
      </c>
      <c r="BR29" s="43">
        <v>41059.547429999999</v>
      </c>
      <c r="BS29" s="24">
        <v>10938.63761</v>
      </c>
      <c r="BT29" s="24">
        <v>8015.0815300000004</v>
      </c>
      <c r="BU29" s="54">
        <v>60013.26657</v>
      </c>
      <c r="BV29" s="55"/>
      <c r="BX29" s="55"/>
    </row>
    <row r="30" spans="1:76">
      <c r="A30" s="25" t="s">
        <v>304</v>
      </c>
      <c r="B30" s="22" t="s">
        <v>305</v>
      </c>
      <c r="C30" s="26" t="s">
        <v>306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94.378190000000004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94.378190000000004</v>
      </c>
      <c r="BQ30" s="24">
        <v>44134.758139999998</v>
      </c>
      <c r="BR30" s="43">
        <v>44229.136330000001</v>
      </c>
      <c r="BS30" s="24">
        <v>12533.96326</v>
      </c>
      <c r="BT30" s="24">
        <v>10173.582399999999</v>
      </c>
      <c r="BU30" s="54">
        <v>66936.681989999997</v>
      </c>
      <c r="BV30" s="55"/>
      <c r="BX30" s="55"/>
    </row>
    <row r="31" spans="1:76">
      <c r="A31" s="25" t="s">
        <v>307</v>
      </c>
      <c r="B31" s="22" t="s">
        <v>308</v>
      </c>
      <c r="C31" s="26" t="s">
        <v>309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473.70222000000001</v>
      </c>
      <c r="T31" s="24">
        <v>0</v>
      </c>
      <c r="U31" s="24">
        <v>0</v>
      </c>
      <c r="V31" s="24">
        <v>0</v>
      </c>
      <c r="W31" s="24">
        <v>18.664539999999999</v>
      </c>
      <c r="X31" s="24">
        <v>21.430029999999999</v>
      </c>
      <c r="Y31" s="24">
        <v>0</v>
      </c>
      <c r="Z31" s="24">
        <v>93.349990000000005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607.14678000000004</v>
      </c>
      <c r="BQ31" s="24">
        <v>1815.2450100000001</v>
      </c>
      <c r="BR31" s="43">
        <v>2422.3917900000001</v>
      </c>
      <c r="BS31" s="24">
        <v>577.24815000000001</v>
      </c>
      <c r="BT31" s="24">
        <v>530.10560999999996</v>
      </c>
      <c r="BU31" s="54">
        <v>3529.7455500000001</v>
      </c>
      <c r="BV31" s="55"/>
      <c r="BX31" s="55"/>
    </row>
    <row r="32" spans="1:76">
      <c r="A32" s="25" t="s">
        <v>310</v>
      </c>
      <c r="B32" s="22" t="s">
        <v>311</v>
      </c>
      <c r="C32" s="26" t="s">
        <v>312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619.78404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703.41318999999999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11080.23559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7.8243600000000004</v>
      </c>
      <c r="AF32" s="24">
        <v>1092.73606</v>
      </c>
      <c r="AG32" s="24">
        <v>5571.0348100000001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8.0755099999999995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43">
        <v>19083.10356</v>
      </c>
      <c r="BQ32" s="24">
        <v>14117.49524</v>
      </c>
      <c r="BR32" s="43">
        <v>33200.5988</v>
      </c>
      <c r="BS32" s="24">
        <v>10192.490739999999</v>
      </c>
      <c r="BT32" s="24">
        <v>3936.7382899999998</v>
      </c>
      <c r="BU32" s="54">
        <v>47329.827830000002</v>
      </c>
      <c r="BV32" s="55"/>
      <c r="BX32" s="55"/>
    </row>
    <row r="33" spans="1:76">
      <c r="A33" s="25" t="s">
        <v>313</v>
      </c>
      <c r="B33" s="22" t="s">
        <v>314</v>
      </c>
      <c r="C33" s="26" t="s">
        <v>315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3596.3621400000002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3596.3621400000002</v>
      </c>
      <c r="BQ33" s="24">
        <v>0</v>
      </c>
      <c r="BR33" s="43">
        <v>3596.3621400000002</v>
      </c>
      <c r="BS33" s="24">
        <v>0</v>
      </c>
      <c r="BT33" s="24">
        <v>142.78757999999999</v>
      </c>
      <c r="BU33" s="54">
        <v>3739.1497199999999</v>
      </c>
      <c r="BV33" s="55"/>
      <c r="BX33" s="55"/>
    </row>
    <row r="34" spans="1:76">
      <c r="A34" s="25" t="s">
        <v>316</v>
      </c>
      <c r="B34" s="22" t="s">
        <v>317</v>
      </c>
      <c r="C34" s="26" t="s">
        <v>318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57435.624239999997</v>
      </c>
      <c r="AB34" s="24">
        <v>0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57435.624239999997</v>
      </c>
      <c r="BQ34" s="24">
        <v>12606.4355</v>
      </c>
      <c r="BR34" s="43">
        <v>70042.059739999997</v>
      </c>
      <c r="BS34" s="24">
        <v>1534.3129899999999</v>
      </c>
      <c r="BT34" s="24">
        <v>3203.3980099999999</v>
      </c>
      <c r="BU34" s="54">
        <v>74779.770740000007</v>
      </c>
      <c r="BV34" s="55"/>
      <c r="BX34" s="55"/>
    </row>
    <row r="35" spans="1:76">
      <c r="A35" s="25" t="s">
        <v>319</v>
      </c>
      <c r="B35" s="22" t="s">
        <v>320</v>
      </c>
      <c r="C35" s="26" t="s">
        <v>321</v>
      </c>
      <c r="D35" s="24">
        <v>0</v>
      </c>
      <c r="E35" s="24">
        <v>0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4656.6826099999998</v>
      </c>
      <c r="AB35" s="24">
        <v>12063.531129999999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16720.213739999999</v>
      </c>
      <c r="BQ35" s="24">
        <v>0</v>
      </c>
      <c r="BR35" s="43">
        <v>16720.213739999999</v>
      </c>
      <c r="BS35" s="24">
        <v>1411.3918799999999</v>
      </c>
      <c r="BT35" s="24">
        <v>757.06619999999998</v>
      </c>
      <c r="BU35" s="54">
        <v>18888.67182</v>
      </c>
      <c r="BV35" s="55"/>
      <c r="BX35" s="55"/>
    </row>
    <row r="36" spans="1:76">
      <c r="A36" s="25" t="s">
        <v>322</v>
      </c>
      <c r="B36" s="22" t="s">
        <v>323</v>
      </c>
      <c r="C36" s="26" t="s">
        <v>200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65.983029999999999</v>
      </c>
      <c r="L36" s="24">
        <v>0</v>
      </c>
      <c r="M36" s="24">
        <v>0</v>
      </c>
      <c r="N36" s="24">
        <v>61.643979999999999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12767.39219</v>
      </c>
      <c r="AD36" s="24">
        <v>0</v>
      </c>
      <c r="AE36" s="24">
        <v>0</v>
      </c>
      <c r="AF36" s="24">
        <v>2105.4427000000001</v>
      </c>
      <c r="AG36" s="24">
        <v>12.12809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66.771870000000007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0</v>
      </c>
      <c r="BL36" s="24">
        <v>0</v>
      </c>
      <c r="BM36" s="24">
        <v>0</v>
      </c>
      <c r="BN36" s="24">
        <v>0</v>
      </c>
      <c r="BO36" s="24">
        <v>0</v>
      </c>
      <c r="BP36" s="43">
        <v>15079.361860000001</v>
      </c>
      <c r="BQ36" s="24">
        <v>4772.0612700000001</v>
      </c>
      <c r="BR36" s="43">
        <v>19851.423129999999</v>
      </c>
      <c r="BS36" s="24">
        <v>2463.3493699999999</v>
      </c>
      <c r="BT36" s="24">
        <v>1263.45641</v>
      </c>
      <c r="BU36" s="54">
        <v>23578.228910000002</v>
      </c>
      <c r="BV36" s="55"/>
      <c r="BX36" s="55"/>
    </row>
    <row r="37" spans="1:76">
      <c r="A37" s="25" t="s">
        <v>324</v>
      </c>
      <c r="B37" s="22" t="s">
        <v>325</v>
      </c>
      <c r="C37" s="26" t="s">
        <v>326</v>
      </c>
      <c r="D37" s="24">
        <v>0</v>
      </c>
      <c r="E37" s="24"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183.14520999999999</v>
      </c>
      <c r="Q37" s="24">
        <v>819.87886000000003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7.9401200000000003</v>
      </c>
      <c r="AA37" s="24">
        <v>0</v>
      </c>
      <c r="AB37" s="24">
        <v>0</v>
      </c>
      <c r="AC37" s="24">
        <v>0</v>
      </c>
      <c r="AD37" s="24">
        <v>382504.04048999998</v>
      </c>
      <c r="AE37" s="24">
        <v>0</v>
      </c>
      <c r="AF37" s="24">
        <v>1789.56053</v>
      </c>
      <c r="AG37" s="24">
        <v>151.32055</v>
      </c>
      <c r="AH37" s="24">
        <v>578.69401000000005</v>
      </c>
      <c r="AI37" s="24">
        <v>0</v>
      </c>
      <c r="AJ37" s="24">
        <v>0</v>
      </c>
      <c r="AK37" s="24">
        <v>0</v>
      </c>
      <c r="AL37" s="24">
        <v>0</v>
      </c>
      <c r="AM37" s="24">
        <v>361.26913999999999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24">
        <v>29.62304</v>
      </c>
      <c r="AV37" s="24">
        <v>0</v>
      </c>
      <c r="AW37" s="24">
        <v>19.493639999999999</v>
      </c>
      <c r="AX37" s="24">
        <v>0</v>
      </c>
      <c r="AY37" s="24">
        <v>0</v>
      </c>
      <c r="AZ37" s="24">
        <v>4.2156200000000004</v>
      </c>
      <c r="BA37" s="24">
        <v>0</v>
      </c>
      <c r="BB37" s="24">
        <v>0</v>
      </c>
      <c r="BC37" s="24">
        <v>0</v>
      </c>
      <c r="BD37" s="24">
        <v>644.25910999999996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0</v>
      </c>
      <c r="BM37" s="24">
        <v>0</v>
      </c>
      <c r="BN37" s="24">
        <v>0</v>
      </c>
      <c r="BO37" s="24">
        <v>0</v>
      </c>
      <c r="BP37" s="43">
        <v>387093.44031999999</v>
      </c>
      <c r="BQ37" s="24">
        <v>38.788179999999997</v>
      </c>
      <c r="BR37" s="43">
        <v>387132.22850000003</v>
      </c>
      <c r="BS37" s="24">
        <v>0</v>
      </c>
      <c r="BT37" s="24">
        <v>15017.119619999999</v>
      </c>
      <c r="BU37" s="54">
        <v>402149.34811999998</v>
      </c>
      <c r="BV37" s="55"/>
      <c r="BX37" s="55"/>
    </row>
    <row r="38" spans="1:76">
      <c r="A38" s="25" t="s">
        <v>327</v>
      </c>
      <c r="B38" s="22" t="s">
        <v>328</v>
      </c>
      <c r="C38" s="26" t="s">
        <v>329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30.034189999999999</v>
      </c>
      <c r="AA38" s="24">
        <v>0</v>
      </c>
      <c r="AB38" s="24">
        <v>0</v>
      </c>
      <c r="AC38" s="24">
        <v>0</v>
      </c>
      <c r="AD38" s="24">
        <v>0</v>
      </c>
      <c r="AE38" s="24">
        <v>32166.531790000001</v>
      </c>
      <c r="AF38" s="24">
        <v>12103.816210000001</v>
      </c>
      <c r="AG38" s="24">
        <v>12.99409</v>
      </c>
      <c r="AH38" s="24">
        <v>14.335649999999999</v>
      </c>
      <c r="AI38" s="24">
        <v>0</v>
      </c>
      <c r="AJ38" s="24">
        <v>0</v>
      </c>
      <c r="AK38" s="24">
        <v>0</v>
      </c>
      <c r="AL38" s="24">
        <v>0</v>
      </c>
      <c r="AM38" s="24">
        <v>16.078849999999999</v>
      </c>
      <c r="AN38" s="24">
        <v>0</v>
      </c>
      <c r="AO38" s="24">
        <v>0</v>
      </c>
      <c r="AP38" s="24">
        <v>2.3656299999999999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0.10781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66.954999999999998</v>
      </c>
      <c r="BM38" s="24">
        <v>19.040420000000001</v>
      </c>
      <c r="BN38" s="24">
        <v>0</v>
      </c>
      <c r="BO38" s="24">
        <v>0</v>
      </c>
      <c r="BP38" s="43">
        <v>44432.259639999997</v>
      </c>
      <c r="BQ38" s="24">
        <v>569.00935000000004</v>
      </c>
      <c r="BR38" s="43">
        <v>45001.268989999997</v>
      </c>
      <c r="BS38" s="24">
        <v>-6666.0258199999998</v>
      </c>
      <c r="BT38" s="24">
        <v>626.26427000000001</v>
      </c>
      <c r="BU38" s="54">
        <v>38961.507440000001</v>
      </c>
      <c r="BV38" s="55"/>
      <c r="BX38" s="55"/>
    </row>
    <row r="39" spans="1:76">
      <c r="A39" s="25" t="s">
        <v>330</v>
      </c>
      <c r="B39" s="22" t="s">
        <v>331</v>
      </c>
      <c r="C39" s="26" t="s">
        <v>332</v>
      </c>
      <c r="D39" s="24">
        <v>0</v>
      </c>
      <c r="E39" s="24">
        <v>0</v>
      </c>
      <c r="F39" s="24">
        <v>20.71452</v>
      </c>
      <c r="G39" s="24">
        <v>0.18634000000000001</v>
      </c>
      <c r="H39" s="24">
        <v>7.0150000000000004E-2</v>
      </c>
      <c r="I39" s="24">
        <v>6.7218200000000001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28.65024</v>
      </c>
      <c r="R39" s="24">
        <v>2.13619</v>
      </c>
      <c r="S39" s="24">
        <v>158.59755999999999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9.2761399999999998</v>
      </c>
      <c r="Z39" s="24">
        <v>14.466189999999999</v>
      </c>
      <c r="AA39" s="24">
        <v>0</v>
      </c>
      <c r="AB39" s="24">
        <v>0</v>
      </c>
      <c r="AC39" s="24">
        <v>0</v>
      </c>
      <c r="AD39" s="24">
        <v>43.336950000000002</v>
      </c>
      <c r="AE39" s="24">
        <v>1.96096</v>
      </c>
      <c r="AF39" s="24">
        <v>145503.90393999999</v>
      </c>
      <c r="AG39" s="24">
        <v>81.717230000000001</v>
      </c>
      <c r="AH39" s="24">
        <v>215.84021999999999</v>
      </c>
      <c r="AI39" s="24">
        <v>0</v>
      </c>
      <c r="AJ39" s="24">
        <v>0</v>
      </c>
      <c r="AK39" s="24">
        <v>0</v>
      </c>
      <c r="AL39" s="24">
        <v>0</v>
      </c>
      <c r="AM39" s="24">
        <v>171.32594</v>
      </c>
      <c r="AN39" s="24">
        <v>4.1104799999999999</v>
      </c>
      <c r="AO39" s="24">
        <v>0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0</v>
      </c>
      <c r="AV39" s="24">
        <v>0</v>
      </c>
      <c r="AW39" s="24">
        <v>0.64632999999999996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1.4533400000000001</v>
      </c>
      <c r="BE39" s="24">
        <v>0</v>
      </c>
      <c r="BF39" s="24">
        <v>0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0</v>
      </c>
      <c r="BM39" s="24">
        <v>0</v>
      </c>
      <c r="BN39" s="24">
        <v>0</v>
      </c>
      <c r="BO39" s="24">
        <v>0</v>
      </c>
      <c r="BP39" s="43">
        <v>146265.11454000001</v>
      </c>
      <c r="BQ39" s="24">
        <v>293.12603000000001</v>
      </c>
      <c r="BR39" s="43">
        <v>146558.24056999999</v>
      </c>
      <c r="BS39" s="24">
        <v>-153318.59385999999</v>
      </c>
      <c r="BT39" s="24">
        <v>9452.8605599999992</v>
      </c>
      <c r="BU39" s="54">
        <v>2692.5072700000301</v>
      </c>
      <c r="BV39" s="55"/>
      <c r="BX39" s="55"/>
    </row>
    <row r="40" spans="1:76">
      <c r="A40" s="25" t="s">
        <v>333</v>
      </c>
      <c r="B40" s="22" t="s">
        <v>334</v>
      </c>
      <c r="C40" s="26" t="s">
        <v>335</v>
      </c>
      <c r="D40" s="24">
        <v>0</v>
      </c>
      <c r="E40" s="24">
        <v>0</v>
      </c>
      <c r="F40" s="24">
        <v>0</v>
      </c>
      <c r="G40" s="24">
        <v>0</v>
      </c>
      <c r="H40" s="24">
        <v>74.207909999999998</v>
      </c>
      <c r="I40" s="24">
        <v>11.21547</v>
      </c>
      <c r="J40" s="24">
        <v>0</v>
      </c>
      <c r="K40" s="24">
        <v>0</v>
      </c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14.616540000000001</v>
      </c>
      <c r="Z40" s="24">
        <v>50.526850000000003</v>
      </c>
      <c r="AA40" s="24">
        <v>0</v>
      </c>
      <c r="AB40" s="24">
        <v>0</v>
      </c>
      <c r="AC40" s="24">
        <v>2.03837</v>
      </c>
      <c r="AD40" s="24">
        <v>192.00308999999999</v>
      </c>
      <c r="AE40" s="24">
        <v>3.4208599999999998</v>
      </c>
      <c r="AF40" s="24">
        <v>1.2550399999999999</v>
      </c>
      <c r="AG40" s="24">
        <v>71442.441479999994</v>
      </c>
      <c r="AH40" s="24">
        <v>43.232550000000003</v>
      </c>
      <c r="AI40" s="24">
        <v>0</v>
      </c>
      <c r="AJ40" s="24">
        <v>0</v>
      </c>
      <c r="AK40" s="24">
        <v>0</v>
      </c>
      <c r="AL40" s="24">
        <v>0</v>
      </c>
      <c r="AM40" s="24">
        <v>222.28469999999999</v>
      </c>
      <c r="AN40" s="24">
        <v>0</v>
      </c>
      <c r="AO40" s="24">
        <v>1.9958499999999999</v>
      </c>
      <c r="AP40" s="24">
        <v>217.78632999999999</v>
      </c>
      <c r="AQ40" s="24">
        <v>0</v>
      </c>
      <c r="AR40" s="24">
        <v>0</v>
      </c>
      <c r="AS40" s="24">
        <v>0</v>
      </c>
      <c r="AT40" s="24">
        <v>0</v>
      </c>
      <c r="AU40" s="24">
        <v>20.386410000000001</v>
      </c>
      <c r="AV40" s="24">
        <v>0</v>
      </c>
      <c r="AW40" s="24">
        <v>0</v>
      </c>
      <c r="AX40" s="24">
        <v>0</v>
      </c>
      <c r="AY40" s="24">
        <v>0</v>
      </c>
      <c r="AZ40" s="24">
        <v>11.861280000000001</v>
      </c>
      <c r="BA40" s="24">
        <v>64.179069999999996</v>
      </c>
      <c r="BB40" s="24">
        <v>0</v>
      </c>
      <c r="BC40" s="24">
        <v>1.68988</v>
      </c>
      <c r="BD40" s="24">
        <v>3.6787999999999998</v>
      </c>
      <c r="BE40" s="24">
        <v>108.68431</v>
      </c>
      <c r="BF40" s="24">
        <v>13.31546</v>
      </c>
      <c r="BG40" s="24">
        <v>76.73536</v>
      </c>
      <c r="BH40" s="24">
        <v>0</v>
      </c>
      <c r="BI40" s="24">
        <v>39.391469999999998</v>
      </c>
      <c r="BJ40" s="24">
        <v>0</v>
      </c>
      <c r="BK40" s="24">
        <v>0</v>
      </c>
      <c r="BL40" s="24">
        <v>122.57253</v>
      </c>
      <c r="BM40" s="24">
        <v>63.037199999999999</v>
      </c>
      <c r="BN40" s="24">
        <v>0</v>
      </c>
      <c r="BO40" s="24">
        <v>0</v>
      </c>
      <c r="BP40" s="43">
        <v>72802.556809999995</v>
      </c>
      <c r="BQ40" s="24">
        <v>0</v>
      </c>
      <c r="BR40" s="43">
        <v>72802.556809999995</v>
      </c>
      <c r="BS40" s="24">
        <v>-73911.023130000001</v>
      </c>
      <c r="BT40" s="24">
        <v>4092.07179</v>
      </c>
      <c r="BU40" s="54">
        <v>2983.60547000004</v>
      </c>
      <c r="BV40" s="55"/>
      <c r="BX40" s="55"/>
    </row>
    <row r="41" spans="1:76">
      <c r="A41" s="25" t="s">
        <v>336</v>
      </c>
      <c r="B41" s="22" t="s">
        <v>337</v>
      </c>
      <c r="C41" s="26" t="s">
        <v>338</v>
      </c>
      <c r="D41" s="24">
        <v>0</v>
      </c>
      <c r="E41" s="24">
        <v>0</v>
      </c>
      <c r="F41" s="24">
        <v>0</v>
      </c>
      <c r="G41" s="24">
        <v>12.35061</v>
      </c>
      <c r="H41" s="24">
        <v>0</v>
      </c>
      <c r="I41" s="24">
        <v>0</v>
      </c>
      <c r="J41" s="24">
        <v>0</v>
      </c>
      <c r="K41" s="24">
        <v>43.413139999999999</v>
      </c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0.25766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  <c r="AD41" s="24">
        <v>3.7915199999999998</v>
      </c>
      <c r="AE41" s="24">
        <v>0</v>
      </c>
      <c r="AF41" s="24">
        <v>0</v>
      </c>
      <c r="AG41" s="24">
        <v>14379.19491</v>
      </c>
      <c r="AH41" s="24">
        <v>41163.968200000003</v>
      </c>
      <c r="AI41" s="24">
        <v>0</v>
      </c>
      <c r="AJ41" s="24">
        <v>0</v>
      </c>
      <c r="AK41" s="24">
        <v>28.782589999999999</v>
      </c>
      <c r="AL41" s="24">
        <v>0</v>
      </c>
      <c r="AM41" s="24">
        <v>27.606960000000001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0</v>
      </c>
      <c r="AV41" s="24">
        <v>4.8814000000000002</v>
      </c>
      <c r="AW41" s="24">
        <v>0</v>
      </c>
      <c r="AX41" s="24">
        <v>0</v>
      </c>
      <c r="AY41" s="24">
        <v>0</v>
      </c>
      <c r="AZ41" s="24">
        <v>0</v>
      </c>
      <c r="BA41" s="24">
        <v>0</v>
      </c>
      <c r="BB41" s="24">
        <v>0</v>
      </c>
      <c r="BC41" s="24">
        <v>1.7577799999999999</v>
      </c>
      <c r="BD41" s="24">
        <v>0</v>
      </c>
      <c r="BE41" s="24">
        <v>113.50603</v>
      </c>
      <c r="BF41" s="24">
        <v>0</v>
      </c>
      <c r="BG41" s="24">
        <v>0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15.05564</v>
      </c>
      <c r="BN41" s="24">
        <v>0</v>
      </c>
      <c r="BO41" s="24">
        <v>0</v>
      </c>
      <c r="BP41" s="43">
        <v>55794.566440000002</v>
      </c>
      <c r="BQ41" s="24">
        <v>31125.734939999998</v>
      </c>
      <c r="BR41" s="43">
        <v>86920.301380000004</v>
      </c>
      <c r="BS41" s="24">
        <v>-50148.022510000003</v>
      </c>
      <c r="BT41" s="24">
        <v>1060.30917</v>
      </c>
      <c r="BU41" s="54">
        <v>37832.588040000002</v>
      </c>
      <c r="BV41" s="55"/>
      <c r="BX41" s="55"/>
    </row>
    <row r="42" spans="1:76">
      <c r="A42" s="25" t="s">
        <v>339</v>
      </c>
      <c r="B42" s="22" t="s">
        <v>340</v>
      </c>
      <c r="C42" s="26" t="s">
        <v>341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3.3619999999999997E-2</v>
      </c>
      <c r="AC42" s="24">
        <v>0</v>
      </c>
      <c r="AD42" s="24">
        <v>0</v>
      </c>
      <c r="AE42" s="24">
        <v>0</v>
      </c>
      <c r="AF42" s="24">
        <v>877.08812999999998</v>
      </c>
      <c r="AG42" s="24">
        <v>0</v>
      </c>
      <c r="AH42" s="24">
        <v>6.625</v>
      </c>
      <c r="AI42" s="24">
        <v>3669.2994600000002</v>
      </c>
      <c r="AJ42" s="24">
        <v>0</v>
      </c>
      <c r="AK42" s="24">
        <v>0</v>
      </c>
      <c r="AL42" s="24">
        <v>0</v>
      </c>
      <c r="AM42" s="24">
        <v>1.8931199999999999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4554.9393300000002</v>
      </c>
      <c r="BQ42" s="24">
        <v>26097.080300000001</v>
      </c>
      <c r="BR42" s="43">
        <v>30652.019629999999</v>
      </c>
      <c r="BS42" s="24">
        <v>-7055.8596500000003</v>
      </c>
      <c r="BT42" s="24">
        <v>78.064850000000007</v>
      </c>
      <c r="BU42" s="54">
        <v>23674.224829999999</v>
      </c>
      <c r="BV42" s="55"/>
      <c r="BX42" s="55"/>
    </row>
    <row r="43" spans="1:76">
      <c r="A43" s="25" t="s">
        <v>342</v>
      </c>
      <c r="B43" s="22" t="s">
        <v>343</v>
      </c>
      <c r="C43" s="26" t="s">
        <v>344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4385.4406600000002</v>
      </c>
      <c r="AG43" s="24">
        <v>0</v>
      </c>
      <c r="AH43" s="24">
        <v>0</v>
      </c>
      <c r="AI43" s="24">
        <v>0</v>
      </c>
      <c r="AJ43" s="24">
        <v>4707.1388200000001</v>
      </c>
      <c r="AK43" s="24">
        <v>3273.6434399999998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12366.22292</v>
      </c>
      <c r="BQ43" s="24">
        <v>9270.0432500000006</v>
      </c>
      <c r="BR43" s="43">
        <v>21636.266169999999</v>
      </c>
      <c r="BS43" s="24">
        <v>-4881.3252599999996</v>
      </c>
      <c r="BT43" s="24">
        <v>0.51658000000000004</v>
      </c>
      <c r="BU43" s="54">
        <v>16755.457490000001</v>
      </c>
      <c r="BV43" s="55"/>
      <c r="BX43" s="55"/>
    </row>
    <row r="44" spans="1:76">
      <c r="A44" s="25" t="s">
        <v>345</v>
      </c>
      <c r="B44" s="22" t="s">
        <v>346</v>
      </c>
      <c r="C44" s="26" t="s">
        <v>347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0</v>
      </c>
      <c r="AE44" s="24">
        <v>0</v>
      </c>
      <c r="AF44" s="24">
        <v>0</v>
      </c>
      <c r="AG44" s="24">
        <v>1.3734500000000001</v>
      </c>
      <c r="AH44" s="24">
        <v>462.75328000000002</v>
      </c>
      <c r="AI44" s="24">
        <v>0</v>
      </c>
      <c r="AJ44" s="24">
        <v>0</v>
      </c>
      <c r="AK44" s="24">
        <v>22710.900559999998</v>
      </c>
      <c r="AL44" s="24">
        <v>0</v>
      </c>
      <c r="AM44" s="24">
        <v>6.9028099999999997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3.6041300000000001</v>
      </c>
      <c r="BE44" s="24">
        <v>178.92760999999999</v>
      </c>
      <c r="BF44" s="24">
        <v>0</v>
      </c>
      <c r="BG44" s="24">
        <v>62.020659999999999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0</v>
      </c>
      <c r="BN44" s="24">
        <v>0</v>
      </c>
      <c r="BO44" s="24">
        <v>0</v>
      </c>
      <c r="BP44" s="43">
        <v>23426.482499999998</v>
      </c>
      <c r="BQ44" s="24">
        <v>1457.4320700000001</v>
      </c>
      <c r="BR44" s="43">
        <v>24883.914570000001</v>
      </c>
      <c r="BS44" s="24">
        <v>0</v>
      </c>
      <c r="BT44" s="24">
        <v>419.08420000000001</v>
      </c>
      <c r="BU44" s="54">
        <v>25302.998769999998</v>
      </c>
      <c r="BV44" s="55"/>
      <c r="BX44" s="55"/>
    </row>
    <row r="45" spans="1:76">
      <c r="A45" s="25" t="s">
        <v>348</v>
      </c>
      <c r="B45" s="28" t="s">
        <v>349</v>
      </c>
      <c r="C45" s="29" t="s">
        <v>350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</v>
      </c>
      <c r="AH45" s="24">
        <v>0</v>
      </c>
      <c r="AI45" s="24">
        <v>0</v>
      </c>
      <c r="AJ45" s="24">
        <v>0</v>
      </c>
      <c r="AK45" s="24">
        <v>0</v>
      </c>
      <c r="AL45" s="24">
        <v>7506.0306700000001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3.81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7509.8406699999996</v>
      </c>
      <c r="BQ45" s="24">
        <v>386.06630000000001</v>
      </c>
      <c r="BR45" s="43">
        <v>7895.90697</v>
      </c>
      <c r="BS45" s="24">
        <v>223.61993000000001</v>
      </c>
      <c r="BT45" s="24">
        <v>77.035920000000004</v>
      </c>
      <c r="BU45" s="54">
        <v>8196.5628199999992</v>
      </c>
      <c r="BV45" s="55"/>
      <c r="BX45" s="55"/>
    </row>
    <row r="46" spans="1:76">
      <c r="A46" s="25" t="s">
        <v>351</v>
      </c>
      <c r="B46" s="28" t="s">
        <v>352</v>
      </c>
      <c r="C46" s="29" t="s">
        <v>353</v>
      </c>
      <c r="D46" s="24">
        <v>8041.3431600000004</v>
      </c>
      <c r="E46" s="24">
        <v>0</v>
      </c>
      <c r="F46" s="24">
        <v>958.64669000000004</v>
      </c>
      <c r="G46" s="24">
        <v>0</v>
      </c>
      <c r="H46" s="24">
        <v>0.94560999999999995</v>
      </c>
      <c r="I46" s="24">
        <v>0</v>
      </c>
      <c r="J46" s="24">
        <v>0</v>
      </c>
      <c r="K46" s="24">
        <v>51.231340000000003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6.9061700000000004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0</v>
      </c>
      <c r="AA46" s="24">
        <v>0</v>
      </c>
      <c r="AB46" s="24">
        <v>0</v>
      </c>
      <c r="AC46" s="24">
        <v>0</v>
      </c>
      <c r="AD46" s="24">
        <v>49.85886</v>
      </c>
      <c r="AE46" s="24">
        <v>3.2325499999999998</v>
      </c>
      <c r="AF46" s="24">
        <v>1.96933</v>
      </c>
      <c r="AG46" s="24">
        <v>4287.4655499999999</v>
      </c>
      <c r="AH46" s="24">
        <v>39.053809999999999</v>
      </c>
      <c r="AI46" s="24">
        <v>0</v>
      </c>
      <c r="AJ46" s="24">
        <v>0</v>
      </c>
      <c r="AK46" s="24">
        <v>0.51698999999999995</v>
      </c>
      <c r="AL46" s="24">
        <v>0</v>
      </c>
      <c r="AM46" s="24">
        <v>69527.07015</v>
      </c>
      <c r="AN46" s="24">
        <v>2.6293000000000002</v>
      </c>
      <c r="AO46" s="24">
        <v>0</v>
      </c>
      <c r="AP46" s="24">
        <v>0.99268999999999996</v>
      </c>
      <c r="AQ46" s="24">
        <v>1.0158</v>
      </c>
      <c r="AR46" s="24">
        <v>0</v>
      </c>
      <c r="AS46" s="24">
        <v>0</v>
      </c>
      <c r="AT46" s="24">
        <v>0</v>
      </c>
      <c r="AU46" s="24">
        <v>84.444860000000006</v>
      </c>
      <c r="AV46" s="24">
        <v>6.5796099999999997</v>
      </c>
      <c r="AW46" s="24">
        <v>5069.6278599999996</v>
      </c>
      <c r="AX46" s="24">
        <v>0</v>
      </c>
      <c r="AY46" s="24">
        <v>0</v>
      </c>
      <c r="AZ46" s="24">
        <v>8.5770499999999998</v>
      </c>
      <c r="BA46" s="24">
        <v>4.3649300000000002</v>
      </c>
      <c r="BB46" s="24">
        <v>0</v>
      </c>
      <c r="BC46" s="24">
        <v>114.07174000000001</v>
      </c>
      <c r="BD46" s="24">
        <v>25.93601</v>
      </c>
      <c r="BE46" s="24">
        <v>14.8089</v>
      </c>
      <c r="BF46" s="24">
        <v>9.9739999999999995E-2</v>
      </c>
      <c r="BG46" s="24">
        <v>95.337620000000001</v>
      </c>
      <c r="BH46" s="24">
        <v>0</v>
      </c>
      <c r="BI46" s="24">
        <v>3.9183599999999998</v>
      </c>
      <c r="BJ46" s="24">
        <v>17.5747</v>
      </c>
      <c r="BK46" s="24">
        <v>0</v>
      </c>
      <c r="BL46" s="24">
        <v>39.49089</v>
      </c>
      <c r="BM46" s="24">
        <v>44.875039999999998</v>
      </c>
      <c r="BN46" s="24">
        <v>0</v>
      </c>
      <c r="BO46" s="24">
        <v>0</v>
      </c>
      <c r="BP46" s="43">
        <v>88502.585309999995</v>
      </c>
      <c r="BQ46" s="24">
        <v>51332.85658</v>
      </c>
      <c r="BR46" s="43">
        <v>139835.44188999999</v>
      </c>
      <c r="BS46" s="24">
        <v>0</v>
      </c>
      <c r="BT46" s="24">
        <v>3088.6041500000001</v>
      </c>
      <c r="BU46" s="54">
        <v>142924.04603999999</v>
      </c>
      <c r="BV46" s="55"/>
      <c r="BX46" s="55"/>
    </row>
    <row r="47" spans="1:76">
      <c r="A47" s="25" t="s">
        <v>354</v>
      </c>
      <c r="B47" s="28" t="s">
        <v>355</v>
      </c>
      <c r="C47" s="29" t="s">
        <v>356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2818.1778800000002</v>
      </c>
      <c r="AO47" s="24">
        <v>0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2.0070299999999999</v>
      </c>
      <c r="BA47" s="24">
        <v>0</v>
      </c>
      <c r="BB47" s="24">
        <v>0</v>
      </c>
      <c r="BC47" s="24">
        <v>0</v>
      </c>
      <c r="BD47" s="24">
        <v>0</v>
      </c>
      <c r="BE47" s="24">
        <v>0</v>
      </c>
      <c r="BF47" s="24">
        <v>2.67069</v>
      </c>
      <c r="BG47" s="24">
        <v>0</v>
      </c>
      <c r="BH47" s="24">
        <v>0</v>
      </c>
      <c r="BI47" s="24">
        <v>29.50414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2852.3597399999999</v>
      </c>
      <c r="BQ47" s="24">
        <v>2251.0207700000001</v>
      </c>
      <c r="BR47" s="43">
        <v>5103.38051</v>
      </c>
      <c r="BS47" s="24">
        <v>475.64758</v>
      </c>
      <c r="BT47" s="24">
        <v>381.81875000000002</v>
      </c>
      <c r="BU47" s="54">
        <v>5960.8468400000002</v>
      </c>
      <c r="BV47" s="55"/>
      <c r="BX47" s="55"/>
    </row>
    <row r="48" spans="1:76">
      <c r="A48" s="25" t="s">
        <v>357</v>
      </c>
      <c r="B48" s="28" t="s">
        <v>358</v>
      </c>
      <c r="C48" s="29" t="s">
        <v>359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3.7134499999999999</v>
      </c>
      <c r="AN48" s="24">
        <v>0</v>
      </c>
      <c r="AO48" s="24">
        <v>14992.93684</v>
      </c>
      <c r="AP48" s="24">
        <v>0</v>
      </c>
      <c r="AQ48" s="24">
        <v>0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14996.65029</v>
      </c>
      <c r="BQ48" s="24">
        <v>1288.86168</v>
      </c>
      <c r="BR48" s="43">
        <v>16285.51197</v>
      </c>
      <c r="BS48" s="24">
        <v>256.11808000000002</v>
      </c>
      <c r="BT48" s="24">
        <v>815.56140000000005</v>
      </c>
      <c r="BU48" s="54">
        <v>17357.191449999998</v>
      </c>
      <c r="BV48" s="55"/>
      <c r="BX48" s="55"/>
    </row>
    <row r="49" spans="1:76">
      <c r="A49" s="25" t="s">
        <v>360</v>
      </c>
      <c r="B49" s="28" t="s">
        <v>361</v>
      </c>
      <c r="C49" s="29" t="s">
        <v>362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8.6473700000000004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3.0962700000000001</v>
      </c>
      <c r="AP49" s="24">
        <v>63958.068809999997</v>
      </c>
      <c r="AQ49" s="24">
        <v>6.1674699999999998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0</v>
      </c>
      <c r="BD49" s="24">
        <v>2.2159300000000002</v>
      </c>
      <c r="BE49" s="24">
        <v>0</v>
      </c>
      <c r="BF49" s="24">
        <v>0</v>
      </c>
      <c r="BG49" s="24">
        <v>0</v>
      </c>
      <c r="BH49" s="24">
        <v>0</v>
      </c>
      <c r="BI49" s="24">
        <v>1.2827999999999999</v>
      </c>
      <c r="BJ49" s="24">
        <v>0</v>
      </c>
      <c r="BK49" s="24">
        <v>0</v>
      </c>
      <c r="BL49" s="24">
        <v>0</v>
      </c>
      <c r="BM49" s="24">
        <v>0</v>
      </c>
      <c r="BN49" s="24">
        <v>0</v>
      </c>
      <c r="BO49" s="24">
        <v>0</v>
      </c>
      <c r="BP49" s="43">
        <v>63979.478649999997</v>
      </c>
      <c r="BQ49" s="24">
        <v>13957.986059999999</v>
      </c>
      <c r="BR49" s="43">
        <v>77937.46471</v>
      </c>
      <c r="BS49" s="24">
        <v>0</v>
      </c>
      <c r="BT49" s="24">
        <v>2742.43912</v>
      </c>
      <c r="BU49" s="54">
        <v>80679.903829999996</v>
      </c>
      <c r="BV49" s="55"/>
      <c r="BX49" s="55"/>
    </row>
    <row r="50" spans="1:76">
      <c r="A50" s="25" t="s">
        <v>363</v>
      </c>
      <c r="B50" s="28" t="s">
        <v>364</v>
      </c>
      <c r="C50" s="29" t="s">
        <v>365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  <c r="AE50" s="24">
        <v>0</v>
      </c>
      <c r="AF50" s="24">
        <v>0</v>
      </c>
      <c r="AG50" s="24">
        <v>23.591740000000001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0.74567000000000005</v>
      </c>
      <c r="AN50" s="24">
        <v>0</v>
      </c>
      <c r="AO50" s="24">
        <v>2744.1752299999998</v>
      </c>
      <c r="AP50" s="24">
        <v>0</v>
      </c>
      <c r="AQ50" s="24">
        <v>16279.16858</v>
      </c>
      <c r="AR50" s="24">
        <v>0</v>
      </c>
      <c r="AS50" s="24">
        <v>0</v>
      </c>
      <c r="AT50" s="24">
        <v>0</v>
      </c>
      <c r="AU50" s="24">
        <v>0</v>
      </c>
      <c r="AV50" s="24">
        <v>0</v>
      </c>
      <c r="AW50" s="24">
        <v>0</v>
      </c>
      <c r="AX50" s="24">
        <v>0</v>
      </c>
      <c r="AY50" s="24">
        <v>0</v>
      </c>
      <c r="AZ50" s="24">
        <v>0</v>
      </c>
      <c r="BA50" s="24">
        <v>0</v>
      </c>
      <c r="BB50" s="24">
        <v>0</v>
      </c>
      <c r="BC50" s="24">
        <v>0</v>
      </c>
      <c r="BD50" s="24">
        <v>0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0.35775000000000001</v>
      </c>
      <c r="BK50" s="24">
        <v>0</v>
      </c>
      <c r="BL50" s="24">
        <v>31.427569999999999</v>
      </c>
      <c r="BM50" s="24">
        <v>0</v>
      </c>
      <c r="BN50" s="24">
        <v>0</v>
      </c>
      <c r="BO50" s="24">
        <v>0</v>
      </c>
      <c r="BP50" s="43">
        <v>19079.466540000001</v>
      </c>
      <c r="BQ50" s="24">
        <v>3631.8289100000002</v>
      </c>
      <c r="BR50" s="43">
        <v>22711.295450000001</v>
      </c>
      <c r="BS50" s="24">
        <v>0</v>
      </c>
      <c r="BT50" s="24">
        <v>540.20887000000005</v>
      </c>
      <c r="BU50" s="54">
        <v>23251.50432</v>
      </c>
      <c r="BV50" s="55"/>
      <c r="BX50" s="55"/>
    </row>
    <row r="51" spans="1:76">
      <c r="A51" s="25" t="s">
        <v>366</v>
      </c>
      <c r="B51" s="28" t="s">
        <v>367</v>
      </c>
      <c r="C51" s="30" t="s">
        <v>368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49905.648370000003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49905.648370000003</v>
      </c>
      <c r="BQ51" s="24">
        <v>6448.6214499999996</v>
      </c>
      <c r="BR51" s="43">
        <v>56354.269820000001</v>
      </c>
      <c r="BS51" s="24">
        <v>0</v>
      </c>
      <c r="BT51" s="24">
        <v>0</v>
      </c>
      <c r="BU51" s="54">
        <v>56354.269820000001</v>
      </c>
      <c r="BV51" s="55"/>
      <c r="BX51" s="55"/>
    </row>
    <row r="52" spans="1:76">
      <c r="A52" s="25" t="s">
        <v>369</v>
      </c>
      <c r="B52" s="28" t="s">
        <v>370</v>
      </c>
      <c r="C52" s="30" t="s">
        <v>371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9638.0160300000007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9638.0160300000007</v>
      </c>
      <c r="BQ52" s="24">
        <v>2947.0330199999999</v>
      </c>
      <c r="BR52" s="43">
        <v>12585.04905</v>
      </c>
      <c r="BS52" s="24">
        <v>0</v>
      </c>
      <c r="BT52" s="24">
        <v>0</v>
      </c>
      <c r="BU52" s="54">
        <v>12585.04905</v>
      </c>
      <c r="BV52" s="55"/>
      <c r="BX52" s="55"/>
    </row>
    <row r="53" spans="1:76">
      <c r="A53" s="25" t="s">
        <v>372</v>
      </c>
      <c r="B53" s="28" t="s">
        <v>373</v>
      </c>
      <c r="C53" s="30" t="s">
        <v>374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939.92448999999999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939.92448999999999</v>
      </c>
      <c r="BQ53" s="24">
        <v>0</v>
      </c>
      <c r="BR53" s="43">
        <v>939.92448999999999</v>
      </c>
      <c r="BS53" s="24">
        <v>0</v>
      </c>
      <c r="BT53" s="24">
        <v>0</v>
      </c>
      <c r="BU53" s="54">
        <v>939.92448999999999</v>
      </c>
      <c r="BV53" s="55"/>
      <c r="BX53" s="55"/>
    </row>
    <row r="54" spans="1:76">
      <c r="A54" s="25" t="s">
        <v>375</v>
      </c>
      <c r="B54" s="28" t="s">
        <v>376</v>
      </c>
      <c r="C54" s="30" t="s">
        <v>377</v>
      </c>
      <c r="D54" s="24">
        <v>0</v>
      </c>
      <c r="E54" s="24">
        <v>0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0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0.10034999999999999</v>
      </c>
      <c r="AD54" s="24">
        <v>26.147359999999999</v>
      </c>
      <c r="AE54" s="24">
        <v>0</v>
      </c>
      <c r="AF54" s="24">
        <v>526.35238000000004</v>
      </c>
      <c r="AG54" s="24">
        <v>44.482660000000003</v>
      </c>
      <c r="AH54" s="24">
        <v>33.973640000000003</v>
      </c>
      <c r="AI54" s="24">
        <v>0</v>
      </c>
      <c r="AJ54" s="24">
        <v>0</v>
      </c>
      <c r="AK54" s="24">
        <v>0.24732000000000001</v>
      </c>
      <c r="AL54" s="24">
        <v>0</v>
      </c>
      <c r="AM54" s="24">
        <v>5.0528300000000002</v>
      </c>
      <c r="AN54" s="24">
        <v>0</v>
      </c>
      <c r="AO54" s="24">
        <v>0</v>
      </c>
      <c r="AP54" s="24">
        <v>0</v>
      </c>
      <c r="AQ54" s="24">
        <v>0</v>
      </c>
      <c r="AR54" s="24">
        <v>0</v>
      </c>
      <c r="AS54" s="24">
        <v>0</v>
      </c>
      <c r="AT54" s="24">
        <v>0</v>
      </c>
      <c r="AU54" s="24">
        <v>101817.12622000001</v>
      </c>
      <c r="AV54" s="24">
        <v>133.85444000000001</v>
      </c>
      <c r="AW54" s="24">
        <v>0</v>
      </c>
      <c r="AX54" s="24">
        <v>0.89</v>
      </c>
      <c r="AY54" s="24">
        <v>0</v>
      </c>
      <c r="AZ54" s="24">
        <v>0.47594999999999998</v>
      </c>
      <c r="BA54" s="24">
        <v>1.49594</v>
      </c>
      <c r="BB54" s="24">
        <v>0</v>
      </c>
      <c r="BC54" s="24">
        <v>0</v>
      </c>
      <c r="BD54" s="24">
        <v>5.3590999999999998</v>
      </c>
      <c r="BE54" s="24">
        <v>263.75806</v>
      </c>
      <c r="BF54" s="24">
        <v>13.65756</v>
      </c>
      <c r="BG54" s="24">
        <v>24.592860000000002</v>
      </c>
      <c r="BH54" s="24">
        <v>6.79E-3</v>
      </c>
      <c r="BI54" s="24">
        <v>10.398239999999999</v>
      </c>
      <c r="BJ54" s="24">
        <v>21.30846</v>
      </c>
      <c r="BK54" s="24">
        <v>0</v>
      </c>
      <c r="BL54" s="24">
        <v>0</v>
      </c>
      <c r="BM54" s="24">
        <v>5.47288</v>
      </c>
      <c r="BN54" s="24">
        <v>0</v>
      </c>
      <c r="BO54" s="24">
        <v>0</v>
      </c>
      <c r="BP54" s="43">
        <v>102934.75304</v>
      </c>
      <c r="BQ54" s="24">
        <v>0</v>
      </c>
      <c r="BR54" s="43">
        <v>102934.75304</v>
      </c>
      <c r="BS54" s="24">
        <v>0</v>
      </c>
      <c r="BT54" s="24">
        <v>271.05272000000002</v>
      </c>
      <c r="BU54" s="54">
        <v>103205.80576</v>
      </c>
      <c r="BV54" s="55"/>
      <c r="BX54" s="55"/>
    </row>
    <row r="55" spans="1:76">
      <c r="A55" s="25" t="s">
        <v>378</v>
      </c>
      <c r="B55" s="28" t="s">
        <v>379</v>
      </c>
      <c r="C55" s="30" t="s">
        <v>380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0.98704000000000003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37341.839500000002</v>
      </c>
      <c r="AW55" s="24">
        <v>0</v>
      </c>
      <c r="AX55" s="24">
        <v>0</v>
      </c>
      <c r="AY55" s="24">
        <v>0.44703999999999999</v>
      </c>
      <c r="AZ55" s="24">
        <v>0</v>
      </c>
      <c r="BA55" s="24">
        <v>0</v>
      </c>
      <c r="BB55" s="24">
        <v>0</v>
      </c>
      <c r="BC55" s="24">
        <v>1.89659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48.298699999999997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43">
        <v>37393.468869999997</v>
      </c>
      <c r="BQ55" s="24">
        <v>11287.72493</v>
      </c>
      <c r="BR55" s="43">
        <v>48681.193800000001</v>
      </c>
      <c r="BS55" s="24">
        <v>0</v>
      </c>
      <c r="BT55" s="24">
        <v>1203.5351800000001</v>
      </c>
      <c r="BU55" s="54">
        <v>49884.72898</v>
      </c>
      <c r="BV55" s="55"/>
      <c r="BX55" s="55"/>
    </row>
    <row r="56" spans="1:76">
      <c r="A56" s="25" t="s">
        <v>381</v>
      </c>
      <c r="B56" s="28" t="s">
        <v>382</v>
      </c>
      <c r="C56" s="30" t="s">
        <v>383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1.6028100000000001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2107.6592700000001</v>
      </c>
      <c r="AW56" s="24">
        <v>59740.935389999999</v>
      </c>
      <c r="AX56" s="24">
        <v>0</v>
      </c>
      <c r="AY56" s="24">
        <v>3.0573999999999999</v>
      </c>
      <c r="AZ56" s="24">
        <v>0</v>
      </c>
      <c r="BA56" s="24">
        <v>0</v>
      </c>
      <c r="BB56" s="24">
        <v>0</v>
      </c>
      <c r="BC56" s="24">
        <v>0</v>
      </c>
      <c r="BD56" s="24">
        <v>0</v>
      </c>
      <c r="BE56" s="24">
        <v>0</v>
      </c>
      <c r="BF56" s="24">
        <v>0</v>
      </c>
      <c r="BG56" s="24">
        <v>7.4087300000000003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43">
        <v>61860.6636</v>
      </c>
      <c r="BQ56" s="24">
        <v>756.61006999999995</v>
      </c>
      <c r="BR56" s="43">
        <v>62617.273670000002</v>
      </c>
      <c r="BS56" s="24">
        <v>0</v>
      </c>
      <c r="BT56" s="24">
        <v>3545.83376</v>
      </c>
      <c r="BU56" s="54">
        <v>66163.107430000004</v>
      </c>
      <c r="BV56" s="55"/>
      <c r="BX56" s="55"/>
    </row>
    <row r="57" spans="1:76">
      <c r="A57" s="25" t="s">
        <v>384</v>
      </c>
      <c r="B57" s="28" t="s">
        <v>385</v>
      </c>
      <c r="C57" s="30" t="s">
        <v>386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1347.18308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  <c r="BP57" s="43">
        <v>1347.18308</v>
      </c>
      <c r="BQ57" s="24">
        <v>104.27459</v>
      </c>
      <c r="BR57" s="43">
        <v>1451.45767</v>
      </c>
      <c r="BS57" s="24">
        <v>0</v>
      </c>
      <c r="BT57" s="24">
        <v>1302.9118599999999</v>
      </c>
      <c r="BU57" s="54">
        <v>2754.3695299999999</v>
      </c>
      <c r="BV57" s="55"/>
      <c r="BX57" s="55"/>
    </row>
    <row r="58" spans="1:76">
      <c r="A58" s="25" t="s">
        <v>387</v>
      </c>
      <c r="B58" s="31" t="s">
        <v>388</v>
      </c>
      <c r="C58" s="30" t="s">
        <v>389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0</v>
      </c>
      <c r="AG58" s="24">
        <v>0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0</v>
      </c>
      <c r="AO58" s="24">
        <v>0</v>
      </c>
      <c r="AP58" s="24">
        <v>0</v>
      </c>
      <c r="AQ58" s="24">
        <v>0.28283000000000003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9011.5174399999996</v>
      </c>
      <c r="AZ58" s="24">
        <v>2.1871499999999999</v>
      </c>
      <c r="BA58" s="24">
        <v>0</v>
      </c>
      <c r="BB58" s="24">
        <v>0</v>
      </c>
      <c r="BC58" s="24">
        <v>0</v>
      </c>
      <c r="BD58" s="24">
        <v>2.7446299999999999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43">
        <v>9016.7320500000005</v>
      </c>
      <c r="BQ58" s="24">
        <v>2750.4716800000001</v>
      </c>
      <c r="BR58" s="43">
        <v>11767.203729999999</v>
      </c>
      <c r="BS58" s="24">
        <v>0</v>
      </c>
      <c r="BT58" s="24">
        <v>426.40667000000002</v>
      </c>
      <c r="BU58" s="54">
        <v>12193.6104</v>
      </c>
      <c r="BV58" s="55"/>
      <c r="BX58" s="55"/>
    </row>
    <row r="59" spans="1:76">
      <c r="A59" s="25" t="s">
        <v>390</v>
      </c>
      <c r="B59" s="28" t="s">
        <v>391</v>
      </c>
      <c r="C59" s="30" t="s">
        <v>392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1217.9746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4.6700499999999998</v>
      </c>
      <c r="AN59" s="24">
        <v>0</v>
      </c>
      <c r="AO59" s="24">
        <v>0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0</v>
      </c>
      <c r="AW59" s="24">
        <v>0</v>
      </c>
      <c r="AX59" s="24">
        <v>0</v>
      </c>
      <c r="AY59" s="24">
        <v>3.1011700000000002</v>
      </c>
      <c r="AZ59" s="24">
        <v>4190.9213900000004</v>
      </c>
      <c r="BA59" s="24">
        <v>0</v>
      </c>
      <c r="BB59" s="24">
        <v>0</v>
      </c>
      <c r="BC59" s="24">
        <v>0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0</v>
      </c>
      <c r="BL59" s="24">
        <v>4.2147500000000004</v>
      </c>
      <c r="BM59" s="24">
        <v>0</v>
      </c>
      <c r="BN59" s="24">
        <v>0</v>
      </c>
      <c r="BO59" s="24">
        <v>0</v>
      </c>
      <c r="BP59" s="43">
        <v>5420.8819599999997</v>
      </c>
      <c r="BQ59" s="24">
        <v>862.33749999999998</v>
      </c>
      <c r="BR59" s="43">
        <v>6283.2194600000003</v>
      </c>
      <c r="BS59" s="24">
        <v>38.857599999999998</v>
      </c>
      <c r="BT59" s="24">
        <v>97.390439999999998</v>
      </c>
      <c r="BU59" s="54">
        <v>6419.4674999999997</v>
      </c>
      <c r="BV59" s="55"/>
      <c r="BX59" s="55"/>
    </row>
    <row r="60" spans="1:76">
      <c r="A60" s="25" t="s">
        <v>393</v>
      </c>
      <c r="B60" s="28" t="s">
        <v>394</v>
      </c>
      <c r="C60" s="30" t="s">
        <v>395</v>
      </c>
      <c r="D60" s="24">
        <v>0</v>
      </c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0</v>
      </c>
      <c r="AE60" s="24">
        <v>1.94797</v>
      </c>
      <c r="AF60" s="24">
        <v>0</v>
      </c>
      <c r="AG60" s="24">
        <v>2.9823900000000001</v>
      </c>
      <c r="AH60" s="24">
        <v>0</v>
      </c>
      <c r="AI60" s="24">
        <v>0.81701000000000001</v>
      </c>
      <c r="AJ60" s="24">
        <v>0</v>
      </c>
      <c r="AK60" s="24">
        <v>0</v>
      </c>
      <c r="AL60" s="24">
        <v>0</v>
      </c>
      <c r="AM60" s="24">
        <v>17.220109999999998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0.63244999999999996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2155.0825799999998</v>
      </c>
      <c r="BB60" s="24">
        <v>0</v>
      </c>
      <c r="BC60" s="24">
        <v>2.4563700000000002</v>
      </c>
      <c r="BD60" s="24">
        <v>0</v>
      </c>
      <c r="BE60" s="24">
        <v>7.3381800000000004</v>
      </c>
      <c r="BF60" s="24">
        <v>0</v>
      </c>
      <c r="BG60" s="24">
        <v>0.96072999999999997</v>
      </c>
      <c r="BH60" s="24">
        <v>3.5999999999999997E-2</v>
      </c>
      <c r="BI60" s="24">
        <v>0</v>
      </c>
      <c r="BJ60" s="24">
        <v>4.1022499999999997</v>
      </c>
      <c r="BK60" s="24">
        <v>0</v>
      </c>
      <c r="BL60" s="24">
        <v>0</v>
      </c>
      <c r="BM60" s="24">
        <v>12.001250000000001</v>
      </c>
      <c r="BN60" s="24">
        <v>0</v>
      </c>
      <c r="BO60" s="24">
        <v>0</v>
      </c>
      <c r="BP60" s="43">
        <v>2205.5772900000002</v>
      </c>
      <c r="BQ60" s="24">
        <v>6117.4578099999999</v>
      </c>
      <c r="BR60" s="43">
        <v>8323.0350999999991</v>
      </c>
      <c r="BS60" s="24">
        <v>0</v>
      </c>
      <c r="BT60" s="24">
        <v>195.22163</v>
      </c>
      <c r="BU60" s="54">
        <v>8518.2567299999992</v>
      </c>
      <c r="BV60" s="55"/>
      <c r="BX60" s="55"/>
    </row>
    <row r="61" spans="1:76">
      <c r="A61" s="25" t="s">
        <v>396</v>
      </c>
      <c r="B61" s="28" t="s">
        <v>397</v>
      </c>
      <c r="C61" s="30" t="s">
        <v>398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0</v>
      </c>
      <c r="AR61" s="24">
        <v>0</v>
      </c>
      <c r="AS61" s="24">
        <v>0</v>
      </c>
      <c r="AT61" s="24">
        <v>0</v>
      </c>
      <c r="AU61" s="24">
        <v>0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464.29423000000003</v>
      </c>
      <c r="BC61" s="24">
        <v>1.8860300000000001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466.18025999999998</v>
      </c>
      <c r="BQ61" s="24">
        <v>0</v>
      </c>
      <c r="BR61" s="43">
        <v>466.18025999999998</v>
      </c>
      <c r="BS61" s="24">
        <v>0</v>
      </c>
      <c r="BT61" s="24">
        <v>-36.503250000000001</v>
      </c>
      <c r="BU61" s="54">
        <v>429.67701</v>
      </c>
      <c r="BV61" s="55"/>
      <c r="BX61" s="55"/>
    </row>
    <row r="62" spans="1:76">
      <c r="A62" s="25" t="s">
        <v>399</v>
      </c>
      <c r="B62" s="28" t="s">
        <v>400</v>
      </c>
      <c r="C62" s="30" t="s">
        <v>401</v>
      </c>
      <c r="D62" s="24">
        <v>0</v>
      </c>
      <c r="E62" s="24">
        <v>0</v>
      </c>
      <c r="F62" s="24">
        <v>0</v>
      </c>
      <c r="G62" s="24">
        <v>14.82338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0</v>
      </c>
      <c r="AG62" s="24">
        <v>0</v>
      </c>
      <c r="AH62" s="24">
        <v>18.856300000000001</v>
      </c>
      <c r="AI62" s="24">
        <v>0</v>
      </c>
      <c r="AJ62" s="24">
        <v>0</v>
      </c>
      <c r="AK62" s="24">
        <v>0</v>
      </c>
      <c r="AL62" s="24">
        <v>0</v>
      </c>
      <c r="AM62" s="24">
        <v>5.2648799999999998</v>
      </c>
      <c r="AN62" s="24">
        <v>0</v>
      </c>
      <c r="AO62" s="24">
        <v>0</v>
      </c>
      <c r="AP62" s="24">
        <v>0</v>
      </c>
      <c r="AQ62" s="24">
        <v>0</v>
      </c>
      <c r="AR62" s="24">
        <v>0</v>
      </c>
      <c r="AS62" s="24">
        <v>0</v>
      </c>
      <c r="AT62" s="24">
        <v>0</v>
      </c>
      <c r="AU62" s="24">
        <v>8.4115699999999993</v>
      </c>
      <c r="AV62" s="24">
        <v>0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29085.418689999999</v>
      </c>
      <c r="BD62" s="24">
        <v>0.58070999999999995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3.8049599999999999</v>
      </c>
      <c r="BN62" s="24">
        <v>0</v>
      </c>
      <c r="BO62" s="24">
        <v>0</v>
      </c>
      <c r="BP62" s="43">
        <v>29137.160489999998</v>
      </c>
      <c r="BQ62" s="24">
        <v>9175.0275199999996</v>
      </c>
      <c r="BR62" s="43">
        <v>38312.188009999998</v>
      </c>
      <c r="BS62" s="24">
        <v>0</v>
      </c>
      <c r="BT62" s="24">
        <v>123.42944</v>
      </c>
      <c r="BU62" s="54">
        <v>38435.617449999998</v>
      </c>
      <c r="BV62" s="55"/>
      <c r="BX62" s="55"/>
    </row>
    <row r="63" spans="1:76">
      <c r="A63" s="25" t="s">
        <v>402</v>
      </c>
      <c r="B63" s="28" t="s">
        <v>403</v>
      </c>
      <c r="C63" s="30" t="s">
        <v>404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0</v>
      </c>
      <c r="AG63" s="24">
        <v>0</v>
      </c>
      <c r="AH63" s="24">
        <v>0</v>
      </c>
      <c r="AI63" s="24">
        <v>6.3468400000000003</v>
      </c>
      <c r="AJ63" s="24">
        <v>0</v>
      </c>
      <c r="AK63" s="24">
        <v>0</v>
      </c>
      <c r="AL63" s="24">
        <v>0</v>
      </c>
      <c r="AM63" s="24">
        <v>154.90407999999999</v>
      </c>
      <c r="AN63" s="24">
        <v>0</v>
      </c>
      <c r="AO63" s="24">
        <v>0</v>
      </c>
      <c r="AP63" s="24">
        <v>0</v>
      </c>
      <c r="AQ63" s="24">
        <v>2.6152099999999998</v>
      </c>
      <c r="AR63" s="24">
        <v>0</v>
      </c>
      <c r="AS63" s="24">
        <v>0</v>
      </c>
      <c r="AT63" s="24">
        <v>0</v>
      </c>
      <c r="AU63" s="24">
        <v>0</v>
      </c>
      <c r="AV63" s="24">
        <v>2.7414999999999998</v>
      </c>
      <c r="AW63" s="24">
        <v>0</v>
      </c>
      <c r="AX63" s="24">
        <v>0</v>
      </c>
      <c r="AY63" s="24">
        <v>0</v>
      </c>
      <c r="AZ63" s="24">
        <v>0</v>
      </c>
      <c r="BA63" s="24">
        <v>0</v>
      </c>
      <c r="BB63" s="24">
        <v>2.0794899999999998</v>
      </c>
      <c r="BC63" s="24">
        <v>0</v>
      </c>
      <c r="BD63" s="24">
        <v>53836.965629999999</v>
      </c>
      <c r="BE63" s="24">
        <v>2500</v>
      </c>
      <c r="BF63" s="24">
        <v>0</v>
      </c>
      <c r="BG63" s="24">
        <v>0</v>
      </c>
      <c r="BH63" s="24">
        <v>0</v>
      </c>
      <c r="BI63" s="24">
        <v>134.18651</v>
      </c>
      <c r="BJ63" s="24">
        <v>0</v>
      </c>
      <c r="BK63" s="24">
        <v>0</v>
      </c>
      <c r="BL63" s="24">
        <v>0</v>
      </c>
      <c r="BM63" s="24">
        <v>0</v>
      </c>
      <c r="BN63" s="24">
        <v>0</v>
      </c>
      <c r="BO63" s="24">
        <v>0</v>
      </c>
      <c r="BP63" s="43">
        <v>56639.839260000001</v>
      </c>
      <c r="BQ63" s="24">
        <v>4450.1631399999997</v>
      </c>
      <c r="BR63" s="43">
        <v>61090.002399999998</v>
      </c>
      <c r="BS63" s="24">
        <v>0</v>
      </c>
      <c r="BT63" s="24">
        <v>1240.5427</v>
      </c>
      <c r="BU63" s="54">
        <v>62330.545100000003</v>
      </c>
      <c r="BV63" s="55"/>
      <c r="BX63" s="55"/>
    </row>
    <row r="64" spans="1:76">
      <c r="A64" s="25" t="s">
        <v>405</v>
      </c>
      <c r="B64" s="28" t="s">
        <v>406</v>
      </c>
      <c r="C64" s="30" t="s">
        <v>407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  <c r="AE64" s="24">
        <v>0</v>
      </c>
      <c r="AF64" s="24">
        <v>0.01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1.0319499999999999</v>
      </c>
      <c r="AX64" s="24">
        <v>0</v>
      </c>
      <c r="AY64" s="24">
        <v>0</v>
      </c>
      <c r="AZ64" s="24">
        <v>0</v>
      </c>
      <c r="BA64" s="24">
        <v>0</v>
      </c>
      <c r="BB64" s="24">
        <v>0</v>
      </c>
      <c r="BC64" s="24">
        <v>0</v>
      </c>
      <c r="BD64" s="24">
        <v>0</v>
      </c>
      <c r="BE64" s="24">
        <v>107983.99969</v>
      </c>
      <c r="BF64" s="24">
        <v>3.0000000000000001E-3</v>
      </c>
      <c r="BG64" s="24">
        <v>0.33610000000000001</v>
      </c>
      <c r="BH64" s="24">
        <v>1.17E-3</v>
      </c>
      <c r="BI64" s="24">
        <v>0</v>
      </c>
      <c r="BJ64" s="24">
        <v>0</v>
      </c>
      <c r="BK64" s="24">
        <v>0</v>
      </c>
      <c r="BL64" s="24">
        <v>0</v>
      </c>
      <c r="BM64" s="24">
        <v>81.337530000000001</v>
      </c>
      <c r="BN64" s="24">
        <v>0</v>
      </c>
      <c r="BO64" s="24">
        <v>0</v>
      </c>
      <c r="BP64" s="43">
        <v>108066.71944</v>
      </c>
      <c r="BQ64" s="24">
        <v>12084.23136</v>
      </c>
      <c r="BR64" s="43">
        <v>120150.95080000001</v>
      </c>
      <c r="BS64" s="24">
        <v>0</v>
      </c>
      <c r="BT64" s="24">
        <v>0</v>
      </c>
      <c r="BU64" s="54">
        <v>120150.95080000001</v>
      </c>
      <c r="BV64" s="55"/>
      <c r="BX64" s="55"/>
    </row>
    <row r="65" spans="1:77">
      <c r="A65" s="25" t="s">
        <v>408</v>
      </c>
      <c r="B65" s="28" t="s">
        <v>409</v>
      </c>
      <c r="C65" s="30" t="s">
        <v>410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16.891839999999998</v>
      </c>
      <c r="AE65" s="24">
        <v>0</v>
      </c>
      <c r="AF65" s="24">
        <v>0</v>
      </c>
      <c r="AG65" s="24">
        <v>27.319600000000001</v>
      </c>
      <c r="AH65" s="24">
        <v>0.47586000000000001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6.8922600000000003</v>
      </c>
      <c r="AV65" s="24">
        <v>0</v>
      </c>
      <c r="AW65" s="24">
        <v>0</v>
      </c>
      <c r="AX65" s="24">
        <v>0</v>
      </c>
      <c r="AY65" s="24">
        <v>0</v>
      </c>
      <c r="AZ65" s="24">
        <v>15.352919999999999</v>
      </c>
      <c r="BA65" s="24">
        <v>0</v>
      </c>
      <c r="BB65" s="24">
        <v>0</v>
      </c>
      <c r="BC65" s="24">
        <v>0</v>
      </c>
      <c r="BD65" s="24">
        <v>0</v>
      </c>
      <c r="BE65" s="24">
        <v>772.05471</v>
      </c>
      <c r="BF65" s="24">
        <v>61019.181420000001</v>
      </c>
      <c r="BG65" s="24">
        <v>3.1800000000000002E-2</v>
      </c>
      <c r="BH65" s="24">
        <v>6.1734299999999998</v>
      </c>
      <c r="BI65" s="24">
        <v>0.75419999999999998</v>
      </c>
      <c r="BJ65" s="24">
        <v>0</v>
      </c>
      <c r="BK65" s="24">
        <v>0</v>
      </c>
      <c r="BL65" s="24">
        <v>0</v>
      </c>
      <c r="BM65" s="24">
        <v>0</v>
      </c>
      <c r="BN65" s="24">
        <v>0</v>
      </c>
      <c r="BO65" s="24">
        <v>0</v>
      </c>
      <c r="BP65" s="43">
        <v>61865.128040000003</v>
      </c>
      <c r="BQ65" s="24">
        <v>1504.6618000000001</v>
      </c>
      <c r="BR65" s="43">
        <v>63369.789839999998</v>
      </c>
      <c r="BS65" s="24">
        <v>0</v>
      </c>
      <c r="BT65" s="24">
        <v>68.9328</v>
      </c>
      <c r="BU65" s="54">
        <v>63438.72264</v>
      </c>
      <c r="BV65" s="55"/>
      <c r="BX65" s="55"/>
    </row>
    <row r="66" spans="1:77">
      <c r="A66" s="25" t="s">
        <v>411</v>
      </c>
      <c r="B66" s="28" t="s">
        <v>412</v>
      </c>
      <c r="C66" s="30" t="s">
        <v>413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0</v>
      </c>
      <c r="Z66" s="24">
        <v>0</v>
      </c>
      <c r="AA66" s="24">
        <v>0</v>
      </c>
      <c r="AB66" s="24">
        <v>0</v>
      </c>
      <c r="AC66" s="24">
        <v>0</v>
      </c>
      <c r="AD66" s="24">
        <v>0</v>
      </c>
      <c r="AE66" s="24">
        <v>0</v>
      </c>
      <c r="AF66" s="24">
        <v>0</v>
      </c>
      <c r="AG66" s="24">
        <v>0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0</v>
      </c>
      <c r="AW66" s="24">
        <v>13.64289</v>
      </c>
      <c r="AX66" s="24">
        <v>0</v>
      </c>
      <c r="AY66" s="24">
        <v>0</v>
      </c>
      <c r="AZ66" s="24">
        <v>9.1391399999999994</v>
      </c>
      <c r="BA66" s="24">
        <v>0</v>
      </c>
      <c r="BB66" s="24">
        <v>0</v>
      </c>
      <c r="BC66" s="24">
        <v>0</v>
      </c>
      <c r="BD66" s="24">
        <v>0</v>
      </c>
      <c r="BE66" s="24">
        <v>241.72985</v>
      </c>
      <c r="BF66" s="24">
        <v>0</v>
      </c>
      <c r="BG66" s="24">
        <v>61495.896999999997</v>
      </c>
      <c r="BH66" s="24">
        <v>0</v>
      </c>
      <c r="BI66" s="24">
        <v>0</v>
      </c>
      <c r="BJ66" s="24">
        <v>0</v>
      </c>
      <c r="BK66" s="24">
        <v>0</v>
      </c>
      <c r="BL66" s="24">
        <v>5.7369500000000002</v>
      </c>
      <c r="BM66" s="24">
        <v>4.0421199999999997</v>
      </c>
      <c r="BN66" s="24">
        <v>0</v>
      </c>
      <c r="BO66" s="24">
        <v>0</v>
      </c>
      <c r="BP66" s="43">
        <v>61770.18795</v>
      </c>
      <c r="BQ66" s="24">
        <v>10732.54725</v>
      </c>
      <c r="BR66" s="43">
        <v>72502.735199999996</v>
      </c>
      <c r="BS66" s="24">
        <v>0</v>
      </c>
      <c r="BT66" s="24">
        <v>256.85705000000002</v>
      </c>
      <c r="BU66" s="54">
        <v>72759.592250000002</v>
      </c>
      <c r="BV66" s="55"/>
      <c r="BX66" s="55"/>
    </row>
    <row r="67" spans="1:77">
      <c r="A67" s="25" t="s">
        <v>414</v>
      </c>
      <c r="B67" s="28" t="s">
        <v>415</v>
      </c>
      <c r="C67" s="30" t="s">
        <v>416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0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600.00510999999995</v>
      </c>
      <c r="BF67" s="24">
        <v>0.99734999999999996</v>
      </c>
      <c r="BG67" s="24">
        <v>0</v>
      </c>
      <c r="BH67" s="24">
        <v>1751.4665199999999</v>
      </c>
      <c r="BI67" s="24">
        <v>0</v>
      </c>
      <c r="BJ67" s="24">
        <v>0</v>
      </c>
      <c r="BK67" s="24">
        <v>0</v>
      </c>
      <c r="BL67" s="24">
        <v>0</v>
      </c>
      <c r="BM67" s="24">
        <v>0</v>
      </c>
      <c r="BN67" s="24">
        <v>0</v>
      </c>
      <c r="BO67" s="24">
        <v>0</v>
      </c>
      <c r="BP67" s="43">
        <v>2352.4689800000001</v>
      </c>
      <c r="BQ67" s="24">
        <v>0</v>
      </c>
      <c r="BR67" s="43">
        <v>2352.4689800000001</v>
      </c>
      <c r="BS67" s="24">
        <v>69.52373</v>
      </c>
      <c r="BT67" s="24">
        <v>16.283639999999998</v>
      </c>
      <c r="BU67" s="54">
        <v>2438.2763500000001</v>
      </c>
      <c r="BV67" s="55"/>
      <c r="BX67" s="55"/>
    </row>
    <row r="68" spans="1:77">
      <c r="A68" s="25" t="s">
        <v>417</v>
      </c>
      <c r="B68" s="57" t="s">
        <v>418</v>
      </c>
      <c r="C68" s="58" t="s">
        <v>419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4.6230399999999996</v>
      </c>
      <c r="AD68" s="24">
        <v>0</v>
      </c>
      <c r="AE68" s="24">
        <v>0</v>
      </c>
      <c r="AF68" s="24">
        <v>0</v>
      </c>
      <c r="AG68" s="24">
        <v>0.85029999999999994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5.8894000000000002</v>
      </c>
      <c r="BE68" s="24">
        <v>22.538630000000001</v>
      </c>
      <c r="BF68" s="24">
        <v>2.0600999999999998</v>
      </c>
      <c r="BG68" s="24">
        <v>0</v>
      </c>
      <c r="BH68" s="24">
        <v>0</v>
      </c>
      <c r="BI68" s="24">
        <v>20882.89402</v>
      </c>
      <c r="BJ68" s="24">
        <v>1.1118600000000001</v>
      </c>
      <c r="BK68" s="24">
        <v>0</v>
      </c>
      <c r="BL68" s="24">
        <v>0</v>
      </c>
      <c r="BM68" s="24">
        <v>0</v>
      </c>
      <c r="BN68" s="24">
        <v>0</v>
      </c>
      <c r="BO68" s="24">
        <v>0</v>
      </c>
      <c r="BP68" s="43">
        <v>20919.967349999999</v>
      </c>
      <c r="BQ68" s="24">
        <v>7927.0796799999998</v>
      </c>
      <c r="BR68" s="43">
        <v>28847.047030000002</v>
      </c>
      <c r="BS68" s="24">
        <v>1.17275</v>
      </c>
      <c r="BT68" s="24">
        <v>361.49666000000002</v>
      </c>
      <c r="BU68" s="54">
        <v>29209.71644</v>
      </c>
      <c r="BV68" s="55"/>
      <c r="BX68" s="55"/>
    </row>
    <row r="69" spans="1:77">
      <c r="A69" s="25" t="s">
        <v>420</v>
      </c>
      <c r="B69" s="28" t="s">
        <v>421</v>
      </c>
      <c r="C69" s="30" t="s">
        <v>422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6.944</v>
      </c>
      <c r="AI69" s="24">
        <v>0</v>
      </c>
      <c r="AJ69" s="24">
        <v>0</v>
      </c>
      <c r="AK69" s="24">
        <v>0</v>
      </c>
      <c r="AL69" s="24">
        <v>0</v>
      </c>
      <c r="AM69" s="24">
        <v>2.9378500000000001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1.37676</v>
      </c>
      <c r="BB69" s="24">
        <v>0</v>
      </c>
      <c r="BC69" s="24">
        <v>6.28728</v>
      </c>
      <c r="BD69" s="24">
        <v>0</v>
      </c>
      <c r="BE69" s="24">
        <v>1.1482000000000001</v>
      </c>
      <c r="BF69" s="24">
        <v>0</v>
      </c>
      <c r="BG69" s="24">
        <v>0</v>
      </c>
      <c r="BH69" s="24">
        <v>0</v>
      </c>
      <c r="BI69" s="24">
        <v>30.804400000000001</v>
      </c>
      <c r="BJ69" s="24">
        <v>4099.1661199999999</v>
      </c>
      <c r="BK69" s="24">
        <v>0</v>
      </c>
      <c r="BL69" s="24">
        <v>0</v>
      </c>
      <c r="BM69" s="24">
        <v>1.6210199999999999</v>
      </c>
      <c r="BN69" s="24">
        <v>0</v>
      </c>
      <c r="BO69" s="24">
        <v>0</v>
      </c>
      <c r="BP69" s="43">
        <v>4150.2856300000003</v>
      </c>
      <c r="BQ69" s="24">
        <v>15149.559800000001</v>
      </c>
      <c r="BR69" s="43">
        <v>19299.845430000001</v>
      </c>
      <c r="BS69" s="24">
        <v>0</v>
      </c>
      <c r="BT69" s="24">
        <v>61.50882</v>
      </c>
      <c r="BU69" s="54">
        <v>19361.35425</v>
      </c>
      <c r="BV69" s="55"/>
      <c r="BX69" s="55"/>
    </row>
    <row r="70" spans="1:77">
      <c r="A70" s="25" t="s">
        <v>423</v>
      </c>
      <c r="B70" s="28" t="s">
        <v>424</v>
      </c>
      <c r="C70" s="30" t="s">
        <v>425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15660.58872</v>
      </c>
      <c r="BL70" s="24">
        <v>0</v>
      </c>
      <c r="BM70" s="24">
        <v>0</v>
      </c>
      <c r="BN70" s="24">
        <v>0</v>
      </c>
      <c r="BO70" s="24">
        <v>0</v>
      </c>
      <c r="BP70" s="43">
        <v>15660.58872</v>
      </c>
      <c r="BQ70" s="24">
        <v>0</v>
      </c>
      <c r="BR70" s="43">
        <v>15660.58872</v>
      </c>
      <c r="BS70" s="24">
        <v>0</v>
      </c>
      <c r="BT70" s="24">
        <v>46.367609999999999</v>
      </c>
      <c r="BU70" s="54">
        <v>15706.956330000001</v>
      </c>
      <c r="BV70" s="55"/>
      <c r="BX70" s="55"/>
    </row>
    <row r="71" spans="1:77">
      <c r="A71" s="25" t="s">
        <v>426</v>
      </c>
      <c r="B71" s="28" t="s">
        <v>427</v>
      </c>
      <c r="C71" s="30" t="s">
        <v>428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32.871220000000001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0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3.5537800000000002</v>
      </c>
      <c r="AQ71" s="24">
        <v>0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0</v>
      </c>
      <c r="BD71" s="24">
        <v>0</v>
      </c>
      <c r="BE71" s="24">
        <v>0</v>
      </c>
      <c r="BF71" s="24">
        <v>1.18733</v>
      </c>
      <c r="BG71" s="24">
        <v>0</v>
      </c>
      <c r="BH71" s="24">
        <v>0</v>
      </c>
      <c r="BI71" s="24">
        <v>0.84813000000000005</v>
      </c>
      <c r="BJ71" s="24">
        <v>0</v>
      </c>
      <c r="BK71" s="24">
        <v>0</v>
      </c>
      <c r="BL71" s="24">
        <v>9036.6823100000001</v>
      </c>
      <c r="BM71" s="24">
        <v>5.47288</v>
      </c>
      <c r="BN71" s="24">
        <v>0</v>
      </c>
      <c r="BO71" s="24">
        <v>0</v>
      </c>
      <c r="BP71" s="43">
        <v>9080.6156499999997</v>
      </c>
      <c r="BQ71" s="24">
        <v>0</v>
      </c>
      <c r="BR71" s="43">
        <v>9080.6156499999997</v>
      </c>
      <c r="BS71" s="24">
        <v>0</v>
      </c>
      <c r="BT71" s="24">
        <v>124.64158999999999</v>
      </c>
      <c r="BU71" s="54">
        <v>9205.2572400000008</v>
      </c>
      <c r="BV71" s="55"/>
      <c r="BX71" s="55"/>
    </row>
    <row r="72" spans="1:77">
      <c r="A72" s="25" t="s">
        <v>429</v>
      </c>
      <c r="B72" s="28" t="s">
        <v>430</v>
      </c>
      <c r="C72" s="30" t="s">
        <v>431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0</v>
      </c>
      <c r="AC72" s="24">
        <v>0</v>
      </c>
      <c r="AD72" s="24">
        <v>4.4883899999999999</v>
      </c>
      <c r="AE72" s="24">
        <v>0</v>
      </c>
      <c r="AF72" s="24">
        <v>0</v>
      </c>
      <c r="AG72" s="24">
        <v>2.2085599999999999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23.66348</v>
      </c>
      <c r="AN72" s="24">
        <v>0</v>
      </c>
      <c r="AO72" s="24">
        <v>2.8677000000000001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6.9649400000000004</v>
      </c>
      <c r="AW72" s="24">
        <v>0</v>
      </c>
      <c r="AX72" s="24">
        <v>0</v>
      </c>
      <c r="AY72" s="24">
        <v>0</v>
      </c>
      <c r="AZ72" s="24">
        <v>0</v>
      </c>
      <c r="BA72" s="24">
        <v>0.32897999999999999</v>
      </c>
      <c r="BB72" s="24">
        <v>0</v>
      </c>
      <c r="BC72" s="24">
        <v>0</v>
      </c>
      <c r="BD72" s="24">
        <v>3.0900400000000001</v>
      </c>
      <c r="BE72" s="24">
        <v>0</v>
      </c>
      <c r="BF72" s="24">
        <v>0</v>
      </c>
      <c r="BG72" s="24">
        <v>0</v>
      </c>
      <c r="BH72" s="24">
        <v>0</v>
      </c>
      <c r="BI72" s="24">
        <v>41.752279999999999</v>
      </c>
      <c r="BJ72" s="24">
        <v>50.106540000000003</v>
      </c>
      <c r="BK72" s="24">
        <v>0</v>
      </c>
      <c r="BL72" s="24">
        <v>17.792439999999999</v>
      </c>
      <c r="BM72" s="24">
        <v>8184.0141999999996</v>
      </c>
      <c r="BN72" s="24">
        <v>0</v>
      </c>
      <c r="BO72" s="24">
        <v>0</v>
      </c>
      <c r="BP72" s="43">
        <v>8337.2775500000007</v>
      </c>
      <c r="BQ72" s="24">
        <v>18603.376250000001</v>
      </c>
      <c r="BR72" s="43">
        <v>26940.6538</v>
      </c>
      <c r="BS72" s="24">
        <v>0</v>
      </c>
      <c r="BT72" s="24">
        <v>223.54172</v>
      </c>
      <c r="BU72" s="54">
        <v>27164.195520000001</v>
      </c>
      <c r="BV72" s="55"/>
      <c r="BX72" s="55"/>
    </row>
    <row r="73" spans="1:77">
      <c r="A73" s="25" t="s">
        <v>432</v>
      </c>
      <c r="B73" s="28" t="s">
        <v>433</v>
      </c>
      <c r="C73" s="30" t="s">
        <v>434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160.00066000000001</v>
      </c>
      <c r="BO73" s="24">
        <v>0</v>
      </c>
      <c r="BP73" s="43">
        <v>160.00066000000001</v>
      </c>
      <c r="BQ73" s="24">
        <v>43.264980000000001</v>
      </c>
      <c r="BR73" s="43">
        <v>203.26563999999999</v>
      </c>
      <c r="BS73" s="24">
        <v>0</v>
      </c>
      <c r="BT73" s="24">
        <v>1.2027300000000001</v>
      </c>
      <c r="BU73" s="54">
        <v>204.46836999999999</v>
      </c>
      <c r="BV73" s="55"/>
      <c r="BX73" s="55"/>
    </row>
    <row r="74" spans="1:77">
      <c r="A74" s="25" t="s">
        <v>435</v>
      </c>
      <c r="B74" s="28" t="s">
        <v>436</v>
      </c>
      <c r="C74" s="102" t="s">
        <v>437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V74" s="55"/>
      <c r="BX74" s="55"/>
    </row>
    <row r="75" spans="1:77" s="1" customFormat="1">
      <c r="A75" s="103" t="s">
        <v>239</v>
      </c>
      <c r="B75" s="104" t="s">
        <v>438</v>
      </c>
      <c r="C75" s="104" t="s">
        <v>439</v>
      </c>
      <c r="D75" s="105">
        <v>402078.34661000001</v>
      </c>
      <c r="E75" s="105">
        <v>5622.8488500000003</v>
      </c>
      <c r="F75" s="105">
        <v>7044.55429</v>
      </c>
      <c r="G75" s="105">
        <v>78345.901559999998</v>
      </c>
      <c r="H75" s="105">
        <v>76858.887239999996</v>
      </c>
      <c r="I75" s="105">
        <v>57379.509879999998</v>
      </c>
      <c r="J75" s="105">
        <v>6439.13292</v>
      </c>
      <c r="K75" s="105">
        <v>6198.6856799999996</v>
      </c>
      <c r="L75" s="105">
        <v>6774.6248500000002</v>
      </c>
      <c r="M75" s="105">
        <v>947.97672999999998</v>
      </c>
      <c r="N75" s="105">
        <v>4094.7586200000001</v>
      </c>
      <c r="O75" s="105">
        <v>4130.5468700000001</v>
      </c>
      <c r="P75" s="105">
        <v>5938.1204100000004</v>
      </c>
      <c r="Q75" s="105">
        <v>39862.656710000003</v>
      </c>
      <c r="R75" s="105">
        <v>33412.052960000001</v>
      </c>
      <c r="S75" s="105">
        <v>27394.306639999999</v>
      </c>
      <c r="T75" s="105">
        <v>188.49256</v>
      </c>
      <c r="U75" s="105">
        <v>1776.9560899999999</v>
      </c>
      <c r="V75" s="105">
        <v>625.44890999999996</v>
      </c>
      <c r="W75" s="105">
        <v>142.82234</v>
      </c>
      <c r="X75" s="105">
        <v>21.430029999999999</v>
      </c>
      <c r="Y75" s="105">
        <v>11569.8045</v>
      </c>
      <c r="Z75" s="105">
        <v>3825.5506999999998</v>
      </c>
      <c r="AA75" s="105">
        <v>62092.306850000001</v>
      </c>
      <c r="AB75" s="105">
        <v>12063.686320000001</v>
      </c>
      <c r="AC75" s="105">
        <v>12774.15395</v>
      </c>
      <c r="AD75" s="105">
        <v>385602.69698000001</v>
      </c>
      <c r="AE75" s="105">
        <v>32184.91849</v>
      </c>
      <c r="AF75" s="105">
        <v>176808.54923</v>
      </c>
      <c r="AG75" s="105">
        <v>100923.77896</v>
      </c>
      <c r="AH75" s="105">
        <v>42584.752520000002</v>
      </c>
      <c r="AI75" s="105">
        <v>3676.4633100000001</v>
      </c>
      <c r="AJ75" s="105">
        <v>4707.1388200000001</v>
      </c>
      <c r="AK75" s="105">
        <v>26014.090899999999</v>
      </c>
      <c r="AL75" s="105">
        <v>7506.0306700000001</v>
      </c>
      <c r="AM75" s="105">
        <v>70726.669840000002</v>
      </c>
      <c r="AN75" s="105">
        <v>2824.9176600000001</v>
      </c>
      <c r="AO75" s="105">
        <v>17745.071889999999</v>
      </c>
      <c r="AP75" s="105">
        <v>64182.767240000001</v>
      </c>
      <c r="AQ75" s="105">
        <v>16304.79998</v>
      </c>
      <c r="AR75" s="105">
        <v>49905.648370000003</v>
      </c>
      <c r="AS75" s="105">
        <v>9638.0160300000007</v>
      </c>
      <c r="AT75" s="105">
        <v>939.92448999999999</v>
      </c>
      <c r="AU75" s="105">
        <v>101967.51681</v>
      </c>
      <c r="AV75" s="105">
        <v>39604.520660000002</v>
      </c>
      <c r="AW75" s="105">
        <v>64845.98876</v>
      </c>
      <c r="AX75" s="105">
        <v>1349.3685499999999</v>
      </c>
      <c r="AY75" s="105">
        <v>9018.1230500000001</v>
      </c>
      <c r="AZ75" s="105">
        <v>4249.4192800000001</v>
      </c>
      <c r="BA75" s="105">
        <v>2230.6382600000002</v>
      </c>
      <c r="BB75" s="105">
        <v>466.37371999999999</v>
      </c>
      <c r="BC75" s="105">
        <v>29215.464360000002</v>
      </c>
      <c r="BD75" s="105">
        <v>54535.884639999997</v>
      </c>
      <c r="BE75" s="105">
        <v>112917.01536</v>
      </c>
      <c r="BF75" s="105">
        <v>61054.78067</v>
      </c>
      <c r="BG75" s="105">
        <v>61771.662709999997</v>
      </c>
      <c r="BH75" s="105">
        <v>1757.68391</v>
      </c>
      <c r="BI75" s="105">
        <v>21224.501520000002</v>
      </c>
      <c r="BJ75" s="105">
        <v>4193.72768</v>
      </c>
      <c r="BK75" s="105">
        <v>15660.58872</v>
      </c>
      <c r="BL75" s="105">
        <v>9334.0989499999996</v>
      </c>
      <c r="BM75" s="105">
        <v>8668.1976799999993</v>
      </c>
      <c r="BN75" s="105">
        <v>160.00066000000001</v>
      </c>
      <c r="BO75" s="105">
        <v>0</v>
      </c>
      <c r="BP75" s="105">
        <v>2484105.3544000001</v>
      </c>
      <c r="BQ75" s="105">
        <v>740394.76352000004</v>
      </c>
      <c r="BR75" s="105">
        <v>3224500.1179200001</v>
      </c>
      <c r="BS75" s="105">
        <v>-9.9999921381321905E-6</v>
      </c>
      <c r="BT75" s="105">
        <v>231415.93431000001</v>
      </c>
      <c r="BU75" s="78">
        <v>3455916.05222</v>
      </c>
      <c r="BV75" s="55"/>
      <c r="BW75" s="4"/>
      <c r="BX75" s="55"/>
    </row>
    <row r="76" spans="1:77" s="1" customFormat="1" ht="15" customHeight="1">
      <c r="A76" s="25" t="s">
        <v>440</v>
      </c>
      <c r="B76" s="101" t="s">
        <v>441</v>
      </c>
      <c r="C76" s="30" t="s">
        <v>442</v>
      </c>
      <c r="D76" s="24">
        <v>323725.64260000002</v>
      </c>
      <c r="E76" s="24">
        <v>5537</v>
      </c>
      <c r="F76" s="24">
        <v>5634.2270600000002</v>
      </c>
      <c r="G76" s="24">
        <v>77592.785470000003</v>
      </c>
      <c r="H76" s="24">
        <v>57538.164239999998</v>
      </c>
      <c r="I76" s="24">
        <v>57283.069880000003</v>
      </c>
      <c r="J76" s="24">
        <v>5109.23092</v>
      </c>
      <c r="K76" s="24">
        <v>6198.6856799999996</v>
      </c>
      <c r="L76" s="24">
        <v>6519.1851699999997</v>
      </c>
      <c r="M76" s="24">
        <v>947.97672999999998</v>
      </c>
      <c r="N76" s="24">
        <v>4094.2086199999999</v>
      </c>
      <c r="O76" s="24">
        <v>4130.5468700000001</v>
      </c>
      <c r="P76" s="24">
        <v>5938.1204100000004</v>
      </c>
      <c r="Q76" s="24">
        <v>39350.718710000001</v>
      </c>
      <c r="R76" s="24">
        <v>33359.043169999997</v>
      </c>
      <c r="S76" s="24">
        <v>27357.41864</v>
      </c>
      <c r="T76" s="24">
        <v>188.49256</v>
      </c>
      <c r="U76" s="24">
        <v>1776.9560899999999</v>
      </c>
      <c r="V76" s="24">
        <v>625.44890999999996</v>
      </c>
      <c r="W76" s="24">
        <v>142.82234</v>
      </c>
      <c r="X76" s="24">
        <v>21.430029999999999</v>
      </c>
      <c r="Y76" s="24">
        <v>11485.9665</v>
      </c>
      <c r="Z76" s="24">
        <v>3793.81306</v>
      </c>
      <c r="AA76" s="24">
        <v>62090.980750000002</v>
      </c>
      <c r="AB76" s="24">
        <v>0</v>
      </c>
      <c r="AC76" s="24">
        <v>10737.59144</v>
      </c>
      <c r="AD76" s="24">
        <v>357632.79647</v>
      </c>
      <c r="AE76" s="24">
        <v>32182.943490000001</v>
      </c>
      <c r="AF76" s="24">
        <v>175261.50395000001</v>
      </c>
      <c r="AG76" s="24">
        <v>100820.93696000001</v>
      </c>
      <c r="AH76" s="24">
        <v>41568.589659999998</v>
      </c>
      <c r="AI76" s="24">
        <v>3672.8543100000002</v>
      </c>
      <c r="AJ76" s="24">
        <v>4707.1388200000001</v>
      </c>
      <c r="AK76" s="24">
        <v>21808.452880000001</v>
      </c>
      <c r="AL76" s="24">
        <v>7506.0306700000001</v>
      </c>
      <c r="AM76" s="24">
        <v>69625.688450000001</v>
      </c>
      <c r="AN76" s="24">
        <v>2794.3080300000001</v>
      </c>
      <c r="AO76" s="24">
        <v>15513.86753</v>
      </c>
      <c r="AP76" s="24">
        <v>64178.199240000002</v>
      </c>
      <c r="AQ76" s="24">
        <v>16292.77932</v>
      </c>
      <c r="AR76" s="24">
        <v>47735.333429999999</v>
      </c>
      <c r="AS76" s="24">
        <v>9638.5669199999993</v>
      </c>
      <c r="AT76" s="24">
        <v>939.66305</v>
      </c>
      <c r="AU76" s="24">
        <v>7199.3325100000002</v>
      </c>
      <c r="AV76" s="24">
        <v>39470.103300000002</v>
      </c>
      <c r="AW76" s="24">
        <v>63236.817739999999</v>
      </c>
      <c r="AX76" s="24">
        <v>1005.91963</v>
      </c>
      <c r="AY76" s="24">
        <v>9018.1230500000001</v>
      </c>
      <c r="AZ76" s="24">
        <v>4096.3828800000001</v>
      </c>
      <c r="BA76" s="24">
        <v>2230.6382600000002</v>
      </c>
      <c r="BB76" s="24">
        <v>466.37371999999999</v>
      </c>
      <c r="BC76" s="24">
        <v>29135.49034</v>
      </c>
      <c r="BD76" s="24">
        <v>53614.127650000002</v>
      </c>
      <c r="BE76" s="24">
        <v>2135.22579</v>
      </c>
      <c r="BF76" s="24">
        <v>19032.435519999999</v>
      </c>
      <c r="BG76" s="24">
        <v>30861.490890000001</v>
      </c>
      <c r="BH76" s="24">
        <v>684.14667999999995</v>
      </c>
      <c r="BI76" s="24">
        <v>19301.009989999999</v>
      </c>
      <c r="BJ76" s="24">
        <v>2263.9931200000001</v>
      </c>
      <c r="BK76" s="24">
        <v>1093.2151899999999</v>
      </c>
      <c r="BL76" s="24">
        <v>9334.0989499999996</v>
      </c>
      <c r="BM76" s="24">
        <v>8569.8016499999994</v>
      </c>
      <c r="BN76" s="24">
        <v>160.00066000000001</v>
      </c>
      <c r="BO76" s="24">
        <v>0</v>
      </c>
      <c r="BP76" s="105">
        <v>2025967.90655</v>
      </c>
      <c r="BQ76" s="275"/>
      <c r="BR76" s="276"/>
      <c r="BS76" s="276"/>
      <c r="BT76" s="276"/>
      <c r="BU76" s="277"/>
      <c r="BV76" s="55"/>
      <c r="BW76" s="79"/>
    </row>
    <row r="77" spans="1:77" s="1" customFormat="1" ht="15" customHeight="1">
      <c r="A77" s="25" t="s">
        <v>443</v>
      </c>
      <c r="B77" s="101" t="s">
        <v>444</v>
      </c>
      <c r="C77" s="30" t="s">
        <v>445</v>
      </c>
      <c r="D77" s="24">
        <v>78317.228900000002</v>
      </c>
      <c r="E77" s="24">
        <v>0</v>
      </c>
      <c r="F77" s="24">
        <v>1408.5567599999999</v>
      </c>
      <c r="G77" s="24">
        <v>607.51300000000003</v>
      </c>
      <c r="H77" s="24">
        <v>19320.723000000002</v>
      </c>
      <c r="I77" s="24">
        <v>96.44</v>
      </c>
      <c r="J77" s="24">
        <v>1329.902</v>
      </c>
      <c r="K77" s="24">
        <v>0</v>
      </c>
      <c r="L77" s="24">
        <v>0</v>
      </c>
      <c r="M77" s="24">
        <v>0</v>
      </c>
      <c r="N77" s="24">
        <v>0.55000000000000004</v>
      </c>
      <c r="O77" s="24">
        <v>0</v>
      </c>
      <c r="P77" s="24">
        <v>0</v>
      </c>
      <c r="Q77" s="24">
        <v>511.93799999999999</v>
      </c>
      <c r="R77" s="24">
        <v>0.54600000000000004</v>
      </c>
      <c r="S77" s="24">
        <v>36.887999999999998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83.837999999999994</v>
      </c>
      <c r="Z77" s="24">
        <v>0</v>
      </c>
      <c r="AA77" s="24">
        <v>0</v>
      </c>
      <c r="AB77" s="24">
        <v>0</v>
      </c>
      <c r="AC77" s="24">
        <v>27.887</v>
      </c>
      <c r="AD77" s="24">
        <v>23867.991679999999</v>
      </c>
      <c r="AE77" s="24">
        <v>1.9750000000000001</v>
      </c>
      <c r="AF77" s="24">
        <v>153.32900000000001</v>
      </c>
      <c r="AG77" s="24">
        <v>102.842</v>
      </c>
      <c r="AH77" s="24">
        <v>27.716000000000001</v>
      </c>
      <c r="AI77" s="24">
        <v>3.609</v>
      </c>
      <c r="AJ77" s="24">
        <v>0</v>
      </c>
      <c r="AK77" s="24">
        <v>8.8650000000000002</v>
      </c>
      <c r="AL77" s="24">
        <v>0</v>
      </c>
      <c r="AM77" s="24">
        <v>210.05699999999999</v>
      </c>
      <c r="AN77" s="24">
        <v>0</v>
      </c>
      <c r="AO77" s="24">
        <v>41.536149999999999</v>
      </c>
      <c r="AP77" s="24">
        <v>4.5679999999999996</v>
      </c>
      <c r="AQ77" s="24">
        <v>9.8859999999999992</v>
      </c>
      <c r="AR77" s="24">
        <v>0</v>
      </c>
      <c r="AS77" s="24">
        <v>0</v>
      </c>
      <c r="AT77" s="24">
        <v>0</v>
      </c>
      <c r="AU77" s="24">
        <v>94346.679040000003</v>
      </c>
      <c r="AV77" s="24">
        <v>1.2529999999999999</v>
      </c>
      <c r="AW77" s="24">
        <v>0.40200000000000002</v>
      </c>
      <c r="AX77" s="24">
        <v>143.1181</v>
      </c>
      <c r="AY77" s="24">
        <v>0</v>
      </c>
      <c r="AZ77" s="24">
        <v>0</v>
      </c>
      <c r="BA77" s="24">
        <v>0</v>
      </c>
      <c r="BB77" s="24">
        <v>0</v>
      </c>
      <c r="BC77" s="24">
        <v>0.74299999999999999</v>
      </c>
      <c r="BD77" s="24">
        <v>78.950999999999993</v>
      </c>
      <c r="BE77" s="24">
        <v>1578.3800799999999</v>
      </c>
      <c r="BF77" s="24">
        <v>1.6436599999999999</v>
      </c>
      <c r="BG77" s="24">
        <v>0</v>
      </c>
      <c r="BH77" s="24">
        <v>0</v>
      </c>
      <c r="BI77" s="24">
        <v>0</v>
      </c>
      <c r="BJ77" s="24">
        <v>15.866</v>
      </c>
      <c r="BK77" s="24">
        <v>0</v>
      </c>
      <c r="BL77" s="24">
        <v>0</v>
      </c>
      <c r="BM77" s="24">
        <v>0</v>
      </c>
      <c r="BN77" s="24">
        <v>0</v>
      </c>
      <c r="BO77" s="24">
        <v>0</v>
      </c>
      <c r="BP77" s="105">
        <v>222341.42137</v>
      </c>
      <c r="BQ77" s="275"/>
      <c r="BR77" s="276"/>
      <c r="BS77" s="276"/>
      <c r="BT77" s="276"/>
      <c r="BU77" s="277"/>
      <c r="BV77" s="55"/>
      <c r="BW77" s="79"/>
    </row>
    <row r="78" spans="1:77" s="1" customFormat="1" ht="15" customHeight="1">
      <c r="A78" s="106" t="s">
        <v>446</v>
      </c>
      <c r="B78" s="107" t="s">
        <v>447</v>
      </c>
      <c r="C78" s="107" t="s">
        <v>448</v>
      </c>
      <c r="D78" s="108">
        <v>24.286390000000001</v>
      </c>
      <c r="E78" s="108">
        <v>85.358599999999996</v>
      </c>
      <c r="F78" s="108">
        <v>1.3767400000000001</v>
      </c>
      <c r="G78" s="108">
        <v>145.60309000000001</v>
      </c>
      <c r="H78" s="108">
        <v>0</v>
      </c>
      <c r="I78" s="108">
        <v>0</v>
      </c>
      <c r="J78" s="108">
        <v>0</v>
      </c>
      <c r="K78" s="108">
        <v>0</v>
      </c>
      <c r="L78" s="108">
        <v>255.43968000000001</v>
      </c>
      <c r="M78" s="108">
        <v>0</v>
      </c>
      <c r="N78" s="108">
        <v>0</v>
      </c>
      <c r="O78" s="108">
        <v>0</v>
      </c>
      <c r="P78" s="108">
        <v>0</v>
      </c>
      <c r="Q78" s="108">
        <v>0</v>
      </c>
      <c r="R78" s="108">
        <v>52.463790000000003</v>
      </c>
      <c r="S78" s="108">
        <v>0</v>
      </c>
      <c r="T78" s="108">
        <v>0</v>
      </c>
      <c r="U78" s="108">
        <v>0</v>
      </c>
      <c r="V78" s="108">
        <v>0</v>
      </c>
      <c r="W78" s="108">
        <v>0</v>
      </c>
      <c r="X78" s="108">
        <v>0</v>
      </c>
      <c r="Y78" s="108">
        <v>0</v>
      </c>
      <c r="Z78" s="108">
        <v>31.737639999999999</v>
      </c>
      <c r="AA78" s="108">
        <v>1.3261000000000001</v>
      </c>
      <c r="AB78" s="108">
        <v>12038.6248</v>
      </c>
      <c r="AC78" s="108">
        <v>2033.73703</v>
      </c>
      <c r="AD78" s="108">
        <v>4101.9088300000003</v>
      </c>
      <c r="AE78" s="108">
        <v>0</v>
      </c>
      <c r="AF78" s="108">
        <v>1393.7162800000001</v>
      </c>
      <c r="AG78" s="108">
        <v>0</v>
      </c>
      <c r="AH78" s="108">
        <v>988.44686000000002</v>
      </c>
      <c r="AI78" s="108">
        <v>0</v>
      </c>
      <c r="AJ78" s="108">
        <v>0</v>
      </c>
      <c r="AK78" s="108">
        <v>4196.7730199999996</v>
      </c>
      <c r="AL78" s="108">
        <v>0</v>
      </c>
      <c r="AM78" s="108">
        <v>890.92439000000002</v>
      </c>
      <c r="AN78" s="108">
        <v>30.609629999999999</v>
      </c>
      <c r="AO78" s="108">
        <v>2189.6682099999998</v>
      </c>
      <c r="AP78" s="108">
        <v>0</v>
      </c>
      <c r="AQ78" s="108">
        <v>2.1346599999999998</v>
      </c>
      <c r="AR78" s="108">
        <v>2173.6786200000001</v>
      </c>
      <c r="AS78" s="108">
        <v>0</v>
      </c>
      <c r="AT78" s="108">
        <v>0</v>
      </c>
      <c r="AU78" s="108">
        <v>421.50524999999999</v>
      </c>
      <c r="AV78" s="108">
        <v>133.16435999999999</v>
      </c>
      <c r="AW78" s="108">
        <v>1608.76902</v>
      </c>
      <c r="AX78" s="108">
        <v>200.33081999999999</v>
      </c>
      <c r="AY78" s="108">
        <v>0</v>
      </c>
      <c r="AZ78" s="108">
        <v>153.03639999999999</v>
      </c>
      <c r="BA78" s="108">
        <v>0</v>
      </c>
      <c r="BB78" s="108">
        <v>0</v>
      </c>
      <c r="BC78" s="108">
        <v>79.231020000000001</v>
      </c>
      <c r="BD78" s="108">
        <v>842.80598999999995</v>
      </c>
      <c r="BE78" s="108">
        <v>109203.40918</v>
      </c>
      <c r="BF78" s="108">
        <v>42020.701489999999</v>
      </c>
      <c r="BG78" s="108">
        <v>30910.172129999999</v>
      </c>
      <c r="BH78" s="108">
        <v>1073.5372299999999</v>
      </c>
      <c r="BI78" s="108">
        <v>1923.49153</v>
      </c>
      <c r="BJ78" s="108">
        <v>1913.8685599999999</v>
      </c>
      <c r="BK78" s="108">
        <v>14567.373530000001</v>
      </c>
      <c r="BL78" s="108">
        <v>0</v>
      </c>
      <c r="BM78" s="108">
        <v>98.396029999999996</v>
      </c>
      <c r="BN78" s="108">
        <v>0</v>
      </c>
      <c r="BO78" s="108">
        <v>0</v>
      </c>
      <c r="BP78" s="69">
        <v>235787.60690000001</v>
      </c>
      <c r="BQ78" s="278"/>
      <c r="BR78" s="279"/>
      <c r="BS78" s="279"/>
      <c r="BT78" s="279"/>
      <c r="BU78" s="280"/>
      <c r="BV78" s="55"/>
      <c r="BW78" s="79"/>
    </row>
    <row r="79" spans="1:77" s="1" customFormat="1">
      <c r="A79" s="70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</row>
    <row r="80" spans="1:77" s="1" customFormat="1">
      <c r="A80" s="70"/>
      <c r="C80" s="70"/>
      <c r="BJ80" s="72"/>
      <c r="BP80" s="72"/>
      <c r="BQ80" s="72"/>
      <c r="BR80" s="72"/>
      <c r="BS80" s="72"/>
      <c r="BT80" s="72"/>
      <c r="BU80" s="72"/>
      <c r="BW80" s="79"/>
    </row>
    <row r="81" spans="1:75" s="1" customFormat="1">
      <c r="A81" s="70"/>
      <c r="C81" s="70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129"/>
      <c r="BQ81" s="79"/>
      <c r="BR81" s="79"/>
      <c r="BS81" s="79"/>
      <c r="BT81" s="79"/>
      <c r="BU81" s="79" t="s">
        <v>0</v>
      </c>
      <c r="BW81" s="79"/>
    </row>
    <row r="82" spans="1:75" s="1" customFormat="1">
      <c r="A82" s="70"/>
      <c r="C82" s="70"/>
      <c r="BJ82" s="72"/>
      <c r="BT82" s="77"/>
      <c r="BW82" s="79"/>
    </row>
    <row r="83" spans="1:75" s="1" customFormat="1">
      <c r="A83" s="70"/>
      <c r="C83" s="70"/>
      <c r="BJ83" s="72"/>
      <c r="BP83" s="130"/>
      <c r="BQ83" s="72"/>
      <c r="BT83" s="72"/>
      <c r="BW83" s="79"/>
    </row>
    <row r="84" spans="1:75" s="1" customFormat="1">
      <c r="A84" s="70"/>
      <c r="C84" s="70"/>
      <c r="AP84" s="1" t="s">
        <v>0</v>
      </c>
      <c r="BJ84" s="72"/>
      <c r="BP84" s="77"/>
      <c r="BW84" s="79"/>
    </row>
    <row r="85" spans="1:75" s="1" customFormat="1">
      <c r="A85" s="70"/>
      <c r="C85" s="70"/>
      <c r="BJ85" s="72"/>
      <c r="BP85" s="110"/>
      <c r="BQ85" s="110"/>
      <c r="BR85" s="110"/>
      <c r="BS85" s="110"/>
      <c r="BT85" s="110"/>
      <c r="BW85" s="79"/>
    </row>
    <row r="86" spans="1:75" s="1" customFormat="1">
      <c r="A86" s="70"/>
      <c r="C86" s="70"/>
      <c r="BJ86" s="72"/>
      <c r="BP86" s="77"/>
      <c r="BW86" s="79"/>
    </row>
    <row r="87" spans="1:75" s="1" customFormat="1">
      <c r="A87" s="70"/>
      <c r="C87" s="70"/>
      <c r="BJ87" s="72"/>
      <c r="BK87" s="1" t="s">
        <v>0</v>
      </c>
      <c r="BW87" s="79"/>
    </row>
    <row r="88" spans="1:75" s="1" customFormat="1">
      <c r="A88" s="70"/>
      <c r="C88" s="70"/>
      <c r="AP88" s="1" t="s">
        <v>0</v>
      </c>
      <c r="BJ88" s="72"/>
      <c r="BW88" s="79"/>
    </row>
    <row r="89" spans="1:75" s="1" customFormat="1">
      <c r="A89" s="70"/>
      <c r="C89" s="70"/>
      <c r="BJ89" s="72"/>
      <c r="BW89" s="79"/>
    </row>
    <row r="90" spans="1:75" s="1" customFormat="1">
      <c r="A90" s="70"/>
      <c r="C90" s="70"/>
      <c r="BJ90" s="72"/>
      <c r="BW90" s="79"/>
    </row>
    <row r="91" spans="1:75" s="1" customFormat="1">
      <c r="A91" s="70"/>
      <c r="C91" s="70"/>
      <c r="BJ91" s="72"/>
      <c r="BW91" s="79"/>
    </row>
    <row r="92" spans="1:75" s="1" customFormat="1">
      <c r="A92" s="70"/>
      <c r="C92" s="70"/>
      <c r="BJ92" s="72"/>
      <c r="BW92" s="79"/>
    </row>
    <row r="93" spans="1:75" s="1" customFormat="1">
      <c r="A93" s="70"/>
      <c r="C93" s="70"/>
      <c r="BJ93" s="72"/>
      <c r="BW93" s="79"/>
    </row>
    <row r="94" spans="1:75" s="1" customFormat="1">
      <c r="A94" s="70"/>
      <c r="C94" s="70"/>
      <c r="BJ94" s="72"/>
      <c r="BW94" s="79"/>
    </row>
    <row r="95" spans="1:75" s="1" customFormat="1">
      <c r="A95" s="70"/>
      <c r="C95" s="70"/>
      <c r="BJ95" s="72"/>
      <c r="BW95" s="79"/>
    </row>
    <row r="96" spans="1:75" s="1" customFormat="1">
      <c r="A96" s="70"/>
      <c r="C96" s="70"/>
      <c r="BJ96" s="72"/>
      <c r="BW96" s="79"/>
    </row>
    <row r="97" spans="1:75" s="1" customFormat="1">
      <c r="A97" s="70"/>
      <c r="C97" s="70"/>
      <c r="BJ97" s="72"/>
      <c r="BW97" s="79"/>
    </row>
    <row r="98" spans="1:75" s="1" customFormat="1">
      <c r="A98" s="70"/>
      <c r="C98" s="70"/>
      <c r="BJ98" s="72"/>
      <c r="BW98" s="79"/>
    </row>
    <row r="99" spans="1:75" s="1" customFormat="1">
      <c r="A99" s="70"/>
      <c r="C99" s="70"/>
      <c r="BJ99" s="72"/>
      <c r="BW99" s="79"/>
    </row>
    <row r="100" spans="1:75" s="1" customFormat="1">
      <c r="A100" s="70"/>
      <c r="C100" s="70"/>
      <c r="BJ100" s="72"/>
      <c r="BW100" s="79"/>
    </row>
    <row r="101" spans="1:75" s="1" customFormat="1">
      <c r="A101" s="70"/>
      <c r="C101" s="70"/>
      <c r="BJ101" s="72"/>
      <c r="BW101" s="79"/>
    </row>
    <row r="102" spans="1:75" s="1" customFormat="1">
      <c r="A102" s="70"/>
      <c r="C102" s="70"/>
      <c r="BJ102" s="72"/>
      <c r="BW102" s="79"/>
    </row>
    <row r="103" spans="1:75" s="1" customFormat="1">
      <c r="A103" s="70"/>
      <c r="C103" s="70"/>
      <c r="BJ103" s="72"/>
      <c r="BW103" s="79"/>
    </row>
    <row r="104" spans="1:75" s="1" customFormat="1">
      <c r="A104" s="70"/>
      <c r="C104" s="70"/>
      <c r="BJ104" s="72"/>
      <c r="BW104" s="79"/>
    </row>
    <row r="105" spans="1:75" s="1" customFormat="1">
      <c r="A105" s="70"/>
      <c r="C105" s="70"/>
      <c r="BJ105" s="72"/>
      <c r="BW105" s="79"/>
    </row>
    <row r="106" spans="1:75" s="1" customFormat="1">
      <c r="A106" s="70"/>
      <c r="C106" s="70"/>
      <c r="BJ106" s="72"/>
      <c r="BW106" s="79"/>
    </row>
    <row r="107" spans="1:75" s="1" customFormat="1">
      <c r="A107" s="70"/>
      <c r="C107" s="70"/>
      <c r="BJ107" s="72"/>
      <c r="BW107" s="79"/>
    </row>
    <row r="108" spans="1:75" s="1" customFormat="1">
      <c r="A108" s="70"/>
      <c r="C108" s="70"/>
      <c r="BJ108" s="72"/>
      <c r="BW108" s="79"/>
    </row>
    <row r="109" spans="1:75" s="1" customFormat="1">
      <c r="A109" s="70"/>
      <c r="C109" s="70"/>
      <c r="BJ109" s="72"/>
      <c r="BW109" s="79"/>
    </row>
    <row r="110" spans="1:75" s="1" customFormat="1">
      <c r="A110" s="70"/>
      <c r="C110" s="70"/>
      <c r="BJ110" s="72"/>
      <c r="BW110" s="79"/>
    </row>
    <row r="111" spans="1:75" s="1" customFormat="1">
      <c r="A111" s="70"/>
      <c r="C111" s="70"/>
      <c r="BJ111" s="72"/>
      <c r="BW111" s="79"/>
    </row>
    <row r="112" spans="1:75" s="1" customFormat="1">
      <c r="A112" s="70"/>
      <c r="C112" s="70"/>
      <c r="BJ112" s="72"/>
      <c r="BW112" s="79"/>
    </row>
    <row r="113" spans="1:75" s="1" customFormat="1">
      <c r="A113" s="70"/>
      <c r="C113" s="70"/>
      <c r="BJ113" s="72"/>
      <c r="BW113" s="79"/>
    </row>
    <row r="114" spans="1:75" s="1" customFormat="1">
      <c r="A114" s="70"/>
      <c r="C114" s="70"/>
      <c r="BJ114" s="72"/>
      <c r="BW114" s="79"/>
    </row>
    <row r="115" spans="1:75" s="1" customFormat="1">
      <c r="A115" s="70"/>
      <c r="C115" s="70"/>
      <c r="BJ115" s="72"/>
      <c r="BW115" s="79"/>
    </row>
    <row r="116" spans="1:75" s="1" customFormat="1">
      <c r="A116" s="70"/>
      <c r="C116" s="70"/>
      <c r="BJ116" s="72"/>
      <c r="BW116" s="79"/>
    </row>
    <row r="117" spans="1:75" s="1" customFormat="1">
      <c r="A117" s="70"/>
      <c r="C117" s="70"/>
      <c r="BJ117" s="72"/>
      <c r="BW117" s="79"/>
    </row>
    <row r="118" spans="1:75" s="1" customFormat="1">
      <c r="A118" s="70"/>
      <c r="C118" s="70"/>
      <c r="BW118" s="79"/>
    </row>
    <row r="119" spans="1:75" s="1" customFormat="1">
      <c r="A119" s="70"/>
      <c r="C119" s="70"/>
      <c r="BW119" s="79"/>
    </row>
    <row r="120" spans="1:75" s="1" customFormat="1">
      <c r="A120" s="70"/>
      <c r="C120" s="70"/>
      <c r="BW120" s="79"/>
    </row>
    <row r="121" spans="1:75" s="1" customFormat="1">
      <c r="A121" s="70"/>
      <c r="C121" s="70"/>
      <c r="BW121" s="79"/>
    </row>
    <row r="122" spans="1:75" s="1" customFormat="1">
      <c r="A122" s="70"/>
      <c r="C122" s="70"/>
      <c r="BW122" s="79"/>
    </row>
    <row r="123" spans="1:75" s="1" customFormat="1">
      <c r="A123" s="70"/>
      <c r="C123" s="70"/>
      <c r="BW123" s="79"/>
    </row>
    <row r="124" spans="1:75" s="1" customFormat="1">
      <c r="A124" s="70"/>
      <c r="C124" s="70"/>
      <c r="BW124" s="79"/>
    </row>
    <row r="125" spans="1:75" s="1" customFormat="1">
      <c r="A125" s="70"/>
      <c r="C125" s="70"/>
      <c r="BW125" s="79"/>
    </row>
    <row r="126" spans="1:75" s="1" customFormat="1">
      <c r="A126" s="70"/>
      <c r="C126" s="70"/>
      <c r="BW126" s="79"/>
    </row>
    <row r="127" spans="1:75" s="1" customFormat="1">
      <c r="A127" s="70"/>
      <c r="C127" s="70"/>
      <c r="BW127" s="79"/>
    </row>
    <row r="128" spans="1:75" s="1" customFormat="1">
      <c r="A128" s="70"/>
      <c r="C128" s="70"/>
      <c r="BW128" s="79"/>
    </row>
    <row r="129" spans="1:75" s="1" customFormat="1">
      <c r="A129" s="70"/>
      <c r="C129" s="70"/>
      <c r="BW129" s="79"/>
    </row>
    <row r="130" spans="1:75" s="1" customFormat="1">
      <c r="A130" s="70"/>
      <c r="C130" s="70"/>
      <c r="BW130" s="79"/>
    </row>
    <row r="131" spans="1:75" s="1" customFormat="1">
      <c r="A131" s="70"/>
      <c r="C131" s="70"/>
      <c r="BW131" s="79"/>
    </row>
    <row r="132" spans="1:75" s="1" customFormat="1">
      <c r="A132" s="70"/>
      <c r="C132" s="70"/>
      <c r="BW132" s="79"/>
    </row>
    <row r="133" spans="1:75" s="1" customFormat="1">
      <c r="A133" s="70"/>
      <c r="C133" s="70"/>
      <c r="BW133" s="79"/>
    </row>
    <row r="134" spans="1:75" s="1" customFormat="1">
      <c r="A134" s="70"/>
      <c r="C134" s="70"/>
      <c r="BW134" s="79"/>
    </row>
    <row r="135" spans="1:75" s="1" customFormat="1">
      <c r="A135" s="70"/>
      <c r="C135" s="70"/>
      <c r="BW135" s="79"/>
    </row>
    <row r="136" spans="1:75" s="1" customFormat="1">
      <c r="A136" s="70"/>
      <c r="C136" s="70"/>
      <c r="BW136" s="79"/>
    </row>
    <row r="137" spans="1:75" s="1" customFormat="1">
      <c r="A137" s="70"/>
      <c r="C137" s="70"/>
      <c r="BW137" s="79"/>
    </row>
    <row r="138" spans="1:75" s="1" customFormat="1">
      <c r="A138" s="70"/>
      <c r="C138" s="70"/>
      <c r="BW138" s="79"/>
    </row>
    <row r="139" spans="1:75" s="1" customFormat="1">
      <c r="A139" s="70"/>
      <c r="C139" s="70"/>
      <c r="BW139" s="79"/>
    </row>
    <row r="140" spans="1:75" s="1" customFormat="1">
      <c r="A140" s="70"/>
      <c r="C140" s="70"/>
      <c r="BW140" s="79"/>
    </row>
    <row r="141" spans="1:75" s="1" customFormat="1">
      <c r="A141" s="70"/>
      <c r="C141" s="70"/>
      <c r="BW141" s="79"/>
    </row>
    <row r="142" spans="1:75" s="1" customFormat="1">
      <c r="A142" s="70"/>
      <c r="C142" s="70"/>
      <c r="BW142" s="79"/>
    </row>
    <row r="143" spans="1:75" s="1" customFormat="1">
      <c r="A143" s="70"/>
      <c r="C143" s="70"/>
      <c r="BW143" s="79"/>
    </row>
    <row r="144" spans="1:75" s="1" customFormat="1">
      <c r="A144" s="70"/>
      <c r="C144" s="70"/>
      <c r="BW144" s="79"/>
    </row>
    <row r="145" spans="1:75" s="1" customFormat="1">
      <c r="A145" s="70"/>
      <c r="C145" s="70"/>
      <c r="BW145" s="79"/>
    </row>
    <row r="146" spans="1:75" s="1" customFormat="1">
      <c r="A146" s="70"/>
      <c r="C146" s="70"/>
      <c r="BW146" s="79"/>
    </row>
    <row r="147" spans="1:75" s="1" customFormat="1">
      <c r="A147" s="70"/>
      <c r="C147" s="70"/>
      <c r="BW147" s="79"/>
    </row>
    <row r="148" spans="1:75" s="1" customFormat="1">
      <c r="A148" s="70"/>
      <c r="C148" s="70"/>
      <c r="BW148" s="79"/>
    </row>
    <row r="149" spans="1:75" s="1" customFormat="1">
      <c r="A149" s="70"/>
      <c r="C149" s="70"/>
      <c r="BW149" s="79"/>
    </row>
    <row r="150" spans="1:75" s="1" customFormat="1">
      <c r="A150" s="70"/>
      <c r="C150" s="70"/>
      <c r="BW150" s="79"/>
    </row>
    <row r="151" spans="1:75" s="1" customFormat="1">
      <c r="A151" s="70"/>
      <c r="C151" s="70"/>
      <c r="BW151" s="79"/>
    </row>
    <row r="152" spans="1:75" s="1" customFormat="1">
      <c r="A152" s="70"/>
      <c r="C152" s="70"/>
      <c r="BW152" s="79"/>
    </row>
    <row r="153" spans="1:75" s="1" customFormat="1">
      <c r="A153" s="70"/>
      <c r="C153" s="70"/>
      <c r="BW153" s="79"/>
    </row>
    <row r="154" spans="1:75" s="1" customFormat="1">
      <c r="A154" s="70"/>
      <c r="C154" s="70"/>
      <c r="BW154" s="79"/>
    </row>
    <row r="155" spans="1:75" s="1" customFormat="1">
      <c r="A155" s="70"/>
      <c r="C155" s="70"/>
      <c r="BW155" s="79"/>
    </row>
    <row r="156" spans="1:75" s="1" customFormat="1">
      <c r="A156" s="70"/>
      <c r="C156" s="70"/>
      <c r="BW156" s="79"/>
    </row>
    <row r="157" spans="1:75" s="1" customFormat="1">
      <c r="A157" s="70"/>
      <c r="C157" s="70"/>
      <c r="BW157" s="79"/>
    </row>
    <row r="158" spans="1:75" s="1" customFormat="1">
      <c r="A158" s="70"/>
      <c r="C158" s="70"/>
      <c r="BW158" s="79"/>
    </row>
    <row r="159" spans="1:75" s="1" customFormat="1">
      <c r="A159" s="70"/>
      <c r="C159" s="70"/>
      <c r="BW159" s="79"/>
    </row>
    <row r="160" spans="1:75" s="1" customFormat="1">
      <c r="A160" s="70"/>
      <c r="C160" s="70"/>
      <c r="BW160" s="79"/>
    </row>
    <row r="161" spans="1:75" s="1" customFormat="1">
      <c r="A161" s="70"/>
      <c r="C161" s="70"/>
      <c r="BW161" s="79"/>
    </row>
    <row r="162" spans="1:75" s="1" customFormat="1">
      <c r="A162" s="70"/>
      <c r="C162" s="70"/>
      <c r="BW162" s="79"/>
    </row>
    <row r="163" spans="1:75" s="1" customFormat="1">
      <c r="A163" s="70"/>
      <c r="C163" s="70"/>
      <c r="BW163" s="79"/>
    </row>
    <row r="164" spans="1:75" s="1" customFormat="1">
      <c r="A164" s="70"/>
      <c r="C164" s="70"/>
      <c r="BW164" s="79"/>
    </row>
    <row r="165" spans="1:75" s="1" customFormat="1">
      <c r="A165" s="70"/>
      <c r="C165" s="70"/>
      <c r="BW165" s="79"/>
    </row>
    <row r="166" spans="1:75" s="1" customFormat="1">
      <c r="A166" s="70"/>
      <c r="C166" s="70"/>
      <c r="BW166" s="79"/>
    </row>
    <row r="167" spans="1:75" s="1" customFormat="1">
      <c r="A167" s="70"/>
      <c r="C167" s="70"/>
      <c r="BW167" s="79"/>
    </row>
    <row r="168" spans="1:75" s="1" customFormat="1">
      <c r="A168" s="70"/>
      <c r="C168" s="70"/>
      <c r="BW168" s="79"/>
    </row>
    <row r="169" spans="1:75" s="1" customFormat="1">
      <c r="A169" s="70"/>
      <c r="C169" s="70"/>
      <c r="BW169" s="79"/>
    </row>
    <row r="170" spans="1:75" s="1" customFormat="1">
      <c r="A170" s="70"/>
      <c r="C170" s="70"/>
      <c r="BW170" s="79"/>
    </row>
    <row r="171" spans="1:75" s="1" customFormat="1">
      <c r="A171" s="70"/>
      <c r="C171" s="70"/>
      <c r="BW171" s="79"/>
    </row>
    <row r="172" spans="1:75" s="1" customFormat="1">
      <c r="A172" s="70"/>
      <c r="C172" s="70"/>
      <c r="BW172" s="79"/>
    </row>
    <row r="173" spans="1:75" s="1" customFormat="1">
      <c r="A173" s="70"/>
      <c r="C173" s="70"/>
      <c r="BW173" s="79"/>
    </row>
    <row r="174" spans="1:75" s="1" customFormat="1">
      <c r="A174" s="70"/>
      <c r="C174" s="70"/>
      <c r="BW174" s="79"/>
    </row>
    <row r="175" spans="1:75" s="1" customFormat="1">
      <c r="A175" s="70"/>
      <c r="C175" s="70"/>
      <c r="BW175" s="79"/>
    </row>
    <row r="176" spans="1:75" s="1" customFormat="1">
      <c r="A176" s="70"/>
      <c r="C176" s="70"/>
      <c r="BW176" s="79"/>
    </row>
    <row r="177" spans="1:75" s="1" customFormat="1">
      <c r="A177" s="70"/>
      <c r="C177" s="70"/>
      <c r="BW177" s="79"/>
    </row>
    <row r="178" spans="1:75" s="1" customFormat="1">
      <c r="A178" s="70"/>
      <c r="C178" s="70"/>
      <c r="BW178" s="79"/>
    </row>
    <row r="179" spans="1:75" s="1" customFormat="1">
      <c r="A179" s="70"/>
      <c r="C179" s="70"/>
      <c r="BW179" s="79"/>
    </row>
    <row r="180" spans="1:75" s="1" customFormat="1">
      <c r="A180" s="70"/>
      <c r="C180" s="70"/>
      <c r="BW180" s="79"/>
    </row>
    <row r="181" spans="1:75" s="1" customFormat="1">
      <c r="A181" s="70"/>
      <c r="C181" s="70"/>
      <c r="BW181" s="79"/>
    </row>
    <row r="182" spans="1:75" s="1" customFormat="1">
      <c r="A182" s="70"/>
      <c r="C182" s="70"/>
      <c r="BW182" s="79"/>
    </row>
    <row r="183" spans="1:75" s="1" customFormat="1">
      <c r="A183" s="70"/>
      <c r="C183" s="70"/>
      <c r="BW183" s="79"/>
    </row>
    <row r="184" spans="1:75" s="1" customFormat="1">
      <c r="A184" s="70"/>
      <c r="C184" s="70"/>
      <c r="BW184" s="79"/>
    </row>
    <row r="185" spans="1:75" s="1" customFormat="1">
      <c r="A185" s="70"/>
      <c r="C185" s="70"/>
      <c r="BW185" s="79"/>
    </row>
    <row r="186" spans="1:75" s="1" customFormat="1">
      <c r="A186" s="70"/>
      <c r="C186" s="70"/>
      <c r="BW186" s="79"/>
    </row>
    <row r="187" spans="1:75" s="1" customFormat="1">
      <c r="A187" s="70"/>
      <c r="C187" s="70"/>
      <c r="BW187" s="79"/>
    </row>
    <row r="188" spans="1:75" s="1" customFormat="1">
      <c r="A188" s="70"/>
      <c r="C188" s="70"/>
      <c r="BW188" s="79"/>
    </row>
    <row r="189" spans="1:75" s="1" customFormat="1">
      <c r="A189" s="70"/>
      <c r="B189" s="70"/>
      <c r="C189" s="70"/>
      <c r="BW189" s="79"/>
    </row>
    <row r="190" spans="1:75" s="1" customFormat="1">
      <c r="A190" s="70"/>
      <c r="B190" s="70"/>
      <c r="C190" s="70"/>
      <c r="BW190" s="79"/>
    </row>
    <row r="191" spans="1:75" s="1" customFormat="1">
      <c r="A191" s="70"/>
      <c r="B191" s="70"/>
      <c r="C191" s="70"/>
      <c r="BW191" s="79"/>
    </row>
    <row r="192" spans="1:75" s="1" customFormat="1">
      <c r="A192" s="70"/>
      <c r="B192" s="70"/>
      <c r="C192" s="70"/>
      <c r="BW192" s="79"/>
    </row>
    <row r="193" spans="1:75" s="1" customFormat="1">
      <c r="A193" s="70"/>
      <c r="B193" s="70"/>
      <c r="C193" s="70"/>
      <c r="BW193" s="79"/>
    </row>
    <row r="194" spans="1:75" s="1" customFormat="1">
      <c r="A194" s="70"/>
      <c r="B194" s="70"/>
      <c r="C194" s="70"/>
      <c r="BW194" s="79"/>
    </row>
    <row r="195" spans="1:75" s="1" customFormat="1">
      <c r="A195" s="70"/>
      <c r="B195" s="70"/>
      <c r="C195" s="70"/>
      <c r="BW195" s="79"/>
    </row>
    <row r="196" spans="1:75" s="1" customFormat="1">
      <c r="A196" s="70"/>
      <c r="B196" s="70"/>
      <c r="C196" s="70"/>
      <c r="BW196" s="79"/>
    </row>
    <row r="197" spans="1:75" s="1" customFormat="1">
      <c r="A197" s="70"/>
      <c r="B197" s="70"/>
      <c r="C197" s="70"/>
      <c r="BW197" s="79"/>
    </row>
    <row r="198" spans="1:75" s="1" customFormat="1">
      <c r="A198" s="70"/>
      <c r="B198" s="70"/>
      <c r="C198" s="70"/>
      <c r="BW198" s="79"/>
    </row>
  </sheetData>
  <sheetProtection selectLockedCells="1" selectUnlockedCells="1"/>
  <mergeCells count="11">
    <mergeCell ref="BQ76:BU78"/>
    <mergeCell ref="AQ5:AW5"/>
    <mergeCell ref="AX5:BC5"/>
    <mergeCell ref="BD5:BL5"/>
    <mergeCell ref="BS5:BT5"/>
    <mergeCell ref="AC5:AN5"/>
    <mergeCell ref="A6:B9"/>
    <mergeCell ref="A2:B2"/>
    <mergeCell ref="A4:B4"/>
    <mergeCell ref="D5:O5"/>
    <mergeCell ref="Q5:AB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B193"/>
  <sheetViews>
    <sheetView showGridLines="0" zoomScale="80" zoomScaleNormal="80" workbookViewId="0">
      <pane xSplit="2" ySplit="10" topLeftCell="BB33" activePane="bottomRight" state="frozen"/>
      <selection pane="topRight"/>
      <selection pane="bottomLeft"/>
      <selection pane="bottomRight" activeCell="BQ76" sqref="BQ76:BY81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6.5703125" style="3" customWidth="1"/>
    <col min="79" max="79" width="15.7109375" style="4" customWidth="1"/>
    <col min="80" max="16384" width="9.140625" style="3"/>
  </cols>
  <sheetData>
    <row r="1" spans="1:80">
      <c r="A1" s="5" t="s">
        <v>449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74" t="s">
        <v>24</v>
      </c>
      <c r="B2" s="274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450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74" t="s">
        <v>26</v>
      </c>
      <c r="B4" s="274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451</v>
      </c>
      <c r="BY4" s="45"/>
    </row>
    <row r="5" spans="1:80" ht="15" customHeight="1">
      <c r="A5" s="10"/>
      <c r="B5" s="11"/>
      <c r="C5" s="11"/>
      <c r="D5" s="268" t="s">
        <v>452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8" t="s">
        <v>452</v>
      </c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8" t="s">
        <v>452</v>
      </c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8" t="s">
        <v>452</v>
      </c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33"/>
      <c r="AW5" s="34"/>
      <c r="AX5" s="35" t="s">
        <v>452</v>
      </c>
      <c r="AY5" s="33"/>
      <c r="AZ5" s="33"/>
      <c r="BA5" s="33"/>
      <c r="BB5" s="33"/>
      <c r="BC5" s="33"/>
      <c r="BD5" s="289" t="s">
        <v>452</v>
      </c>
      <c r="BE5" s="290"/>
      <c r="BF5" s="290"/>
      <c r="BG5" s="290"/>
      <c r="BH5" s="290"/>
      <c r="BI5" s="290"/>
      <c r="BJ5" s="290"/>
      <c r="BK5" s="290"/>
      <c r="BL5" s="291"/>
      <c r="BM5" s="11"/>
      <c r="BN5" s="11"/>
      <c r="BO5" s="11"/>
      <c r="BP5" s="11"/>
      <c r="BQ5" s="284" t="s">
        <v>453</v>
      </c>
      <c r="BR5" s="292"/>
      <c r="BS5" s="292"/>
      <c r="BT5" s="292"/>
      <c r="BU5" s="292"/>
      <c r="BV5" s="292"/>
      <c r="BW5" s="292"/>
      <c r="BX5" s="292"/>
      <c r="BY5" s="293"/>
    </row>
    <row r="6" spans="1:80" ht="52.5" customHeight="1">
      <c r="A6" s="294" t="s">
        <v>454</v>
      </c>
      <c r="B6" s="295"/>
      <c r="C6" s="12" t="s">
        <v>33</v>
      </c>
      <c r="D6" s="13" t="s">
        <v>34</v>
      </c>
      <c r="E6" s="13" t="s">
        <v>35</v>
      </c>
      <c r="F6" s="13" t="s">
        <v>36</v>
      </c>
      <c r="G6" s="13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3" t="s">
        <v>42</v>
      </c>
      <c r="M6" s="13" t="s">
        <v>43</v>
      </c>
      <c r="N6" s="13" t="s">
        <v>44</v>
      </c>
      <c r="O6" s="13" t="s">
        <v>45</v>
      </c>
      <c r="P6" s="13" t="s">
        <v>46</v>
      </c>
      <c r="Q6" s="13" t="s">
        <v>47</v>
      </c>
      <c r="R6" s="13" t="s">
        <v>48</v>
      </c>
      <c r="S6" s="13" t="s">
        <v>49</v>
      </c>
      <c r="T6" s="13" t="s">
        <v>50</v>
      </c>
      <c r="U6" s="13" t="s">
        <v>51</v>
      </c>
      <c r="V6" s="13" t="s">
        <v>52</v>
      </c>
      <c r="W6" s="13" t="s">
        <v>53</v>
      </c>
      <c r="X6" s="13" t="s">
        <v>54</v>
      </c>
      <c r="Y6" s="13" t="s">
        <v>55</v>
      </c>
      <c r="Z6" s="13" t="s">
        <v>56</v>
      </c>
      <c r="AA6" s="13" t="s">
        <v>57</v>
      </c>
      <c r="AB6" s="13" t="s">
        <v>58</v>
      </c>
      <c r="AC6" s="13" t="s">
        <v>59</v>
      </c>
      <c r="AD6" s="13" t="s">
        <v>60</v>
      </c>
      <c r="AE6" s="13" t="s">
        <v>61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32" t="s">
        <v>68</v>
      </c>
      <c r="AM6" s="32" t="s">
        <v>69</v>
      </c>
      <c r="AN6" s="32" t="s">
        <v>70</v>
      </c>
      <c r="AO6" s="32" t="s">
        <v>71</v>
      </c>
      <c r="AP6" s="32" t="s">
        <v>72</v>
      </c>
      <c r="AQ6" s="32" t="s">
        <v>73</v>
      </c>
      <c r="AR6" s="32" t="s">
        <v>74</v>
      </c>
      <c r="AS6" s="32" t="s">
        <v>75</v>
      </c>
      <c r="AT6" s="32" t="s">
        <v>76</v>
      </c>
      <c r="AU6" s="32" t="s">
        <v>77</v>
      </c>
      <c r="AV6" s="32" t="s">
        <v>78</v>
      </c>
      <c r="AW6" s="32" t="s">
        <v>79</v>
      </c>
      <c r="AX6" s="32" t="s">
        <v>80</v>
      </c>
      <c r="AY6" s="32" t="s">
        <v>81</v>
      </c>
      <c r="AZ6" s="32" t="s">
        <v>82</v>
      </c>
      <c r="BA6" s="32" t="s">
        <v>83</v>
      </c>
      <c r="BB6" s="32" t="s">
        <v>84</v>
      </c>
      <c r="BC6" s="32" t="s">
        <v>85</v>
      </c>
      <c r="BD6" s="32" t="s">
        <v>86</v>
      </c>
      <c r="BE6" s="32" t="s">
        <v>87</v>
      </c>
      <c r="BF6" s="32" t="s">
        <v>88</v>
      </c>
      <c r="BG6" s="32" t="s">
        <v>89</v>
      </c>
      <c r="BH6" s="32" t="s">
        <v>90</v>
      </c>
      <c r="BI6" s="32" t="s">
        <v>91</v>
      </c>
      <c r="BJ6" s="32" t="s">
        <v>92</v>
      </c>
      <c r="BK6" s="32" t="s">
        <v>93</v>
      </c>
      <c r="BL6" s="32" t="s">
        <v>94</v>
      </c>
      <c r="BM6" s="32" t="s">
        <v>95</v>
      </c>
      <c r="BN6" s="32" t="s">
        <v>96</v>
      </c>
      <c r="BO6" s="32" t="s">
        <v>97</v>
      </c>
      <c r="BP6" s="36" t="s">
        <v>98</v>
      </c>
      <c r="BQ6" s="13" t="s">
        <v>455</v>
      </c>
      <c r="BR6" s="32" t="s">
        <v>456</v>
      </c>
      <c r="BS6" s="36" t="s">
        <v>457</v>
      </c>
      <c r="BT6" s="13" t="s">
        <v>458</v>
      </c>
      <c r="BU6" s="32" t="s">
        <v>459</v>
      </c>
      <c r="BV6" s="36" t="s">
        <v>460</v>
      </c>
      <c r="BW6" s="32" t="s">
        <v>461</v>
      </c>
      <c r="BX6" s="46" t="s">
        <v>462</v>
      </c>
      <c r="BY6" s="47" t="s">
        <v>463</v>
      </c>
    </row>
    <row r="7" spans="1:80" ht="15.75" customHeight="1">
      <c r="A7" s="270"/>
      <c r="B7" s="271"/>
      <c r="C7" s="14" t="s">
        <v>104</v>
      </c>
      <c r="D7" s="15" t="s">
        <v>105</v>
      </c>
      <c r="E7" s="15" t="s">
        <v>106</v>
      </c>
      <c r="F7" s="15" t="s">
        <v>107</v>
      </c>
      <c r="G7" s="15" t="s">
        <v>108</v>
      </c>
      <c r="H7" s="15" t="s">
        <v>109</v>
      </c>
      <c r="I7" s="15" t="s">
        <v>110</v>
      </c>
      <c r="J7" s="15" t="s">
        <v>111</v>
      </c>
      <c r="K7" s="15" t="s">
        <v>112</v>
      </c>
      <c r="L7" s="15" t="s">
        <v>113</v>
      </c>
      <c r="M7" s="15" t="s">
        <v>114</v>
      </c>
      <c r="N7" s="15" t="s">
        <v>115</v>
      </c>
      <c r="O7" s="15" t="s">
        <v>116</v>
      </c>
      <c r="P7" s="15" t="s">
        <v>117</v>
      </c>
      <c r="Q7" s="15" t="s">
        <v>118</v>
      </c>
      <c r="R7" s="15" t="s">
        <v>119</v>
      </c>
      <c r="S7" s="15" t="s">
        <v>120</v>
      </c>
      <c r="T7" s="15" t="s">
        <v>121</v>
      </c>
      <c r="U7" s="15" t="s">
        <v>122</v>
      </c>
      <c r="V7" s="15" t="s">
        <v>123</v>
      </c>
      <c r="W7" s="15" t="s">
        <v>124</v>
      </c>
      <c r="X7" s="15" t="s">
        <v>125</v>
      </c>
      <c r="Y7" s="15" t="s">
        <v>126</v>
      </c>
      <c r="Z7" s="15" t="s">
        <v>127</v>
      </c>
      <c r="AA7" s="15" t="s">
        <v>128</v>
      </c>
      <c r="AB7" s="15" t="s">
        <v>129</v>
      </c>
      <c r="AC7" s="15" t="s">
        <v>130</v>
      </c>
      <c r="AD7" s="15" t="s">
        <v>131</v>
      </c>
      <c r="AE7" s="15" t="s">
        <v>132</v>
      </c>
      <c r="AF7" s="15" t="s">
        <v>133</v>
      </c>
      <c r="AG7" s="15" t="s">
        <v>134</v>
      </c>
      <c r="AH7" s="15" t="s">
        <v>135</v>
      </c>
      <c r="AI7" s="15" t="s">
        <v>136</v>
      </c>
      <c r="AJ7" s="15" t="s">
        <v>137</v>
      </c>
      <c r="AK7" s="15" t="s">
        <v>138</v>
      </c>
      <c r="AL7" s="15" t="s">
        <v>139</v>
      </c>
      <c r="AM7" s="15" t="s">
        <v>140</v>
      </c>
      <c r="AN7" s="15" t="s">
        <v>141</v>
      </c>
      <c r="AO7" s="15" t="s">
        <v>142</v>
      </c>
      <c r="AP7" s="15" t="s">
        <v>143</v>
      </c>
      <c r="AQ7" s="15" t="s">
        <v>144</v>
      </c>
      <c r="AR7" s="15" t="s">
        <v>145</v>
      </c>
      <c r="AS7" s="15" t="s">
        <v>146</v>
      </c>
      <c r="AT7" s="15" t="s">
        <v>147</v>
      </c>
      <c r="AU7" s="15" t="s">
        <v>148</v>
      </c>
      <c r="AV7" s="15" t="s">
        <v>149</v>
      </c>
      <c r="AW7" s="15" t="s">
        <v>150</v>
      </c>
      <c r="AX7" s="15" t="s">
        <v>151</v>
      </c>
      <c r="AY7" s="15" t="s">
        <v>152</v>
      </c>
      <c r="AZ7" s="15" t="s">
        <v>153</v>
      </c>
      <c r="BA7" s="15" t="s">
        <v>154</v>
      </c>
      <c r="BB7" s="15" t="s">
        <v>155</v>
      </c>
      <c r="BC7" s="15" t="s">
        <v>156</v>
      </c>
      <c r="BD7" s="15" t="s">
        <v>157</v>
      </c>
      <c r="BE7" s="15" t="s">
        <v>158</v>
      </c>
      <c r="BF7" s="15" t="s">
        <v>159</v>
      </c>
      <c r="BG7" s="15" t="s">
        <v>160</v>
      </c>
      <c r="BH7" s="15" t="s">
        <v>161</v>
      </c>
      <c r="BI7" s="15" t="s">
        <v>162</v>
      </c>
      <c r="BJ7" s="15" t="s">
        <v>163</v>
      </c>
      <c r="BK7" s="15" t="s">
        <v>164</v>
      </c>
      <c r="BL7" s="15" t="s">
        <v>165</v>
      </c>
      <c r="BM7" s="15" t="s">
        <v>166</v>
      </c>
      <c r="BN7" s="15" t="s">
        <v>167</v>
      </c>
      <c r="BO7" s="15" t="s">
        <v>168</v>
      </c>
      <c r="BP7" s="37"/>
      <c r="BQ7" s="15" t="s">
        <v>464</v>
      </c>
      <c r="BR7" s="15" t="s">
        <v>465</v>
      </c>
      <c r="BS7" s="38" t="s">
        <v>466</v>
      </c>
      <c r="BT7" s="15" t="s">
        <v>467</v>
      </c>
      <c r="BU7" s="15" t="s">
        <v>468</v>
      </c>
      <c r="BV7" s="37" t="s">
        <v>469</v>
      </c>
      <c r="BW7" s="48" t="s">
        <v>470</v>
      </c>
      <c r="BX7" s="49" t="s">
        <v>471</v>
      </c>
      <c r="BY7" s="50" t="s">
        <v>472</v>
      </c>
    </row>
    <row r="8" spans="1:80" ht="52.5" customHeight="1">
      <c r="A8" s="270"/>
      <c r="B8" s="271"/>
      <c r="C8" s="16" t="s">
        <v>174</v>
      </c>
      <c r="D8" s="13" t="s">
        <v>175</v>
      </c>
      <c r="E8" s="13" t="s">
        <v>176</v>
      </c>
      <c r="F8" s="13" t="s">
        <v>177</v>
      </c>
      <c r="G8" s="13" t="s">
        <v>178</v>
      </c>
      <c r="H8" s="13" t="s">
        <v>179</v>
      </c>
      <c r="I8" s="13" t="s">
        <v>180</v>
      </c>
      <c r="J8" s="13" t="s">
        <v>181</v>
      </c>
      <c r="K8" s="13" t="s">
        <v>182</v>
      </c>
      <c r="L8" s="13" t="s">
        <v>183</v>
      </c>
      <c r="M8" s="13" t="s">
        <v>184</v>
      </c>
      <c r="N8" s="13" t="s">
        <v>185</v>
      </c>
      <c r="O8" s="13" t="s">
        <v>186</v>
      </c>
      <c r="P8" s="13" t="s">
        <v>187</v>
      </c>
      <c r="Q8" s="13" t="s">
        <v>188</v>
      </c>
      <c r="R8" s="13" t="s">
        <v>189</v>
      </c>
      <c r="S8" s="13" t="s">
        <v>190</v>
      </c>
      <c r="T8" s="13" t="s">
        <v>191</v>
      </c>
      <c r="U8" s="13" t="s">
        <v>192</v>
      </c>
      <c r="V8" s="13" t="s">
        <v>193</v>
      </c>
      <c r="W8" s="13" t="s">
        <v>194</v>
      </c>
      <c r="X8" s="13" t="s">
        <v>195</v>
      </c>
      <c r="Y8" s="13" t="s">
        <v>196</v>
      </c>
      <c r="Z8" s="13" t="s">
        <v>197</v>
      </c>
      <c r="AA8" s="13" t="s">
        <v>198</v>
      </c>
      <c r="AB8" s="13" t="s">
        <v>199</v>
      </c>
      <c r="AC8" s="13" t="s">
        <v>200</v>
      </c>
      <c r="AD8" s="13" t="s">
        <v>201</v>
      </c>
      <c r="AE8" s="13" t="s">
        <v>202</v>
      </c>
      <c r="AF8" s="13" t="s">
        <v>203</v>
      </c>
      <c r="AG8" s="13" t="s">
        <v>204</v>
      </c>
      <c r="AH8" s="13" t="s">
        <v>205</v>
      </c>
      <c r="AI8" s="13" t="s">
        <v>206</v>
      </c>
      <c r="AJ8" s="13" t="s">
        <v>207</v>
      </c>
      <c r="AK8" s="13" t="s">
        <v>208</v>
      </c>
      <c r="AL8" s="32" t="s">
        <v>209</v>
      </c>
      <c r="AM8" s="32" t="s">
        <v>210</v>
      </c>
      <c r="AN8" s="32" t="s">
        <v>211</v>
      </c>
      <c r="AO8" s="32" t="s">
        <v>212</v>
      </c>
      <c r="AP8" s="32" t="s">
        <v>213</v>
      </c>
      <c r="AQ8" s="32" t="s">
        <v>214</v>
      </c>
      <c r="AR8" s="32" t="s">
        <v>215</v>
      </c>
      <c r="AS8" s="32" t="s">
        <v>216</v>
      </c>
      <c r="AT8" s="32" t="s">
        <v>217</v>
      </c>
      <c r="AU8" s="32" t="s">
        <v>218</v>
      </c>
      <c r="AV8" s="32" t="s">
        <v>219</v>
      </c>
      <c r="AW8" s="32" t="s">
        <v>220</v>
      </c>
      <c r="AX8" s="32" t="s">
        <v>221</v>
      </c>
      <c r="AY8" s="32" t="s">
        <v>222</v>
      </c>
      <c r="AZ8" s="32" t="s">
        <v>223</v>
      </c>
      <c r="BA8" s="32" t="s">
        <v>224</v>
      </c>
      <c r="BB8" s="32" t="s">
        <v>225</v>
      </c>
      <c r="BC8" s="32" t="s">
        <v>226</v>
      </c>
      <c r="BD8" s="32" t="s">
        <v>227</v>
      </c>
      <c r="BE8" s="32" t="s">
        <v>228</v>
      </c>
      <c r="BF8" s="32" t="s">
        <v>229</v>
      </c>
      <c r="BG8" s="32" t="s">
        <v>230</v>
      </c>
      <c r="BH8" s="32" t="s">
        <v>231</v>
      </c>
      <c r="BI8" s="32" t="s">
        <v>232</v>
      </c>
      <c r="BJ8" s="32" t="s">
        <v>233</v>
      </c>
      <c r="BK8" s="32" t="s">
        <v>234</v>
      </c>
      <c r="BL8" s="32" t="s">
        <v>235</v>
      </c>
      <c r="BM8" s="32" t="s">
        <v>236</v>
      </c>
      <c r="BN8" s="32" t="s">
        <v>237</v>
      </c>
      <c r="BO8" s="32" t="s">
        <v>238</v>
      </c>
      <c r="BP8" s="37" t="s">
        <v>239</v>
      </c>
      <c r="BQ8" s="39" t="s">
        <v>473</v>
      </c>
      <c r="BR8" s="40" t="s">
        <v>474</v>
      </c>
      <c r="BS8" s="41" t="s">
        <v>475</v>
      </c>
      <c r="BT8" s="39" t="s">
        <v>476</v>
      </c>
      <c r="BU8" s="40" t="s">
        <v>477</v>
      </c>
      <c r="BV8" s="37" t="s">
        <v>478</v>
      </c>
      <c r="BW8" s="32" t="s">
        <v>479</v>
      </c>
      <c r="BX8" s="51" t="s">
        <v>480</v>
      </c>
      <c r="BY8" s="52" t="s">
        <v>481</v>
      </c>
    </row>
    <row r="9" spans="1:80" ht="15.75" customHeight="1">
      <c r="A9" s="272"/>
      <c r="B9" s="273"/>
      <c r="C9" s="17" t="s">
        <v>245</v>
      </c>
      <c r="D9" s="15" t="s">
        <v>105</v>
      </c>
      <c r="E9" s="15" t="s">
        <v>106</v>
      </c>
      <c r="F9" s="15" t="s">
        <v>107</v>
      </c>
      <c r="G9" s="15" t="s">
        <v>108</v>
      </c>
      <c r="H9" s="15" t="s">
        <v>109</v>
      </c>
      <c r="I9" s="15" t="s">
        <v>110</v>
      </c>
      <c r="J9" s="15" t="s">
        <v>111</v>
      </c>
      <c r="K9" s="15" t="s">
        <v>112</v>
      </c>
      <c r="L9" s="15" t="s">
        <v>113</v>
      </c>
      <c r="M9" s="15" t="s">
        <v>114</v>
      </c>
      <c r="N9" s="15" t="s">
        <v>115</v>
      </c>
      <c r="O9" s="15" t="s">
        <v>116</v>
      </c>
      <c r="P9" s="15" t="s">
        <v>117</v>
      </c>
      <c r="Q9" s="15" t="s">
        <v>118</v>
      </c>
      <c r="R9" s="15" t="s">
        <v>119</v>
      </c>
      <c r="S9" s="15" t="s">
        <v>120</v>
      </c>
      <c r="T9" s="15" t="s">
        <v>121</v>
      </c>
      <c r="U9" s="15" t="s">
        <v>122</v>
      </c>
      <c r="V9" s="15" t="s">
        <v>123</v>
      </c>
      <c r="W9" s="15" t="s">
        <v>124</v>
      </c>
      <c r="X9" s="15" t="s">
        <v>125</v>
      </c>
      <c r="Y9" s="15" t="s">
        <v>126</v>
      </c>
      <c r="Z9" s="15" t="s">
        <v>127</v>
      </c>
      <c r="AA9" s="15" t="s">
        <v>128</v>
      </c>
      <c r="AB9" s="15" t="s">
        <v>129</v>
      </c>
      <c r="AC9" s="15" t="s">
        <v>130</v>
      </c>
      <c r="AD9" s="15" t="s">
        <v>131</v>
      </c>
      <c r="AE9" s="15" t="s">
        <v>132</v>
      </c>
      <c r="AF9" s="15" t="s">
        <v>133</v>
      </c>
      <c r="AG9" s="15" t="s">
        <v>134</v>
      </c>
      <c r="AH9" s="15" t="s">
        <v>135</v>
      </c>
      <c r="AI9" s="15" t="s">
        <v>136</v>
      </c>
      <c r="AJ9" s="15" t="s">
        <v>137</v>
      </c>
      <c r="AK9" s="15" t="s">
        <v>138</v>
      </c>
      <c r="AL9" s="15" t="s">
        <v>139</v>
      </c>
      <c r="AM9" s="15" t="s">
        <v>140</v>
      </c>
      <c r="AN9" s="15" t="s">
        <v>141</v>
      </c>
      <c r="AO9" s="15" t="s">
        <v>142</v>
      </c>
      <c r="AP9" s="15" t="s">
        <v>143</v>
      </c>
      <c r="AQ9" s="15" t="s">
        <v>144</v>
      </c>
      <c r="AR9" s="15" t="s">
        <v>145</v>
      </c>
      <c r="AS9" s="15" t="s">
        <v>146</v>
      </c>
      <c r="AT9" s="15" t="s">
        <v>147</v>
      </c>
      <c r="AU9" s="15" t="s">
        <v>148</v>
      </c>
      <c r="AV9" s="15" t="s">
        <v>149</v>
      </c>
      <c r="AW9" s="15" t="s">
        <v>150</v>
      </c>
      <c r="AX9" s="15" t="s">
        <v>151</v>
      </c>
      <c r="AY9" s="15" t="s">
        <v>152</v>
      </c>
      <c r="AZ9" s="15" t="s">
        <v>153</v>
      </c>
      <c r="BA9" s="15" t="s">
        <v>154</v>
      </c>
      <c r="BB9" s="15" t="s">
        <v>155</v>
      </c>
      <c r="BC9" s="15" t="s">
        <v>156</v>
      </c>
      <c r="BD9" s="15" t="s">
        <v>157</v>
      </c>
      <c r="BE9" s="15" t="s">
        <v>158</v>
      </c>
      <c r="BF9" s="15" t="s">
        <v>159</v>
      </c>
      <c r="BG9" s="15" t="s">
        <v>160</v>
      </c>
      <c r="BH9" s="15" t="s">
        <v>161</v>
      </c>
      <c r="BI9" s="15" t="s">
        <v>162</v>
      </c>
      <c r="BJ9" s="15" t="s">
        <v>163</v>
      </c>
      <c r="BK9" s="15" t="s">
        <v>164</v>
      </c>
      <c r="BL9" s="15" t="s">
        <v>165</v>
      </c>
      <c r="BM9" s="15" t="s">
        <v>166</v>
      </c>
      <c r="BN9" s="15" t="s">
        <v>167</v>
      </c>
      <c r="BO9" s="15" t="s">
        <v>168</v>
      </c>
      <c r="BP9" s="38" t="s">
        <v>246</v>
      </c>
      <c r="BQ9" s="15" t="s">
        <v>464</v>
      </c>
      <c r="BR9" s="15" t="s">
        <v>465</v>
      </c>
      <c r="BS9" s="37" t="s">
        <v>466</v>
      </c>
      <c r="BT9" s="15" t="s">
        <v>467</v>
      </c>
      <c r="BU9" s="15" t="s">
        <v>468</v>
      </c>
      <c r="BV9" s="37" t="s">
        <v>469</v>
      </c>
      <c r="BW9" s="15" t="s">
        <v>470</v>
      </c>
      <c r="BX9" s="51" t="s">
        <v>471</v>
      </c>
      <c r="BY9" s="52" t="s">
        <v>472</v>
      </c>
      <c r="CA9" s="4" t="s">
        <v>0</v>
      </c>
    </row>
    <row r="10" spans="1:80">
      <c r="A10" s="18" t="s">
        <v>247</v>
      </c>
      <c r="B10" s="16" t="s">
        <v>33</v>
      </c>
      <c r="C10" s="19" t="s">
        <v>174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248</v>
      </c>
      <c r="B11" s="22" t="s">
        <v>249</v>
      </c>
      <c r="C11" s="23" t="s">
        <v>250</v>
      </c>
      <c r="D11" s="24">
        <v>86778.997019999995</v>
      </c>
      <c r="E11" s="24">
        <v>155.95914999999999</v>
      </c>
      <c r="F11" s="24">
        <v>1.3129</v>
      </c>
      <c r="G11" s="24">
        <v>116.25876</v>
      </c>
      <c r="H11" s="24">
        <v>17557.34418</v>
      </c>
      <c r="I11" s="24">
        <v>845.54435999999998</v>
      </c>
      <c r="J11" s="24">
        <v>2.88775</v>
      </c>
      <c r="K11" s="24">
        <v>61.212820000000001</v>
      </c>
      <c r="L11" s="24">
        <v>2.9757199999999999</v>
      </c>
      <c r="M11" s="24">
        <v>0.20443</v>
      </c>
      <c r="N11" s="24">
        <v>6.5048500000000002</v>
      </c>
      <c r="O11" s="24">
        <v>227.56664000000001</v>
      </c>
      <c r="P11" s="24">
        <v>0</v>
      </c>
      <c r="Q11" s="24">
        <v>12.65136</v>
      </c>
      <c r="R11" s="24">
        <v>4.0773200000000003</v>
      </c>
      <c r="S11" s="24">
        <v>9.6892800000000001</v>
      </c>
      <c r="T11" s="24">
        <v>7.578E-2</v>
      </c>
      <c r="U11" s="24">
        <v>0.96103000000000005</v>
      </c>
      <c r="V11" s="24">
        <v>2.4606699999999999</v>
      </c>
      <c r="W11" s="24">
        <v>4.2000000000000003E-2</v>
      </c>
      <c r="X11" s="24">
        <v>5.3069999999999999E-2</v>
      </c>
      <c r="Y11" s="24">
        <v>6.9027799999999999</v>
      </c>
      <c r="Z11" s="24">
        <v>0</v>
      </c>
      <c r="AA11" s="24">
        <v>58.631149999999998</v>
      </c>
      <c r="AB11" s="24">
        <v>0</v>
      </c>
      <c r="AC11" s="24">
        <v>32.149439999999998</v>
      </c>
      <c r="AD11" s="24">
        <v>555.37667999999996</v>
      </c>
      <c r="AE11" s="24">
        <v>1.17E-3</v>
      </c>
      <c r="AF11" s="24">
        <v>7724.7180500000004</v>
      </c>
      <c r="AG11" s="24">
        <v>186.97412</v>
      </c>
      <c r="AH11" s="24">
        <v>59.702309999999997</v>
      </c>
      <c r="AI11" s="24">
        <v>1.42259</v>
      </c>
      <c r="AJ11" s="24">
        <v>13.86998</v>
      </c>
      <c r="AK11" s="24">
        <v>7.0007099999999998</v>
      </c>
      <c r="AL11" s="24">
        <v>0.14152999999999999</v>
      </c>
      <c r="AM11" s="24">
        <v>4908.0019599999996</v>
      </c>
      <c r="AN11" s="24">
        <v>1.85582</v>
      </c>
      <c r="AO11" s="24">
        <v>43.100729999999999</v>
      </c>
      <c r="AP11" s="24">
        <v>5.6510999999999996</v>
      </c>
      <c r="AQ11" s="24">
        <v>0.33228999999999997</v>
      </c>
      <c r="AR11" s="24">
        <v>10.53411</v>
      </c>
      <c r="AS11" s="24">
        <v>2.1901000000000002</v>
      </c>
      <c r="AT11" s="24">
        <v>10.262460000000001</v>
      </c>
      <c r="AU11" s="24">
        <v>58.618409999999997</v>
      </c>
      <c r="AV11" s="24">
        <v>712.99086</v>
      </c>
      <c r="AW11" s="24">
        <v>20.27055</v>
      </c>
      <c r="AX11" s="24">
        <v>20.18458</v>
      </c>
      <c r="AY11" s="24">
        <v>7.4030899999999997</v>
      </c>
      <c r="AZ11" s="24">
        <v>2.6455099999999998</v>
      </c>
      <c r="BA11" s="24">
        <v>9.1774100000000001</v>
      </c>
      <c r="BB11" s="24">
        <v>9.5300000000000003E-3</v>
      </c>
      <c r="BC11" s="24">
        <v>16.81034</v>
      </c>
      <c r="BD11" s="24">
        <v>166.84102999999999</v>
      </c>
      <c r="BE11" s="24">
        <v>0</v>
      </c>
      <c r="BF11" s="24">
        <v>20.694210000000002</v>
      </c>
      <c r="BG11" s="24">
        <v>69.562129999999996</v>
      </c>
      <c r="BH11" s="24">
        <v>0.54829000000000006</v>
      </c>
      <c r="BI11" s="24">
        <v>5.2355</v>
      </c>
      <c r="BJ11" s="24">
        <v>7.2702</v>
      </c>
      <c r="BK11" s="24">
        <v>79.77131</v>
      </c>
      <c r="BL11" s="24">
        <v>93.282989999999998</v>
      </c>
      <c r="BM11" s="24">
        <v>0</v>
      </c>
      <c r="BN11" s="24">
        <v>2.4599999999999999E-3</v>
      </c>
      <c r="BO11" s="24">
        <v>0</v>
      </c>
      <c r="BP11" s="43">
        <v>120706.91657</v>
      </c>
      <c r="BQ11" s="111">
        <v>224370.51621999999</v>
      </c>
      <c r="BR11" s="111">
        <v>0</v>
      </c>
      <c r="BS11" s="43">
        <v>224370.51621999999</v>
      </c>
      <c r="BT11" s="111">
        <v>7130.3276400000004</v>
      </c>
      <c r="BU11" s="111">
        <v>0</v>
      </c>
      <c r="BV11" s="43">
        <v>7130.3276400000004</v>
      </c>
      <c r="BW11" s="111">
        <v>15586.46313</v>
      </c>
      <c r="BX11" s="43">
        <v>247087.30699000001</v>
      </c>
      <c r="BY11" s="54">
        <v>367794.22356000001</v>
      </c>
      <c r="BZ11" s="56"/>
      <c r="CB11" s="55"/>
    </row>
    <row r="12" spans="1:80" ht="14.25" customHeight="1">
      <c r="A12" s="25" t="s">
        <v>251</v>
      </c>
      <c r="B12" s="22" t="s">
        <v>252</v>
      </c>
      <c r="C12" s="26" t="s">
        <v>253</v>
      </c>
      <c r="D12" s="24">
        <v>58.757710000000003</v>
      </c>
      <c r="E12" s="24">
        <v>1281.24864</v>
      </c>
      <c r="F12" s="24">
        <v>8.2199999999999999E-3</v>
      </c>
      <c r="G12" s="24">
        <v>438.37806</v>
      </c>
      <c r="H12" s="24">
        <v>16.543839999999999</v>
      </c>
      <c r="I12" s="24">
        <v>0.35105999999999998</v>
      </c>
      <c r="J12" s="24">
        <v>2003.69111</v>
      </c>
      <c r="K12" s="24">
        <v>0.50214999999999999</v>
      </c>
      <c r="L12" s="24">
        <v>3.007E-2</v>
      </c>
      <c r="M12" s="24">
        <v>8.2199999999999999E-3</v>
      </c>
      <c r="N12" s="24">
        <v>6.5700000000000003E-3</v>
      </c>
      <c r="O12" s="24">
        <v>5.5033899999999996</v>
      </c>
      <c r="P12" s="24">
        <v>0.88785000000000003</v>
      </c>
      <c r="Q12" s="24">
        <v>3.4311099999999999</v>
      </c>
      <c r="R12" s="24">
        <v>1.15635</v>
      </c>
      <c r="S12" s="24">
        <v>0.25528000000000001</v>
      </c>
      <c r="T12" s="24">
        <v>8.4000000000000003E-4</v>
      </c>
      <c r="U12" s="24">
        <v>6.0299999999999998E-3</v>
      </c>
      <c r="V12" s="24">
        <v>0.10886999999999999</v>
      </c>
      <c r="W12" s="24">
        <v>1.3600000000000001E-3</v>
      </c>
      <c r="X12" s="24">
        <v>0</v>
      </c>
      <c r="Y12" s="24">
        <v>71.619569999999996</v>
      </c>
      <c r="Z12" s="24">
        <v>0</v>
      </c>
      <c r="AA12" s="24">
        <v>0.38873000000000002</v>
      </c>
      <c r="AB12" s="24">
        <v>0</v>
      </c>
      <c r="AC12" s="24">
        <v>4.1815199999999999</v>
      </c>
      <c r="AD12" s="24">
        <v>1126.09933</v>
      </c>
      <c r="AE12" s="24">
        <v>0</v>
      </c>
      <c r="AF12" s="24">
        <v>25.474609999999998</v>
      </c>
      <c r="AG12" s="24">
        <v>53.849939999999997</v>
      </c>
      <c r="AH12" s="24">
        <v>5.5270200000000003</v>
      </c>
      <c r="AI12" s="24">
        <v>6.5930000000000002E-2</v>
      </c>
      <c r="AJ12" s="24">
        <v>2.1358600000000001</v>
      </c>
      <c r="AK12" s="24">
        <v>2.4815100000000001</v>
      </c>
      <c r="AL12" s="24">
        <v>6.5100000000000002E-3</v>
      </c>
      <c r="AM12" s="24">
        <v>160.44578999999999</v>
      </c>
      <c r="AN12" s="24">
        <v>1.60768</v>
      </c>
      <c r="AO12" s="24">
        <v>6.361E-2</v>
      </c>
      <c r="AP12" s="24">
        <v>8.4991500000000002</v>
      </c>
      <c r="AQ12" s="24">
        <v>1.4030000000000001E-2</v>
      </c>
      <c r="AR12" s="24">
        <v>0.10778</v>
      </c>
      <c r="AS12" s="24">
        <v>0.10335</v>
      </c>
      <c r="AT12" s="24">
        <v>3.8999999999999998E-3</v>
      </c>
      <c r="AU12" s="24">
        <v>4.9390000000000003E-2</v>
      </c>
      <c r="AV12" s="24">
        <v>4.4007199999999997</v>
      </c>
      <c r="AW12" s="24">
        <v>0.36992000000000003</v>
      </c>
      <c r="AX12" s="24">
        <v>2.426E-2</v>
      </c>
      <c r="AY12" s="24">
        <v>0.20369000000000001</v>
      </c>
      <c r="AZ12" s="24">
        <v>9.8300000000000002E-3</v>
      </c>
      <c r="BA12" s="24">
        <v>1.8500000000000001E-3</v>
      </c>
      <c r="BB12" s="24">
        <v>1.41E-3</v>
      </c>
      <c r="BC12" s="24">
        <v>3.4692699999999999</v>
      </c>
      <c r="BD12" s="24">
        <v>5.1711</v>
      </c>
      <c r="BE12" s="24">
        <v>1.5990000000000001E-2</v>
      </c>
      <c r="BF12" s="24">
        <v>7.1440000000000003E-2</v>
      </c>
      <c r="BG12" s="24">
        <v>0.42510999999999999</v>
      </c>
      <c r="BH12" s="24">
        <v>9.2099999999999994E-3</v>
      </c>
      <c r="BI12" s="24">
        <v>3.116E-2</v>
      </c>
      <c r="BJ12" s="24">
        <v>9.0900000000000009E-3</v>
      </c>
      <c r="BK12" s="24">
        <v>0.56491000000000002</v>
      </c>
      <c r="BL12" s="24">
        <v>0.59228999999999998</v>
      </c>
      <c r="BM12" s="24">
        <v>0.91352999999999995</v>
      </c>
      <c r="BN12" s="24">
        <v>3.0000000000000001E-5</v>
      </c>
      <c r="BO12" s="24">
        <v>0</v>
      </c>
      <c r="BP12" s="43">
        <v>5289.8867499999997</v>
      </c>
      <c r="BQ12" s="111">
        <v>2935.28071</v>
      </c>
      <c r="BR12" s="111">
        <v>55.732289999999999</v>
      </c>
      <c r="BS12" s="43">
        <v>2991.0129999999999</v>
      </c>
      <c r="BT12" s="111">
        <v>946.03137000000004</v>
      </c>
      <c r="BU12" s="111">
        <v>0</v>
      </c>
      <c r="BV12" s="43">
        <v>946.03137000000004</v>
      </c>
      <c r="BW12" s="111">
        <v>1.8559000000000001</v>
      </c>
      <c r="BX12" s="43">
        <v>3938.9002700000001</v>
      </c>
      <c r="BY12" s="54">
        <v>9228.7870199999998</v>
      </c>
      <c r="BZ12" s="56"/>
      <c r="CB12" s="55"/>
    </row>
    <row r="13" spans="1:80" ht="14.25" customHeight="1">
      <c r="A13" s="25" t="s">
        <v>254</v>
      </c>
      <c r="B13" s="22" t="s">
        <v>255</v>
      </c>
      <c r="C13" s="26" t="s">
        <v>256</v>
      </c>
      <c r="D13" s="24">
        <v>3.5899999999999999E-3</v>
      </c>
      <c r="E13" s="24">
        <v>9.2000000000000003E-4</v>
      </c>
      <c r="F13" s="24">
        <v>1171.72695</v>
      </c>
      <c r="G13" s="24">
        <v>4.8419999999999998E-2</v>
      </c>
      <c r="H13" s="24">
        <v>41.878549999999997</v>
      </c>
      <c r="I13" s="24">
        <v>6.3400000000000001E-3</v>
      </c>
      <c r="J13" s="24">
        <v>2.9099999999999998E-3</v>
      </c>
      <c r="K13" s="24">
        <v>1.4800000000000001E-2</v>
      </c>
      <c r="L13" s="24">
        <v>2.16E-3</v>
      </c>
      <c r="M13" s="24">
        <v>3.13E-3</v>
      </c>
      <c r="N13" s="24">
        <v>1.1999999999999999E-3</v>
      </c>
      <c r="O13" s="24">
        <v>1.3799999999999999E-3</v>
      </c>
      <c r="P13" s="24">
        <v>1.4400000000000001E-3</v>
      </c>
      <c r="Q13" s="24">
        <v>1.8030000000000001E-2</v>
      </c>
      <c r="R13" s="24">
        <v>1.3699999999999999E-3</v>
      </c>
      <c r="S13" s="24">
        <v>8.5599999999999999E-3</v>
      </c>
      <c r="T13" s="24">
        <v>3.6999999999999999E-4</v>
      </c>
      <c r="U13" s="24">
        <v>9.2000000000000003E-4</v>
      </c>
      <c r="V13" s="24">
        <v>7.6000000000000004E-4</v>
      </c>
      <c r="W13" s="24">
        <v>2.0000000000000002E-5</v>
      </c>
      <c r="X13" s="24">
        <v>3.0000000000000001E-5</v>
      </c>
      <c r="Y13" s="24">
        <v>9.9871200000000009</v>
      </c>
      <c r="Z13" s="24">
        <v>4.28E-3</v>
      </c>
      <c r="AA13" s="24">
        <v>5.2080000000000001E-2</v>
      </c>
      <c r="AB13" s="24">
        <v>0</v>
      </c>
      <c r="AC13" s="24">
        <v>1.042E-2</v>
      </c>
      <c r="AD13" s="24">
        <v>0.23397000000000001</v>
      </c>
      <c r="AE13" s="24">
        <v>0</v>
      </c>
      <c r="AF13" s="24">
        <v>24.535520000000002</v>
      </c>
      <c r="AG13" s="24">
        <v>19.673719999999999</v>
      </c>
      <c r="AH13" s="24">
        <v>2.112E-2</v>
      </c>
      <c r="AI13" s="24">
        <v>1.32E-3</v>
      </c>
      <c r="AJ13" s="24">
        <v>1.052E-2</v>
      </c>
      <c r="AK13" s="24">
        <v>3.13E-3</v>
      </c>
      <c r="AL13" s="24">
        <v>6.0999999999999997E-4</v>
      </c>
      <c r="AM13" s="24">
        <v>2687.8830499999999</v>
      </c>
      <c r="AN13" s="24">
        <v>1.20255</v>
      </c>
      <c r="AO13" s="24">
        <v>19.62745</v>
      </c>
      <c r="AP13" s="24">
        <v>2.3619999999999999E-2</v>
      </c>
      <c r="AQ13" s="24">
        <v>7.5000000000000002E-4</v>
      </c>
      <c r="AR13" s="24">
        <v>5.7600000000000004E-3</v>
      </c>
      <c r="AS13" s="24">
        <v>1.0619999999999999E-2</v>
      </c>
      <c r="AT13" s="24">
        <v>4.0999999999999999E-4</v>
      </c>
      <c r="AU13" s="24">
        <v>10.506180000000001</v>
      </c>
      <c r="AV13" s="24">
        <v>125.861</v>
      </c>
      <c r="AW13" s="24">
        <v>1.54E-2</v>
      </c>
      <c r="AX13" s="24">
        <v>1.2E-4</v>
      </c>
      <c r="AY13" s="24">
        <v>2.7599999999999999E-3</v>
      </c>
      <c r="AZ13" s="24">
        <v>2.41E-2</v>
      </c>
      <c r="BA13" s="24">
        <v>0.12146</v>
      </c>
      <c r="BB13" s="24">
        <v>1.2E-4</v>
      </c>
      <c r="BC13" s="24">
        <v>1.17E-2</v>
      </c>
      <c r="BD13" s="24">
        <v>20.49793</v>
      </c>
      <c r="BE13" s="24">
        <v>0</v>
      </c>
      <c r="BF13" s="24">
        <v>33.420470000000002</v>
      </c>
      <c r="BG13" s="24">
        <v>60.598370000000003</v>
      </c>
      <c r="BH13" s="24">
        <v>0</v>
      </c>
      <c r="BI13" s="24">
        <v>3.1381100000000002</v>
      </c>
      <c r="BJ13" s="24">
        <v>5.7013699999999998</v>
      </c>
      <c r="BK13" s="24">
        <v>1.0488500000000001</v>
      </c>
      <c r="BL13" s="24">
        <v>6.2861500000000001</v>
      </c>
      <c r="BM13" s="24">
        <v>3.4581</v>
      </c>
      <c r="BN13" s="24">
        <v>0</v>
      </c>
      <c r="BO13" s="24">
        <v>0</v>
      </c>
      <c r="BP13" s="43">
        <v>4247.7020599999996</v>
      </c>
      <c r="BQ13" s="111">
        <v>2508.0163200000002</v>
      </c>
      <c r="BR13" s="111">
        <v>0</v>
      </c>
      <c r="BS13" s="43">
        <v>2508.0163200000002</v>
      </c>
      <c r="BT13" s="111">
        <v>0</v>
      </c>
      <c r="BU13" s="111">
        <v>0</v>
      </c>
      <c r="BV13" s="43">
        <v>0</v>
      </c>
      <c r="BW13" s="111">
        <v>1410.88967</v>
      </c>
      <c r="BX13" s="43">
        <v>3918.9059900000002</v>
      </c>
      <c r="BY13" s="54">
        <v>8166.6080499999998</v>
      </c>
      <c r="BZ13" s="56"/>
      <c r="CB13" s="55"/>
    </row>
    <row r="14" spans="1:80" ht="14.25" customHeight="1">
      <c r="A14" s="25" t="s">
        <v>257</v>
      </c>
      <c r="B14" s="22" t="s">
        <v>258</v>
      </c>
      <c r="C14" s="26" t="s">
        <v>178</v>
      </c>
      <c r="D14" s="24">
        <v>283.22573999999997</v>
      </c>
      <c r="E14" s="24">
        <v>9.4026800000000001</v>
      </c>
      <c r="F14" s="24">
        <v>2.3349999999999999E-2</v>
      </c>
      <c r="G14" s="24">
        <v>14031.551649999999</v>
      </c>
      <c r="H14" s="24">
        <v>66.000870000000006</v>
      </c>
      <c r="I14" s="24">
        <v>105.17919999999999</v>
      </c>
      <c r="J14" s="24">
        <v>3.8075899999999998</v>
      </c>
      <c r="K14" s="24">
        <v>2.37602</v>
      </c>
      <c r="L14" s="24">
        <v>0</v>
      </c>
      <c r="M14" s="24">
        <v>553.11497999999995</v>
      </c>
      <c r="N14" s="24">
        <v>69.77158</v>
      </c>
      <c r="O14" s="24">
        <v>42.365870000000001</v>
      </c>
      <c r="P14" s="24">
        <v>8.5402500000000003</v>
      </c>
      <c r="Q14" s="24">
        <v>4348.5837799999999</v>
      </c>
      <c r="R14" s="24">
        <v>8365.3598199999997</v>
      </c>
      <c r="S14" s="24">
        <v>131.46724</v>
      </c>
      <c r="T14" s="24">
        <v>4.0129700000000001</v>
      </c>
      <c r="U14" s="24">
        <v>1.0000000000000001E-5</v>
      </c>
      <c r="V14" s="24">
        <v>0.13084000000000001</v>
      </c>
      <c r="W14" s="24">
        <v>2.0699999999999998E-3</v>
      </c>
      <c r="X14" s="24">
        <v>2.6099999999999999E-3</v>
      </c>
      <c r="Y14" s="24">
        <v>557.78575000000001</v>
      </c>
      <c r="Z14" s="24">
        <v>17.47889</v>
      </c>
      <c r="AA14" s="24">
        <v>7.9345800000000004</v>
      </c>
      <c r="AB14" s="24">
        <v>0.25040000000000001</v>
      </c>
      <c r="AC14" s="24">
        <v>40.714039999999997</v>
      </c>
      <c r="AD14" s="24">
        <v>22569.54623</v>
      </c>
      <c r="AE14" s="24">
        <v>0.24789</v>
      </c>
      <c r="AF14" s="24">
        <v>3920.0258600000002</v>
      </c>
      <c r="AG14" s="24">
        <v>3965.4677700000002</v>
      </c>
      <c r="AH14" s="24">
        <v>83.371099999999998</v>
      </c>
      <c r="AI14" s="24">
        <v>1.22272</v>
      </c>
      <c r="AJ14" s="24">
        <v>0.13539999999999999</v>
      </c>
      <c r="AK14" s="24">
        <v>229.12485000000001</v>
      </c>
      <c r="AL14" s="24">
        <v>5.2260000000000001E-2</v>
      </c>
      <c r="AM14" s="24">
        <v>22.380569999999999</v>
      </c>
      <c r="AN14" s="24">
        <v>1.353E-2</v>
      </c>
      <c r="AO14" s="24">
        <v>1.7523</v>
      </c>
      <c r="AP14" s="24">
        <v>1.38351</v>
      </c>
      <c r="AQ14" s="24">
        <v>2.4469999999999999E-2</v>
      </c>
      <c r="AR14" s="24">
        <v>120.57416000000001</v>
      </c>
      <c r="AS14" s="24">
        <v>25.247029999999999</v>
      </c>
      <c r="AT14" s="24">
        <v>0.95694999999999997</v>
      </c>
      <c r="AU14" s="24">
        <v>20.5594</v>
      </c>
      <c r="AV14" s="24">
        <v>245.84959000000001</v>
      </c>
      <c r="AW14" s="24">
        <v>190.21446</v>
      </c>
      <c r="AX14" s="24">
        <v>29.81335</v>
      </c>
      <c r="AY14" s="24">
        <v>1.0515099999999999</v>
      </c>
      <c r="AZ14" s="24">
        <v>1.10253</v>
      </c>
      <c r="BA14" s="24">
        <v>18.842829999999999</v>
      </c>
      <c r="BB14" s="24">
        <v>1.24E-3</v>
      </c>
      <c r="BC14" s="24">
        <v>9.2011500000000002</v>
      </c>
      <c r="BD14" s="24">
        <v>79.295460000000006</v>
      </c>
      <c r="BE14" s="24">
        <v>1.58E-3</v>
      </c>
      <c r="BF14" s="24">
        <v>5.3703799999999999</v>
      </c>
      <c r="BG14" s="24">
        <v>92.57714</v>
      </c>
      <c r="BH14" s="24">
        <v>0.78103</v>
      </c>
      <c r="BI14" s="24">
        <v>0.44851999999999997</v>
      </c>
      <c r="BJ14" s="24">
        <v>0.22745000000000001</v>
      </c>
      <c r="BK14" s="24">
        <v>47.234110000000001</v>
      </c>
      <c r="BL14" s="24">
        <v>3.3622200000000002</v>
      </c>
      <c r="BM14" s="24">
        <v>767.01405999999997</v>
      </c>
      <c r="BN14" s="24">
        <v>7.5500000000000003E-3</v>
      </c>
      <c r="BO14" s="24">
        <v>0</v>
      </c>
      <c r="BP14" s="43">
        <v>61103.564939999997</v>
      </c>
      <c r="BQ14" s="111">
        <v>178.39774</v>
      </c>
      <c r="BR14" s="111">
        <v>52.759450000000001</v>
      </c>
      <c r="BS14" s="43">
        <v>231.15719000000001</v>
      </c>
      <c r="BT14" s="111">
        <v>0</v>
      </c>
      <c r="BU14" s="111">
        <v>-722.60325</v>
      </c>
      <c r="BV14" s="43">
        <v>-722.60325</v>
      </c>
      <c r="BW14" s="111">
        <v>31411.971150000001</v>
      </c>
      <c r="BX14" s="43">
        <v>30920.525089999999</v>
      </c>
      <c r="BY14" s="54">
        <v>92024.090030000007</v>
      </c>
      <c r="BZ14" s="56"/>
      <c r="CB14" s="55"/>
    </row>
    <row r="15" spans="1:80" ht="14.25" customHeight="1">
      <c r="A15" s="25" t="s">
        <v>259</v>
      </c>
      <c r="B15" s="22" t="s">
        <v>260</v>
      </c>
      <c r="C15" s="26" t="s">
        <v>261</v>
      </c>
      <c r="D15" s="24">
        <v>9380.0280899999998</v>
      </c>
      <c r="E15" s="24">
        <v>0</v>
      </c>
      <c r="F15" s="24">
        <v>1067.39096</v>
      </c>
      <c r="G15" s="24">
        <v>306.78766999999999</v>
      </c>
      <c r="H15" s="24">
        <v>14875.042390000001</v>
      </c>
      <c r="I15" s="24">
        <v>93.331299999999999</v>
      </c>
      <c r="J15" s="24">
        <v>6.28E-3</v>
      </c>
      <c r="K15" s="24">
        <v>99.485069999999993</v>
      </c>
      <c r="L15" s="24">
        <v>15.783060000000001</v>
      </c>
      <c r="M15" s="24">
        <v>0.52410999999999996</v>
      </c>
      <c r="N15" s="24">
        <v>75.096029999999999</v>
      </c>
      <c r="O15" s="24">
        <v>40.912990000000001</v>
      </c>
      <c r="P15" s="24">
        <v>29.82076</v>
      </c>
      <c r="Q15" s="24">
        <v>57.63223</v>
      </c>
      <c r="R15" s="24">
        <v>98.286580000000001</v>
      </c>
      <c r="S15" s="24">
        <v>39.94502</v>
      </c>
      <c r="T15" s="24">
        <v>7.7679999999999999E-2</v>
      </c>
      <c r="U15" s="24">
        <v>1.6007800000000001</v>
      </c>
      <c r="V15" s="24">
        <v>0</v>
      </c>
      <c r="W15" s="24">
        <v>1.2710000000000001E-2</v>
      </c>
      <c r="X15" s="24">
        <v>0</v>
      </c>
      <c r="Y15" s="24">
        <v>709.79940999999997</v>
      </c>
      <c r="Z15" s="24">
        <v>3.9899999999999996E-3</v>
      </c>
      <c r="AA15" s="24">
        <v>95.865539999999996</v>
      </c>
      <c r="AB15" s="24">
        <v>0</v>
      </c>
      <c r="AC15" s="24">
        <v>67.297979999999995</v>
      </c>
      <c r="AD15" s="24">
        <v>359.25045999999998</v>
      </c>
      <c r="AE15" s="24">
        <v>10.98542</v>
      </c>
      <c r="AF15" s="24">
        <v>6671.1885000000002</v>
      </c>
      <c r="AG15" s="24">
        <v>2491.7521099999999</v>
      </c>
      <c r="AH15" s="24">
        <v>61.149189999999997</v>
      </c>
      <c r="AI15" s="24">
        <v>0</v>
      </c>
      <c r="AJ15" s="24">
        <v>441.09019999999998</v>
      </c>
      <c r="AK15" s="24">
        <v>10.34395</v>
      </c>
      <c r="AL15" s="24">
        <v>10.21969</v>
      </c>
      <c r="AM15" s="24">
        <v>13706.001749999999</v>
      </c>
      <c r="AN15" s="24">
        <v>50.786830000000002</v>
      </c>
      <c r="AO15" s="24">
        <v>93.438509999999994</v>
      </c>
      <c r="AP15" s="24">
        <v>180.62743</v>
      </c>
      <c r="AQ15" s="24">
        <v>19.81945</v>
      </c>
      <c r="AR15" s="24">
        <v>163.86500000000001</v>
      </c>
      <c r="AS15" s="24">
        <v>37.129620000000003</v>
      </c>
      <c r="AT15" s="24">
        <v>1.9259200000000001</v>
      </c>
      <c r="AU15" s="24">
        <v>35.543289999999999</v>
      </c>
      <c r="AV15" s="24">
        <v>259.80306000000002</v>
      </c>
      <c r="AW15" s="24">
        <v>135.81139999999999</v>
      </c>
      <c r="AX15" s="24">
        <v>1.1352</v>
      </c>
      <c r="AY15" s="24">
        <v>13.64875</v>
      </c>
      <c r="AZ15" s="24">
        <v>7.24716</v>
      </c>
      <c r="BA15" s="24">
        <v>35.466729999999998</v>
      </c>
      <c r="BB15" s="24">
        <v>4.2659999999999997E-2</v>
      </c>
      <c r="BC15" s="24">
        <v>16.670470000000002</v>
      </c>
      <c r="BD15" s="24">
        <v>510.58967000000001</v>
      </c>
      <c r="BE15" s="24">
        <v>896.35512000000006</v>
      </c>
      <c r="BF15" s="24">
        <v>799.23082999999997</v>
      </c>
      <c r="BG15" s="24">
        <v>1495.7383500000001</v>
      </c>
      <c r="BH15" s="24">
        <v>100.52155</v>
      </c>
      <c r="BI15" s="24">
        <v>39.85895</v>
      </c>
      <c r="BJ15" s="24">
        <v>135.73829000000001</v>
      </c>
      <c r="BK15" s="24">
        <v>90.341059999999999</v>
      </c>
      <c r="BL15" s="24">
        <v>566.94120999999996</v>
      </c>
      <c r="BM15" s="24">
        <v>0</v>
      </c>
      <c r="BN15" s="24">
        <v>0</v>
      </c>
      <c r="BO15" s="24">
        <v>0</v>
      </c>
      <c r="BP15" s="43">
        <v>56504.988409999998</v>
      </c>
      <c r="BQ15" s="111">
        <v>253320.20899000001</v>
      </c>
      <c r="BR15" s="111">
        <v>0</v>
      </c>
      <c r="BS15" s="43">
        <v>253320.20899000001</v>
      </c>
      <c r="BT15" s="111">
        <v>0</v>
      </c>
      <c r="BU15" s="111">
        <v>4313.83986</v>
      </c>
      <c r="BV15" s="43">
        <v>4313.83986</v>
      </c>
      <c r="BW15" s="111">
        <v>32730.57157</v>
      </c>
      <c r="BX15" s="43">
        <v>290364.62041999999</v>
      </c>
      <c r="BY15" s="54">
        <v>346869.60882999998</v>
      </c>
      <c r="BZ15" s="56"/>
      <c r="CB15" s="55"/>
    </row>
    <row r="16" spans="1:80" ht="14.25" customHeight="1">
      <c r="A16" s="25" t="s">
        <v>262</v>
      </c>
      <c r="B16" s="22" t="s">
        <v>263</v>
      </c>
      <c r="C16" s="26" t="s">
        <v>264</v>
      </c>
      <c r="D16" s="24">
        <v>85.702520000000007</v>
      </c>
      <c r="E16" s="24">
        <v>0.57887999999999995</v>
      </c>
      <c r="F16" s="24">
        <v>40.770569999999999</v>
      </c>
      <c r="G16" s="24">
        <v>1378.1142500000001</v>
      </c>
      <c r="H16" s="24">
        <v>1496.92165</v>
      </c>
      <c r="I16" s="24">
        <v>6896.7549099999997</v>
      </c>
      <c r="J16" s="24">
        <v>1.137</v>
      </c>
      <c r="K16" s="24">
        <v>6.694E-2</v>
      </c>
      <c r="L16" s="24">
        <v>8.8900000000000007E-2</v>
      </c>
      <c r="M16" s="24">
        <v>0</v>
      </c>
      <c r="N16" s="24">
        <v>1.0000000000000001E-5</v>
      </c>
      <c r="O16" s="24">
        <v>4.5440000000000001E-2</v>
      </c>
      <c r="P16" s="24">
        <v>126.37587000000001</v>
      </c>
      <c r="Q16" s="24">
        <v>196.4177</v>
      </c>
      <c r="R16" s="24">
        <v>440.97721999999999</v>
      </c>
      <c r="S16" s="24">
        <v>234.61756</v>
      </c>
      <c r="T16" s="24">
        <v>0</v>
      </c>
      <c r="U16" s="24">
        <v>0.20013</v>
      </c>
      <c r="V16" s="24">
        <v>0</v>
      </c>
      <c r="W16" s="24">
        <v>1.423E-2</v>
      </c>
      <c r="X16" s="24">
        <v>0</v>
      </c>
      <c r="Y16" s="24">
        <v>598.26845000000003</v>
      </c>
      <c r="Z16" s="24">
        <v>2.3963199999999998</v>
      </c>
      <c r="AA16" s="24">
        <v>17.375240000000002</v>
      </c>
      <c r="AB16" s="24">
        <v>0</v>
      </c>
      <c r="AC16" s="24">
        <v>20.64085</v>
      </c>
      <c r="AD16" s="24">
        <v>307.11459000000002</v>
      </c>
      <c r="AE16" s="24">
        <v>21.729389999999999</v>
      </c>
      <c r="AF16" s="24">
        <v>666.53008999999997</v>
      </c>
      <c r="AG16" s="24">
        <v>524.91972999999996</v>
      </c>
      <c r="AH16" s="24">
        <v>109.03176999999999</v>
      </c>
      <c r="AI16" s="24">
        <v>1.9230000000000001E-2</v>
      </c>
      <c r="AJ16" s="24">
        <v>11.880739999999999</v>
      </c>
      <c r="AK16" s="24">
        <v>16.887429999999998</v>
      </c>
      <c r="AL16" s="24">
        <v>2.4364699999999999</v>
      </c>
      <c r="AM16" s="24">
        <v>105.83109</v>
      </c>
      <c r="AN16" s="24">
        <v>23.136690000000002</v>
      </c>
      <c r="AO16" s="24">
        <v>51.809829999999998</v>
      </c>
      <c r="AP16" s="24">
        <v>29.51689</v>
      </c>
      <c r="AQ16" s="24">
        <v>81.289959999999994</v>
      </c>
      <c r="AR16" s="24">
        <v>15.97542</v>
      </c>
      <c r="AS16" s="24">
        <v>4.5890000000000004</v>
      </c>
      <c r="AT16" s="24">
        <v>0.18398999999999999</v>
      </c>
      <c r="AU16" s="24">
        <v>5.2343599999999997</v>
      </c>
      <c r="AV16" s="24">
        <v>59.971800000000002</v>
      </c>
      <c r="AW16" s="24">
        <v>292.13108</v>
      </c>
      <c r="AX16" s="24">
        <v>3.8350200000000001</v>
      </c>
      <c r="AY16" s="24">
        <v>98.578370000000007</v>
      </c>
      <c r="AZ16" s="24">
        <v>44.203360000000004</v>
      </c>
      <c r="BA16" s="24">
        <v>3.0203600000000002</v>
      </c>
      <c r="BB16" s="24">
        <v>0</v>
      </c>
      <c r="BC16" s="24">
        <v>145.92411999999999</v>
      </c>
      <c r="BD16" s="24">
        <v>2163.6404400000001</v>
      </c>
      <c r="BE16" s="24">
        <v>682.36563000000001</v>
      </c>
      <c r="BF16" s="24">
        <v>18.774039999999999</v>
      </c>
      <c r="BG16" s="24">
        <v>217.63421</v>
      </c>
      <c r="BH16" s="24">
        <v>6.6669400000000003</v>
      </c>
      <c r="BI16" s="24">
        <v>387.52733999999998</v>
      </c>
      <c r="BJ16" s="24">
        <v>11.036960000000001</v>
      </c>
      <c r="BK16" s="24">
        <v>16.23443</v>
      </c>
      <c r="BL16" s="24">
        <v>141.98405</v>
      </c>
      <c r="BM16" s="24">
        <v>100.95625</v>
      </c>
      <c r="BN16" s="24">
        <v>0</v>
      </c>
      <c r="BO16" s="24">
        <v>0</v>
      </c>
      <c r="BP16" s="43">
        <v>17910.065709999999</v>
      </c>
      <c r="BQ16" s="111">
        <v>66105.327770000004</v>
      </c>
      <c r="BR16" s="111">
        <v>0</v>
      </c>
      <c r="BS16" s="43">
        <v>66105.327770000004</v>
      </c>
      <c r="BT16" s="111">
        <v>0</v>
      </c>
      <c r="BU16" s="111">
        <v>1347.6467</v>
      </c>
      <c r="BV16" s="43">
        <v>1347.6467</v>
      </c>
      <c r="BW16" s="111">
        <v>42881.763939999997</v>
      </c>
      <c r="BX16" s="43">
        <v>110334.73841000001</v>
      </c>
      <c r="BY16" s="54">
        <v>128244.80412</v>
      </c>
      <c r="BZ16" s="56"/>
      <c r="CB16" s="55"/>
    </row>
    <row r="17" spans="1:80" ht="14.25" customHeight="1">
      <c r="A17" s="25" t="s">
        <v>265</v>
      </c>
      <c r="B17" s="22" t="s">
        <v>266</v>
      </c>
      <c r="C17" s="26" t="s">
        <v>267</v>
      </c>
      <c r="D17" s="24">
        <v>79.667590000000004</v>
      </c>
      <c r="E17" s="24">
        <v>0</v>
      </c>
      <c r="F17" s="24">
        <v>1.92245</v>
      </c>
      <c r="G17" s="24">
        <v>1319.9722099999999</v>
      </c>
      <c r="H17" s="24">
        <v>72.126869999999997</v>
      </c>
      <c r="I17" s="24">
        <v>318.35714000000002</v>
      </c>
      <c r="J17" s="24">
        <v>1767.1575399999999</v>
      </c>
      <c r="K17" s="24">
        <v>0</v>
      </c>
      <c r="L17" s="24">
        <v>0</v>
      </c>
      <c r="M17" s="24">
        <v>0</v>
      </c>
      <c r="N17" s="24">
        <v>7.6248699999999996</v>
      </c>
      <c r="O17" s="24">
        <v>0</v>
      </c>
      <c r="P17" s="24">
        <v>80.316289999999995</v>
      </c>
      <c r="Q17" s="24">
        <v>155.56518</v>
      </c>
      <c r="R17" s="24">
        <v>527.14206999999999</v>
      </c>
      <c r="S17" s="24">
        <v>227.88542000000001</v>
      </c>
      <c r="T17" s="24">
        <v>0</v>
      </c>
      <c r="U17" s="24">
        <v>0</v>
      </c>
      <c r="V17" s="24">
        <v>0</v>
      </c>
      <c r="W17" s="24">
        <v>0.15003</v>
      </c>
      <c r="X17" s="24">
        <v>0</v>
      </c>
      <c r="Y17" s="24">
        <v>2327.3506200000002</v>
      </c>
      <c r="Z17" s="24">
        <v>0</v>
      </c>
      <c r="AA17" s="24">
        <v>25.937729999999998</v>
      </c>
      <c r="AB17" s="24">
        <v>0</v>
      </c>
      <c r="AC17" s="24">
        <v>9.3652200000000008</v>
      </c>
      <c r="AD17" s="24">
        <v>6867.3435600000003</v>
      </c>
      <c r="AE17" s="24">
        <v>0.79774</v>
      </c>
      <c r="AF17" s="24">
        <v>381.92243999999999</v>
      </c>
      <c r="AG17" s="24">
        <v>98.95044</v>
      </c>
      <c r="AH17" s="24">
        <v>43.473230000000001</v>
      </c>
      <c r="AI17" s="24">
        <v>0</v>
      </c>
      <c r="AJ17" s="24">
        <v>129.76322999999999</v>
      </c>
      <c r="AK17" s="24">
        <v>2.9784799999999998</v>
      </c>
      <c r="AL17" s="24">
        <v>3.5465</v>
      </c>
      <c r="AM17" s="24">
        <v>499.96066000000002</v>
      </c>
      <c r="AN17" s="24">
        <v>5.6081200000000004</v>
      </c>
      <c r="AO17" s="24">
        <v>13.70533</v>
      </c>
      <c r="AP17" s="24">
        <v>219.94603000000001</v>
      </c>
      <c r="AQ17" s="24">
        <v>15.50562</v>
      </c>
      <c r="AR17" s="24">
        <v>11.16328</v>
      </c>
      <c r="AS17" s="24">
        <v>12.48545</v>
      </c>
      <c r="AT17" s="24">
        <v>0.50080999999999998</v>
      </c>
      <c r="AU17" s="24">
        <v>2.6614599999999999</v>
      </c>
      <c r="AV17" s="24">
        <v>282.25427000000002</v>
      </c>
      <c r="AW17" s="24">
        <v>475.17252000000002</v>
      </c>
      <c r="AX17" s="24">
        <v>0.85565999999999998</v>
      </c>
      <c r="AY17" s="24">
        <v>31.760729999999999</v>
      </c>
      <c r="AZ17" s="24">
        <v>7.5421199999999997</v>
      </c>
      <c r="BA17" s="24">
        <v>2.1263000000000001</v>
      </c>
      <c r="BB17" s="24">
        <v>0</v>
      </c>
      <c r="BC17" s="24">
        <v>18.35472</v>
      </c>
      <c r="BD17" s="24">
        <v>111.22718999999999</v>
      </c>
      <c r="BE17" s="24">
        <v>0</v>
      </c>
      <c r="BF17" s="24">
        <v>11.520009999999999</v>
      </c>
      <c r="BG17" s="24">
        <v>0</v>
      </c>
      <c r="BH17" s="24">
        <v>0</v>
      </c>
      <c r="BI17" s="24">
        <v>4.0383300000000002</v>
      </c>
      <c r="BJ17" s="24">
        <v>10.75479</v>
      </c>
      <c r="BK17" s="24">
        <v>70.046819999999997</v>
      </c>
      <c r="BL17" s="24">
        <v>31.096699999999998</v>
      </c>
      <c r="BM17" s="24">
        <v>0</v>
      </c>
      <c r="BN17" s="24">
        <v>0</v>
      </c>
      <c r="BO17" s="24">
        <v>0</v>
      </c>
      <c r="BP17" s="43">
        <v>16287.60377</v>
      </c>
      <c r="BQ17" s="111">
        <v>5061.2699499999999</v>
      </c>
      <c r="BR17" s="111">
        <v>0</v>
      </c>
      <c r="BS17" s="43">
        <v>5061.2699499999999</v>
      </c>
      <c r="BT17" s="111">
        <v>0</v>
      </c>
      <c r="BU17" s="111">
        <v>196.89251999999999</v>
      </c>
      <c r="BV17" s="43">
        <v>196.89251999999999</v>
      </c>
      <c r="BW17" s="111">
        <v>1628.33644</v>
      </c>
      <c r="BX17" s="43">
        <v>6886.4989100000003</v>
      </c>
      <c r="BY17" s="54">
        <v>23174.10268</v>
      </c>
      <c r="BZ17" s="56"/>
      <c r="CB17" s="55"/>
    </row>
    <row r="18" spans="1:80" ht="14.25" customHeight="1">
      <c r="A18" s="25" t="s">
        <v>268</v>
      </c>
      <c r="B18" s="22" t="s">
        <v>269</v>
      </c>
      <c r="C18" s="26" t="s">
        <v>270</v>
      </c>
      <c r="D18" s="24">
        <v>304.27503000000002</v>
      </c>
      <c r="E18" s="24">
        <v>0</v>
      </c>
      <c r="F18" s="24">
        <v>52.74306</v>
      </c>
      <c r="G18" s="24">
        <v>42.951050000000002</v>
      </c>
      <c r="H18" s="24">
        <v>5600.7272800000001</v>
      </c>
      <c r="I18" s="24">
        <v>473.69706000000002</v>
      </c>
      <c r="J18" s="24">
        <v>0</v>
      </c>
      <c r="K18" s="24">
        <v>0</v>
      </c>
      <c r="L18" s="24">
        <v>2220.33707</v>
      </c>
      <c r="M18" s="24">
        <v>0</v>
      </c>
      <c r="N18" s="24">
        <v>0</v>
      </c>
      <c r="O18" s="24">
        <v>41.37039</v>
      </c>
      <c r="P18" s="24">
        <v>34.076419999999999</v>
      </c>
      <c r="Q18" s="24">
        <v>1017.9433299999999</v>
      </c>
      <c r="R18" s="24">
        <v>63.981630000000003</v>
      </c>
      <c r="S18" s="24">
        <v>32.275730000000003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72.820300000000003</v>
      </c>
      <c r="Z18" s="24">
        <v>4.1696499999999999</v>
      </c>
      <c r="AA18" s="24">
        <v>70.381219999999999</v>
      </c>
      <c r="AB18" s="24">
        <v>0</v>
      </c>
      <c r="AC18" s="24">
        <v>34.593389999999999</v>
      </c>
      <c r="AD18" s="24">
        <v>268.5926</v>
      </c>
      <c r="AE18" s="24">
        <v>0.88570000000000004</v>
      </c>
      <c r="AF18" s="24">
        <v>202.20607000000001</v>
      </c>
      <c r="AG18" s="24">
        <v>126.73376</v>
      </c>
      <c r="AH18" s="24">
        <v>65.092500000000001</v>
      </c>
      <c r="AI18" s="24">
        <v>0</v>
      </c>
      <c r="AJ18" s="24">
        <v>457.24785000000003</v>
      </c>
      <c r="AK18" s="24">
        <v>72.27225</v>
      </c>
      <c r="AL18" s="24">
        <v>55.818739999999998</v>
      </c>
      <c r="AM18" s="24">
        <v>152.74404000000001</v>
      </c>
      <c r="AN18" s="24">
        <v>739.74086</v>
      </c>
      <c r="AO18" s="24">
        <v>373.6789</v>
      </c>
      <c r="AP18" s="24">
        <v>2876.3665999999998</v>
      </c>
      <c r="AQ18" s="24">
        <v>33.073839999999997</v>
      </c>
      <c r="AR18" s="24">
        <v>86.033720000000002</v>
      </c>
      <c r="AS18" s="24">
        <v>28.03051</v>
      </c>
      <c r="AT18" s="24">
        <v>0.95462000000000002</v>
      </c>
      <c r="AU18" s="24">
        <v>17.26024</v>
      </c>
      <c r="AV18" s="24">
        <v>301.40427</v>
      </c>
      <c r="AW18" s="24">
        <v>1217.0237400000001</v>
      </c>
      <c r="AX18" s="24">
        <v>7.1895199999999999</v>
      </c>
      <c r="AY18" s="24">
        <v>271.43466999999998</v>
      </c>
      <c r="AZ18" s="24">
        <v>133.53524999999999</v>
      </c>
      <c r="BA18" s="24">
        <v>1.7068300000000001</v>
      </c>
      <c r="BB18" s="24">
        <v>0</v>
      </c>
      <c r="BC18" s="24">
        <v>574.18541000000005</v>
      </c>
      <c r="BD18" s="24">
        <v>615.90638000000001</v>
      </c>
      <c r="BE18" s="24">
        <v>331.81585999999999</v>
      </c>
      <c r="BF18" s="24">
        <v>96.031540000000007</v>
      </c>
      <c r="BG18" s="24">
        <v>15.14199</v>
      </c>
      <c r="BH18" s="24">
        <v>2.9604699999999999</v>
      </c>
      <c r="BI18" s="24">
        <v>70.372429999999994</v>
      </c>
      <c r="BJ18" s="24">
        <v>26.348279999999999</v>
      </c>
      <c r="BK18" s="24">
        <v>51.182609999999997</v>
      </c>
      <c r="BL18" s="24">
        <v>66.380499999999998</v>
      </c>
      <c r="BM18" s="24">
        <v>6.0000000000000001E-3</v>
      </c>
      <c r="BN18" s="24">
        <v>0</v>
      </c>
      <c r="BO18" s="24">
        <v>0</v>
      </c>
      <c r="BP18" s="43">
        <v>19405.701160000001</v>
      </c>
      <c r="BQ18" s="111">
        <v>4634.4356900000002</v>
      </c>
      <c r="BR18" s="111">
        <v>0</v>
      </c>
      <c r="BS18" s="43">
        <v>4634.4356900000002</v>
      </c>
      <c r="BT18" s="111">
        <v>0</v>
      </c>
      <c r="BU18" s="111">
        <v>234.27034</v>
      </c>
      <c r="BV18" s="43">
        <v>234.27034</v>
      </c>
      <c r="BW18" s="111">
        <v>1065.69031</v>
      </c>
      <c r="BX18" s="43">
        <v>5934.3963400000002</v>
      </c>
      <c r="BY18" s="54">
        <v>25340.0975</v>
      </c>
      <c r="BZ18" s="56"/>
      <c r="CB18" s="55"/>
    </row>
    <row r="19" spans="1:80" ht="14.25" customHeight="1">
      <c r="A19" s="25" t="s">
        <v>271</v>
      </c>
      <c r="B19" s="22" t="s">
        <v>272</v>
      </c>
      <c r="C19" s="26" t="s">
        <v>273</v>
      </c>
      <c r="D19" s="24">
        <v>0.10728</v>
      </c>
      <c r="E19" s="24">
        <v>1.6000000000000001E-4</v>
      </c>
      <c r="F19" s="24">
        <v>2.2849999999999999E-2</v>
      </c>
      <c r="G19" s="24">
        <v>3.2462800000000001</v>
      </c>
      <c r="H19" s="24">
        <v>31.419460000000001</v>
      </c>
      <c r="I19" s="24">
        <v>48.35342</v>
      </c>
      <c r="J19" s="24">
        <v>1.06328</v>
      </c>
      <c r="K19" s="24">
        <v>263.64508999999998</v>
      </c>
      <c r="L19" s="24">
        <v>471.10266000000001</v>
      </c>
      <c r="M19" s="24">
        <v>0</v>
      </c>
      <c r="N19" s="24">
        <v>1.9390000000000001E-2</v>
      </c>
      <c r="O19" s="24">
        <v>1.5937699999999999</v>
      </c>
      <c r="P19" s="24">
        <v>2.7729599999999999</v>
      </c>
      <c r="Q19" s="24">
        <v>4.2789200000000003</v>
      </c>
      <c r="R19" s="24">
        <v>4.2540000000000001E-2</v>
      </c>
      <c r="S19" s="24">
        <v>0.58613000000000004</v>
      </c>
      <c r="T19" s="24">
        <v>0</v>
      </c>
      <c r="U19" s="24">
        <v>0.51534999999999997</v>
      </c>
      <c r="V19" s="24">
        <v>0</v>
      </c>
      <c r="W19" s="24">
        <v>0</v>
      </c>
      <c r="X19" s="24">
        <v>0</v>
      </c>
      <c r="Y19" s="24">
        <v>2.0282300000000002</v>
      </c>
      <c r="Z19" s="24">
        <v>0</v>
      </c>
      <c r="AA19" s="24">
        <v>5.2199999999999998E-3</v>
      </c>
      <c r="AB19" s="24">
        <v>0</v>
      </c>
      <c r="AC19" s="24">
        <v>7.0686900000000001</v>
      </c>
      <c r="AD19" s="24">
        <v>4.6920200000000003</v>
      </c>
      <c r="AE19" s="24">
        <v>0.40587000000000001</v>
      </c>
      <c r="AF19" s="24">
        <v>285.34834000000001</v>
      </c>
      <c r="AG19" s="24">
        <v>811.87348999999995</v>
      </c>
      <c r="AH19" s="24">
        <v>0.66435999999999995</v>
      </c>
      <c r="AI19" s="24">
        <v>0.39241999999999999</v>
      </c>
      <c r="AJ19" s="24">
        <v>1.2700000000000001E-3</v>
      </c>
      <c r="AK19" s="24">
        <v>29.90917</v>
      </c>
      <c r="AL19" s="24">
        <v>58.671559999999999</v>
      </c>
      <c r="AM19" s="24">
        <v>30.66704</v>
      </c>
      <c r="AN19" s="24">
        <v>113.09314999999999</v>
      </c>
      <c r="AO19" s="24">
        <v>302.29601000000002</v>
      </c>
      <c r="AP19" s="24">
        <v>3301.4639099999999</v>
      </c>
      <c r="AQ19" s="24">
        <v>1.1247100000000001</v>
      </c>
      <c r="AR19" s="24">
        <v>16.82649</v>
      </c>
      <c r="AS19" s="24">
        <v>9.3865400000000001</v>
      </c>
      <c r="AT19" s="24">
        <v>0.35568</v>
      </c>
      <c r="AU19" s="24">
        <v>41.511490000000002</v>
      </c>
      <c r="AV19" s="24">
        <v>493.84354999999999</v>
      </c>
      <c r="AW19" s="24">
        <v>324.68095</v>
      </c>
      <c r="AX19" s="24">
        <v>4.68241</v>
      </c>
      <c r="AY19" s="24">
        <v>76.897030000000001</v>
      </c>
      <c r="AZ19" s="24">
        <v>7.0021699999999996</v>
      </c>
      <c r="BA19" s="24">
        <v>0.28699000000000002</v>
      </c>
      <c r="BB19" s="24">
        <v>0</v>
      </c>
      <c r="BC19" s="24">
        <v>189.49947</v>
      </c>
      <c r="BD19" s="24">
        <v>107.85868000000001</v>
      </c>
      <c r="BE19" s="24">
        <v>0</v>
      </c>
      <c r="BF19" s="24">
        <v>117.85724</v>
      </c>
      <c r="BG19" s="24">
        <v>169.29472999999999</v>
      </c>
      <c r="BH19" s="24">
        <v>2.4971899999999998</v>
      </c>
      <c r="BI19" s="24">
        <v>45.982210000000002</v>
      </c>
      <c r="BJ19" s="24">
        <v>86.717489999999998</v>
      </c>
      <c r="BK19" s="24">
        <v>18.196639999999999</v>
      </c>
      <c r="BL19" s="24">
        <v>23.740760000000002</v>
      </c>
      <c r="BM19" s="24">
        <v>143.54311999999999</v>
      </c>
      <c r="BN19" s="24">
        <v>0</v>
      </c>
      <c r="BO19" s="24">
        <v>0</v>
      </c>
      <c r="BP19" s="43">
        <v>7659.1358300000002</v>
      </c>
      <c r="BQ19" s="111">
        <v>0</v>
      </c>
      <c r="BR19" s="111">
        <v>1.9429399999999999</v>
      </c>
      <c r="BS19" s="43">
        <v>1.9429399999999999</v>
      </c>
      <c r="BT19" s="111">
        <v>0</v>
      </c>
      <c r="BU19" s="111">
        <v>78.633570000000006</v>
      </c>
      <c r="BV19" s="43">
        <v>78.633570000000006</v>
      </c>
      <c r="BW19" s="111">
        <v>2.4024700000000001</v>
      </c>
      <c r="BX19" s="43">
        <v>82.978980000000007</v>
      </c>
      <c r="BY19" s="54">
        <v>7742.11481</v>
      </c>
      <c r="BZ19" s="56"/>
      <c r="CB19" s="55"/>
    </row>
    <row r="20" spans="1:80" ht="14.25" customHeight="1">
      <c r="A20" s="25" t="s">
        <v>274</v>
      </c>
      <c r="B20" s="22" t="s">
        <v>275</v>
      </c>
      <c r="C20" s="26" t="s">
        <v>276</v>
      </c>
      <c r="D20" s="24">
        <v>1412.07194</v>
      </c>
      <c r="E20" s="24">
        <v>12.73995</v>
      </c>
      <c r="F20" s="24">
        <v>1411.9715100000001</v>
      </c>
      <c r="G20" s="24">
        <v>5539.9093300000004</v>
      </c>
      <c r="H20" s="24">
        <v>762.07992999999999</v>
      </c>
      <c r="I20" s="24">
        <v>572.62831000000006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20.20421</v>
      </c>
      <c r="P20" s="24">
        <v>48.774050000000003</v>
      </c>
      <c r="Q20" s="24">
        <v>5024.6994000000004</v>
      </c>
      <c r="R20" s="24">
        <v>1762.38339</v>
      </c>
      <c r="S20" s="24">
        <v>154.23369</v>
      </c>
      <c r="T20" s="24">
        <v>0</v>
      </c>
      <c r="U20" s="24">
        <v>0</v>
      </c>
      <c r="V20" s="24">
        <v>0</v>
      </c>
      <c r="W20" s="24">
        <v>1.4026099999999999</v>
      </c>
      <c r="X20" s="24">
        <v>0.33867999999999998</v>
      </c>
      <c r="Y20" s="24">
        <v>60.98404</v>
      </c>
      <c r="Z20" s="24">
        <v>30.70391</v>
      </c>
      <c r="AA20" s="24">
        <v>5.0460200000000004</v>
      </c>
      <c r="AB20" s="24">
        <v>0</v>
      </c>
      <c r="AC20" s="24">
        <v>931.63922000000002</v>
      </c>
      <c r="AD20" s="24">
        <v>13164.898139999999</v>
      </c>
      <c r="AE20" s="24">
        <v>951.06233999999995</v>
      </c>
      <c r="AF20" s="24">
        <v>9903.9408000000003</v>
      </c>
      <c r="AG20" s="24">
        <v>2240.5835099999999</v>
      </c>
      <c r="AH20" s="24">
        <v>3234.3483500000002</v>
      </c>
      <c r="AI20" s="24">
        <v>0</v>
      </c>
      <c r="AJ20" s="24">
        <v>0</v>
      </c>
      <c r="AK20" s="24">
        <v>1503.8323399999999</v>
      </c>
      <c r="AL20" s="24">
        <v>278.22768000000002</v>
      </c>
      <c r="AM20" s="24">
        <v>3496.0176299999998</v>
      </c>
      <c r="AN20" s="24">
        <v>14.1426</v>
      </c>
      <c r="AO20" s="24">
        <v>1735.2141899999999</v>
      </c>
      <c r="AP20" s="24">
        <v>1574.98973</v>
      </c>
      <c r="AQ20" s="24">
        <v>276.73919000000001</v>
      </c>
      <c r="AR20" s="24">
        <v>96.487480000000005</v>
      </c>
      <c r="AS20" s="24">
        <v>207.84251</v>
      </c>
      <c r="AT20" s="24">
        <v>8.7828499999999998</v>
      </c>
      <c r="AU20" s="24">
        <v>358.14030000000002</v>
      </c>
      <c r="AV20" s="24">
        <v>2301.4449300000001</v>
      </c>
      <c r="AW20" s="24">
        <v>2510.6745299999998</v>
      </c>
      <c r="AX20" s="24">
        <v>92.857089999999999</v>
      </c>
      <c r="AY20" s="24">
        <v>411.62268999999998</v>
      </c>
      <c r="AZ20" s="24">
        <v>235.93612999999999</v>
      </c>
      <c r="BA20" s="24">
        <v>24.036460000000002</v>
      </c>
      <c r="BB20" s="24">
        <v>0</v>
      </c>
      <c r="BC20" s="24">
        <v>2212.81077</v>
      </c>
      <c r="BD20" s="24">
        <v>1858.91086</v>
      </c>
      <c r="BE20" s="24">
        <v>1229.8412800000001</v>
      </c>
      <c r="BF20" s="24">
        <v>784.51945999999998</v>
      </c>
      <c r="BG20" s="24">
        <v>238.92465999999999</v>
      </c>
      <c r="BH20" s="24">
        <v>16.585380000000001</v>
      </c>
      <c r="BI20" s="24">
        <v>50.908439999999999</v>
      </c>
      <c r="BJ20" s="24">
        <v>41.773319999999998</v>
      </c>
      <c r="BK20" s="24">
        <v>93.050470000000004</v>
      </c>
      <c r="BL20" s="24">
        <v>162.15389999999999</v>
      </c>
      <c r="BM20" s="24">
        <v>0.66552999999999995</v>
      </c>
      <c r="BN20" s="24">
        <v>0</v>
      </c>
      <c r="BO20" s="24">
        <v>0</v>
      </c>
      <c r="BP20" s="43">
        <v>69063.775729999994</v>
      </c>
      <c r="BQ20" s="111">
        <v>25511.041850000001</v>
      </c>
      <c r="BR20" s="111">
        <v>0</v>
      </c>
      <c r="BS20" s="43">
        <v>25511.041850000001</v>
      </c>
      <c r="BT20" s="111">
        <v>2054.3234299999999</v>
      </c>
      <c r="BU20" s="111">
        <v>2692.0450099999998</v>
      </c>
      <c r="BV20" s="43">
        <v>4746.3684400000002</v>
      </c>
      <c r="BW20" s="111">
        <v>7770.3316299999997</v>
      </c>
      <c r="BX20" s="43">
        <v>38027.74192</v>
      </c>
      <c r="BY20" s="54">
        <v>107091.51764999999</v>
      </c>
      <c r="BZ20" s="56"/>
      <c r="CB20" s="55"/>
    </row>
    <row r="21" spans="1:80" ht="14.25" customHeight="1">
      <c r="A21" s="25" t="s">
        <v>277</v>
      </c>
      <c r="B21" s="22" t="s">
        <v>278</v>
      </c>
      <c r="C21" s="26" t="s">
        <v>279</v>
      </c>
      <c r="D21" s="24">
        <v>3345.4770100000001</v>
      </c>
      <c r="E21" s="24">
        <v>1.6840000000000001E-2</v>
      </c>
      <c r="F21" s="24">
        <v>5.4869599999999998</v>
      </c>
      <c r="G21" s="24">
        <v>3120.4323300000001</v>
      </c>
      <c r="H21" s="24">
        <v>2002.2409700000001</v>
      </c>
      <c r="I21" s="24">
        <v>4115.0731900000001</v>
      </c>
      <c r="J21" s="24">
        <v>0</v>
      </c>
      <c r="K21" s="24">
        <v>0</v>
      </c>
      <c r="L21" s="24">
        <v>2.802E-2</v>
      </c>
      <c r="M21" s="24">
        <v>0</v>
      </c>
      <c r="N21" s="24">
        <v>1583.1031599999999</v>
      </c>
      <c r="O21" s="24">
        <v>210.39690999999999</v>
      </c>
      <c r="P21" s="24">
        <v>1279.9719</v>
      </c>
      <c r="Q21" s="24">
        <v>1525.7643399999999</v>
      </c>
      <c r="R21" s="24">
        <v>250.58014</v>
      </c>
      <c r="S21" s="24">
        <v>818.81515999999999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371.72591999999997</v>
      </c>
      <c r="Z21" s="24">
        <v>0.24732000000000001</v>
      </c>
      <c r="AA21" s="24">
        <v>227.81032999999999</v>
      </c>
      <c r="AB21" s="24">
        <v>0</v>
      </c>
      <c r="AC21" s="24">
        <v>504.14028000000002</v>
      </c>
      <c r="AD21" s="24">
        <v>3544.8811300000002</v>
      </c>
      <c r="AE21" s="24">
        <v>94.070319999999995</v>
      </c>
      <c r="AF21" s="24">
        <v>133.05751000000001</v>
      </c>
      <c r="AG21" s="24">
        <v>221.63204999999999</v>
      </c>
      <c r="AH21" s="24">
        <v>400.77857</v>
      </c>
      <c r="AI21" s="24">
        <v>0</v>
      </c>
      <c r="AJ21" s="24">
        <v>0</v>
      </c>
      <c r="AK21" s="24">
        <v>73.958839999999995</v>
      </c>
      <c r="AL21" s="24">
        <v>9.7410899999999998</v>
      </c>
      <c r="AM21" s="24">
        <v>1134.7067400000001</v>
      </c>
      <c r="AN21" s="24">
        <v>41.428579999999997</v>
      </c>
      <c r="AO21" s="24">
        <v>122.85033</v>
      </c>
      <c r="AP21" s="24">
        <v>272.24641000000003</v>
      </c>
      <c r="AQ21" s="24">
        <v>343.40634</v>
      </c>
      <c r="AR21" s="24">
        <v>34.268169999999998</v>
      </c>
      <c r="AS21" s="24">
        <v>225.06654</v>
      </c>
      <c r="AT21" s="24">
        <v>7.5669199999999996</v>
      </c>
      <c r="AU21" s="24">
        <v>44.449359999999999</v>
      </c>
      <c r="AV21" s="24">
        <v>167.54729</v>
      </c>
      <c r="AW21" s="24">
        <v>1026.6324500000001</v>
      </c>
      <c r="AX21" s="24">
        <v>23.84075</v>
      </c>
      <c r="AY21" s="24">
        <v>148.93783999999999</v>
      </c>
      <c r="AZ21" s="24">
        <v>166.25368</v>
      </c>
      <c r="BA21" s="24">
        <v>49.963259999999998</v>
      </c>
      <c r="BB21" s="24">
        <v>0</v>
      </c>
      <c r="BC21" s="24">
        <v>104.93380999999999</v>
      </c>
      <c r="BD21" s="24">
        <v>534.27202</v>
      </c>
      <c r="BE21" s="24">
        <v>215.68919</v>
      </c>
      <c r="BF21" s="24">
        <v>215.72139999999999</v>
      </c>
      <c r="BG21" s="24">
        <v>113.67118000000001</v>
      </c>
      <c r="BH21" s="24">
        <v>12.961510000000001</v>
      </c>
      <c r="BI21" s="24">
        <v>75.625309999999999</v>
      </c>
      <c r="BJ21" s="24">
        <v>16.910689999999999</v>
      </c>
      <c r="BK21" s="24">
        <v>156.93668</v>
      </c>
      <c r="BL21" s="24">
        <v>76.830830000000006</v>
      </c>
      <c r="BM21" s="24">
        <v>5.8990000000000001E-2</v>
      </c>
      <c r="BN21" s="24">
        <v>0</v>
      </c>
      <c r="BO21" s="24">
        <v>0</v>
      </c>
      <c r="BP21" s="43">
        <v>29172.206559999999</v>
      </c>
      <c r="BQ21" s="111">
        <v>33497.876660000002</v>
      </c>
      <c r="BR21" s="111">
        <v>0</v>
      </c>
      <c r="BS21" s="43">
        <v>33497.876660000002</v>
      </c>
      <c r="BT21" s="111">
        <v>0</v>
      </c>
      <c r="BU21" s="111">
        <v>1506.7658300000001</v>
      </c>
      <c r="BV21" s="43">
        <v>1506.7658300000001</v>
      </c>
      <c r="BW21" s="111">
        <v>2631.28069</v>
      </c>
      <c r="BX21" s="43">
        <v>37635.923179999998</v>
      </c>
      <c r="BY21" s="54">
        <v>66808.129740000004</v>
      </c>
      <c r="BZ21" s="56"/>
      <c r="CB21" s="55"/>
    </row>
    <row r="22" spans="1:80" ht="14.25" customHeight="1">
      <c r="A22" s="25" t="s">
        <v>280</v>
      </c>
      <c r="B22" s="22" t="s">
        <v>281</v>
      </c>
      <c r="C22" s="26" t="s">
        <v>282</v>
      </c>
      <c r="D22" s="24">
        <v>1065.9104500000001</v>
      </c>
      <c r="E22" s="24">
        <v>0</v>
      </c>
      <c r="F22" s="24">
        <v>44.721359999999997</v>
      </c>
      <c r="G22" s="24">
        <v>78.628789999999995</v>
      </c>
      <c r="H22" s="24">
        <v>219.56912</v>
      </c>
      <c r="I22" s="24">
        <v>119.44482000000001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282.58269000000001</v>
      </c>
      <c r="P22" s="24">
        <v>1.08813</v>
      </c>
      <c r="Q22" s="24">
        <v>2.04081</v>
      </c>
      <c r="R22" s="24">
        <v>0.95455000000000001</v>
      </c>
      <c r="S22" s="24">
        <v>2.1618300000000001</v>
      </c>
      <c r="T22" s="24">
        <v>0</v>
      </c>
      <c r="U22" s="24">
        <v>0</v>
      </c>
      <c r="V22" s="24">
        <v>0</v>
      </c>
      <c r="W22" s="24">
        <v>9.3999999999999997E-4</v>
      </c>
      <c r="X22" s="24">
        <v>1.1900000000000001E-3</v>
      </c>
      <c r="Y22" s="24">
        <v>0.35697000000000001</v>
      </c>
      <c r="Z22" s="24">
        <v>0.34382000000000001</v>
      </c>
      <c r="AA22" s="24">
        <v>0</v>
      </c>
      <c r="AB22" s="24">
        <v>0</v>
      </c>
      <c r="AC22" s="24">
        <v>33.79889</v>
      </c>
      <c r="AD22" s="24">
        <v>25.73255</v>
      </c>
      <c r="AE22" s="24">
        <v>0.57296000000000002</v>
      </c>
      <c r="AF22" s="24">
        <v>57.938360000000003</v>
      </c>
      <c r="AG22" s="24">
        <v>172.66476</v>
      </c>
      <c r="AH22" s="24">
        <v>3.9955500000000002</v>
      </c>
      <c r="AI22" s="24">
        <v>0</v>
      </c>
      <c r="AJ22" s="24">
        <v>21.340399999999999</v>
      </c>
      <c r="AK22" s="24">
        <v>21.802299999999999</v>
      </c>
      <c r="AL22" s="24">
        <v>3.96387</v>
      </c>
      <c r="AM22" s="24">
        <v>62.188339999999997</v>
      </c>
      <c r="AN22" s="24">
        <v>26.55171</v>
      </c>
      <c r="AO22" s="24">
        <v>35.544969999999999</v>
      </c>
      <c r="AP22" s="24">
        <v>155.90200999999999</v>
      </c>
      <c r="AQ22" s="24">
        <v>0.15393999999999999</v>
      </c>
      <c r="AR22" s="24">
        <v>7.4291200000000002</v>
      </c>
      <c r="AS22" s="24">
        <v>3.0588500000000001</v>
      </c>
      <c r="AT22" s="24">
        <v>0.13281000000000001</v>
      </c>
      <c r="AU22" s="24">
        <v>2.9668199999999998</v>
      </c>
      <c r="AV22" s="24">
        <v>26.44087</v>
      </c>
      <c r="AW22" s="24">
        <v>154.56247999999999</v>
      </c>
      <c r="AX22" s="24">
        <v>3.2674400000000001</v>
      </c>
      <c r="AY22" s="24">
        <v>30.190819999999999</v>
      </c>
      <c r="AZ22" s="24">
        <v>12.01506</v>
      </c>
      <c r="BA22" s="24">
        <v>11.41785</v>
      </c>
      <c r="BB22" s="24">
        <v>0</v>
      </c>
      <c r="BC22" s="24">
        <v>64.173249999999996</v>
      </c>
      <c r="BD22" s="24">
        <v>134.45222000000001</v>
      </c>
      <c r="BE22" s="24">
        <v>30.623059999999999</v>
      </c>
      <c r="BF22" s="24">
        <v>159.13040000000001</v>
      </c>
      <c r="BG22" s="24">
        <v>4402.2497499999999</v>
      </c>
      <c r="BH22" s="24">
        <v>4.4017299999999997</v>
      </c>
      <c r="BI22" s="24">
        <v>7.0795199999999996</v>
      </c>
      <c r="BJ22" s="24">
        <v>12.9543</v>
      </c>
      <c r="BK22" s="24">
        <v>32.85042</v>
      </c>
      <c r="BL22" s="24">
        <v>19.933240000000001</v>
      </c>
      <c r="BM22" s="24">
        <v>0.79740999999999995</v>
      </c>
      <c r="BN22" s="24">
        <v>0</v>
      </c>
      <c r="BO22" s="24">
        <v>0</v>
      </c>
      <c r="BP22" s="43">
        <v>7560.0834999999997</v>
      </c>
      <c r="BQ22" s="111">
        <v>16938.6217</v>
      </c>
      <c r="BR22" s="111">
        <v>10418.14241</v>
      </c>
      <c r="BS22" s="43">
        <v>27356.76411</v>
      </c>
      <c r="BT22" s="111">
        <v>0</v>
      </c>
      <c r="BU22" s="111">
        <v>653.84870999999998</v>
      </c>
      <c r="BV22" s="43">
        <v>653.84870999999998</v>
      </c>
      <c r="BW22" s="111">
        <v>323.60491999999999</v>
      </c>
      <c r="BX22" s="43">
        <v>28334.21774</v>
      </c>
      <c r="BY22" s="54">
        <v>35894.301240000001</v>
      </c>
      <c r="BZ22" s="56"/>
      <c r="CB22" s="55"/>
    </row>
    <row r="23" spans="1:80" ht="14.25" customHeight="1">
      <c r="A23" s="25" t="s">
        <v>283</v>
      </c>
      <c r="B23" s="22" t="s">
        <v>284</v>
      </c>
      <c r="C23" s="26" t="s">
        <v>285</v>
      </c>
      <c r="D23" s="24">
        <v>723.48707999999999</v>
      </c>
      <c r="E23" s="24">
        <v>0</v>
      </c>
      <c r="F23" s="24">
        <v>53.698680000000003</v>
      </c>
      <c r="G23" s="24">
        <v>652.13815999999997</v>
      </c>
      <c r="H23" s="24">
        <v>1684.7128600000001</v>
      </c>
      <c r="I23" s="24">
        <v>778.98880999999994</v>
      </c>
      <c r="J23" s="24">
        <v>0</v>
      </c>
      <c r="K23" s="24">
        <v>0</v>
      </c>
      <c r="L23" s="24">
        <v>0</v>
      </c>
      <c r="M23" s="24">
        <v>0</v>
      </c>
      <c r="N23" s="24">
        <v>589.43609000000004</v>
      </c>
      <c r="O23" s="24">
        <v>745.35841000000005</v>
      </c>
      <c r="P23" s="24">
        <v>996.66674999999998</v>
      </c>
      <c r="Q23" s="24">
        <v>785.87238000000002</v>
      </c>
      <c r="R23" s="24">
        <v>268.25871999999998</v>
      </c>
      <c r="S23" s="24">
        <v>876.24261999999999</v>
      </c>
      <c r="T23" s="24">
        <v>0</v>
      </c>
      <c r="U23" s="24">
        <v>0</v>
      </c>
      <c r="V23" s="24">
        <v>0</v>
      </c>
      <c r="W23" s="24">
        <v>2.1316600000000001</v>
      </c>
      <c r="X23" s="24">
        <v>0</v>
      </c>
      <c r="Y23" s="24">
        <v>268.26578999999998</v>
      </c>
      <c r="Z23" s="24">
        <v>0</v>
      </c>
      <c r="AA23" s="24">
        <v>326.48002000000002</v>
      </c>
      <c r="AB23" s="24">
        <v>0</v>
      </c>
      <c r="AC23" s="24">
        <v>554.14428999999996</v>
      </c>
      <c r="AD23" s="24">
        <v>5993.8746899999996</v>
      </c>
      <c r="AE23" s="24">
        <v>1912.97254</v>
      </c>
      <c r="AF23" s="24">
        <v>1338.23687</v>
      </c>
      <c r="AG23" s="24">
        <v>809.62513999999999</v>
      </c>
      <c r="AH23" s="24">
        <v>195.89219</v>
      </c>
      <c r="AI23" s="24">
        <v>0</v>
      </c>
      <c r="AJ23" s="24">
        <v>0</v>
      </c>
      <c r="AK23" s="24">
        <v>87.651759999999996</v>
      </c>
      <c r="AL23" s="24">
        <v>28.436540000000001</v>
      </c>
      <c r="AM23" s="24">
        <v>365.09246000000002</v>
      </c>
      <c r="AN23" s="24">
        <v>11.40133</v>
      </c>
      <c r="AO23" s="24">
        <v>149.33404999999999</v>
      </c>
      <c r="AP23" s="24">
        <v>1129.8927900000001</v>
      </c>
      <c r="AQ23" s="24">
        <v>57.527889999999999</v>
      </c>
      <c r="AR23" s="24">
        <v>174.27406999999999</v>
      </c>
      <c r="AS23" s="24">
        <v>108.70923999999999</v>
      </c>
      <c r="AT23" s="24">
        <v>4.2198000000000002</v>
      </c>
      <c r="AU23" s="24">
        <v>17.5183</v>
      </c>
      <c r="AV23" s="24">
        <v>190.92627999999999</v>
      </c>
      <c r="AW23" s="24">
        <v>617.66196000000002</v>
      </c>
      <c r="AX23" s="24">
        <v>78.823999999999998</v>
      </c>
      <c r="AY23" s="24">
        <v>324.38855999999998</v>
      </c>
      <c r="AZ23" s="24">
        <v>57.15916</v>
      </c>
      <c r="BA23" s="24">
        <v>17.710100000000001</v>
      </c>
      <c r="BB23" s="24">
        <v>0</v>
      </c>
      <c r="BC23" s="24">
        <v>46.6798</v>
      </c>
      <c r="BD23" s="24">
        <v>626.14311999999995</v>
      </c>
      <c r="BE23" s="24">
        <v>0</v>
      </c>
      <c r="BF23" s="24">
        <v>144.18574000000001</v>
      </c>
      <c r="BG23" s="24">
        <v>0</v>
      </c>
      <c r="BH23" s="24">
        <v>0</v>
      </c>
      <c r="BI23" s="24">
        <v>36.213099999999997</v>
      </c>
      <c r="BJ23" s="24">
        <v>17.850519999999999</v>
      </c>
      <c r="BK23" s="24">
        <v>75.272999999999996</v>
      </c>
      <c r="BL23" s="24">
        <v>109.45796</v>
      </c>
      <c r="BM23" s="24">
        <v>0</v>
      </c>
      <c r="BN23" s="24">
        <v>0</v>
      </c>
      <c r="BO23" s="24">
        <v>0</v>
      </c>
      <c r="BP23" s="43">
        <v>24033.01528</v>
      </c>
      <c r="BQ23" s="111">
        <v>13372.136850000001</v>
      </c>
      <c r="BR23" s="111">
        <v>0</v>
      </c>
      <c r="BS23" s="43">
        <v>13372.136850000001</v>
      </c>
      <c r="BT23" s="111">
        <v>142.64580000000001</v>
      </c>
      <c r="BU23" s="111">
        <v>317.68864000000002</v>
      </c>
      <c r="BV23" s="43">
        <v>460.33443999999997</v>
      </c>
      <c r="BW23" s="111">
        <v>948.21182999999996</v>
      </c>
      <c r="BX23" s="43">
        <v>14780.68312</v>
      </c>
      <c r="BY23" s="54">
        <v>38813.698400000001</v>
      </c>
      <c r="BZ23" s="56"/>
      <c r="CB23" s="55"/>
    </row>
    <row r="24" spans="1:80" ht="14.25" customHeight="1">
      <c r="A24" s="25" t="s">
        <v>286</v>
      </c>
      <c r="B24" s="22" t="s">
        <v>287</v>
      </c>
      <c r="C24" s="26" t="s">
        <v>288</v>
      </c>
      <c r="D24" s="24">
        <v>404.87324999999998</v>
      </c>
      <c r="E24" s="24">
        <v>0</v>
      </c>
      <c r="F24" s="24">
        <v>55.442900000000002</v>
      </c>
      <c r="G24" s="24">
        <v>2514.3272000000002</v>
      </c>
      <c r="H24" s="24">
        <v>1643.5230899999999</v>
      </c>
      <c r="I24" s="24">
        <v>152.72971999999999</v>
      </c>
      <c r="J24" s="24">
        <v>0</v>
      </c>
      <c r="K24" s="24">
        <v>0</v>
      </c>
      <c r="L24" s="24">
        <v>2.22695</v>
      </c>
      <c r="M24" s="24">
        <v>0</v>
      </c>
      <c r="N24" s="24">
        <v>335.93833000000001</v>
      </c>
      <c r="O24" s="24">
        <v>676.09150999999997</v>
      </c>
      <c r="P24" s="24">
        <v>67.320999999999998</v>
      </c>
      <c r="Q24" s="24">
        <v>8595.7429499999998</v>
      </c>
      <c r="R24" s="24">
        <v>286.07011999999997</v>
      </c>
      <c r="S24" s="24">
        <v>703.37626999999998</v>
      </c>
      <c r="T24" s="24">
        <v>0</v>
      </c>
      <c r="U24" s="24">
        <v>0</v>
      </c>
      <c r="V24" s="24">
        <v>5.3300099999999997</v>
      </c>
      <c r="W24" s="24">
        <v>0.25647999999999999</v>
      </c>
      <c r="X24" s="24">
        <v>0</v>
      </c>
      <c r="Y24" s="24">
        <v>70.309179999999998</v>
      </c>
      <c r="Z24" s="24">
        <v>2.46848</v>
      </c>
      <c r="AA24" s="24">
        <v>2584.76197</v>
      </c>
      <c r="AB24" s="24">
        <v>0</v>
      </c>
      <c r="AC24" s="24">
        <v>67.463160000000002</v>
      </c>
      <c r="AD24" s="24">
        <v>48108.673309999998</v>
      </c>
      <c r="AE24" s="24">
        <v>24.764250000000001</v>
      </c>
      <c r="AF24" s="24">
        <v>1555.6957500000001</v>
      </c>
      <c r="AG24" s="24">
        <v>3278.07411</v>
      </c>
      <c r="AH24" s="24">
        <v>88.787649999999999</v>
      </c>
      <c r="AI24" s="24">
        <v>121.35453</v>
      </c>
      <c r="AJ24" s="24">
        <v>0</v>
      </c>
      <c r="AK24" s="24">
        <v>12.631869999999999</v>
      </c>
      <c r="AL24" s="24">
        <v>4.1099500000000004</v>
      </c>
      <c r="AM24" s="24">
        <v>1002.59997</v>
      </c>
      <c r="AN24" s="24">
        <v>8.1055700000000002</v>
      </c>
      <c r="AO24" s="24">
        <v>332.61919</v>
      </c>
      <c r="AP24" s="24">
        <v>313.22052000000002</v>
      </c>
      <c r="AQ24" s="24">
        <v>20.45035</v>
      </c>
      <c r="AR24" s="24">
        <v>37.749609999999997</v>
      </c>
      <c r="AS24" s="24">
        <v>55.331589999999998</v>
      </c>
      <c r="AT24" s="24">
        <v>2.0705800000000001</v>
      </c>
      <c r="AU24" s="24">
        <v>32.83381</v>
      </c>
      <c r="AV24" s="24">
        <v>557.39128000000005</v>
      </c>
      <c r="AW24" s="24">
        <v>1906.9389799999999</v>
      </c>
      <c r="AX24" s="24">
        <v>14.016120000000001</v>
      </c>
      <c r="AY24" s="24">
        <v>29.512119999999999</v>
      </c>
      <c r="AZ24" s="24">
        <v>13.10652</v>
      </c>
      <c r="BA24" s="24">
        <v>7.1073300000000001</v>
      </c>
      <c r="BB24" s="24">
        <v>0</v>
      </c>
      <c r="BC24" s="24">
        <v>77.903400000000005</v>
      </c>
      <c r="BD24" s="24">
        <v>173.24983</v>
      </c>
      <c r="BE24" s="24">
        <v>76.513630000000006</v>
      </c>
      <c r="BF24" s="24">
        <v>47.735410000000002</v>
      </c>
      <c r="BG24" s="24">
        <v>104.10296</v>
      </c>
      <c r="BH24" s="24">
        <v>0.68559999999999999</v>
      </c>
      <c r="BI24" s="24">
        <v>13.154070000000001</v>
      </c>
      <c r="BJ24" s="24">
        <v>8.4756400000000003</v>
      </c>
      <c r="BK24" s="24">
        <v>249.99226999999999</v>
      </c>
      <c r="BL24" s="24">
        <v>416.23059999999998</v>
      </c>
      <c r="BM24" s="24">
        <v>1.0945800000000001</v>
      </c>
      <c r="BN24" s="24">
        <v>0</v>
      </c>
      <c r="BO24" s="24">
        <v>0</v>
      </c>
      <c r="BP24" s="43">
        <v>76864.535520000005</v>
      </c>
      <c r="BQ24" s="111">
        <v>895.64580000000001</v>
      </c>
      <c r="BR24" s="111">
        <v>0</v>
      </c>
      <c r="BS24" s="43">
        <v>895.64580000000001</v>
      </c>
      <c r="BT24" s="111">
        <v>1234.80602</v>
      </c>
      <c r="BU24" s="111">
        <v>4582.35088</v>
      </c>
      <c r="BV24" s="43">
        <v>5817.1569</v>
      </c>
      <c r="BW24" s="111">
        <v>8360.9758899999997</v>
      </c>
      <c r="BX24" s="43">
        <v>15073.77859</v>
      </c>
      <c r="BY24" s="54">
        <v>91938.314110000007</v>
      </c>
      <c r="BZ24" s="56"/>
      <c r="CB24" s="55"/>
    </row>
    <row r="25" spans="1:80" ht="14.25" customHeight="1">
      <c r="A25" s="25" t="s">
        <v>289</v>
      </c>
      <c r="B25" s="22" t="s">
        <v>290</v>
      </c>
      <c r="C25" s="26" t="s">
        <v>291</v>
      </c>
      <c r="D25" s="24">
        <v>52.1218</v>
      </c>
      <c r="E25" s="24">
        <v>0</v>
      </c>
      <c r="F25" s="24">
        <v>8.7593300000000003</v>
      </c>
      <c r="G25" s="24">
        <v>2701.93028</v>
      </c>
      <c r="H25" s="24">
        <v>129.24743000000001</v>
      </c>
      <c r="I25" s="24">
        <v>211.66086999999999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749.05037000000004</v>
      </c>
      <c r="Q25" s="24">
        <v>458.93997000000002</v>
      </c>
      <c r="R25" s="24">
        <v>3770.5740099999998</v>
      </c>
      <c r="S25" s="24">
        <v>10488.408939999999</v>
      </c>
      <c r="T25" s="24">
        <v>0</v>
      </c>
      <c r="U25" s="24">
        <v>50.403700000000001</v>
      </c>
      <c r="V25" s="24">
        <v>57.255099999999999</v>
      </c>
      <c r="W25" s="24">
        <v>5.2393099999999997</v>
      </c>
      <c r="X25" s="24">
        <v>0</v>
      </c>
      <c r="Y25" s="24">
        <v>176.02826999999999</v>
      </c>
      <c r="Z25" s="24">
        <v>0</v>
      </c>
      <c r="AA25" s="24">
        <v>147.58542</v>
      </c>
      <c r="AB25" s="24">
        <v>0</v>
      </c>
      <c r="AC25" s="24">
        <v>4861.3466500000004</v>
      </c>
      <c r="AD25" s="24">
        <v>8148.5610299999998</v>
      </c>
      <c r="AE25" s="24">
        <v>7.2229299999999999</v>
      </c>
      <c r="AF25" s="24">
        <v>312.40969000000001</v>
      </c>
      <c r="AG25" s="24">
        <v>556.35805000000005</v>
      </c>
      <c r="AH25" s="24">
        <v>44.365690000000001</v>
      </c>
      <c r="AI25" s="24">
        <v>3.7494999999999998</v>
      </c>
      <c r="AJ25" s="24">
        <v>0</v>
      </c>
      <c r="AK25" s="24">
        <v>102.50421</v>
      </c>
      <c r="AL25" s="24">
        <v>3.6105200000000002</v>
      </c>
      <c r="AM25" s="24">
        <v>144.04783</v>
      </c>
      <c r="AN25" s="24">
        <v>2.1923699999999999</v>
      </c>
      <c r="AO25" s="24">
        <v>1365.5233900000001</v>
      </c>
      <c r="AP25" s="24">
        <v>261.33839999999998</v>
      </c>
      <c r="AQ25" s="24">
        <v>546.21505000000002</v>
      </c>
      <c r="AR25" s="24">
        <v>38.253520000000002</v>
      </c>
      <c r="AS25" s="24">
        <v>9.0706399999999991</v>
      </c>
      <c r="AT25" s="24">
        <v>0.32924999999999999</v>
      </c>
      <c r="AU25" s="24">
        <v>7.79718</v>
      </c>
      <c r="AV25" s="24">
        <v>1613.0365400000001</v>
      </c>
      <c r="AW25" s="24">
        <v>858.47361999999998</v>
      </c>
      <c r="AX25" s="24">
        <v>15.36816</v>
      </c>
      <c r="AY25" s="24">
        <v>221.98795999999999</v>
      </c>
      <c r="AZ25" s="24">
        <v>23.761769999999999</v>
      </c>
      <c r="BA25" s="24">
        <v>12.4331</v>
      </c>
      <c r="BB25" s="24">
        <v>0</v>
      </c>
      <c r="BC25" s="24">
        <v>5.5233299999999996</v>
      </c>
      <c r="BD25" s="24">
        <v>249.68185</v>
      </c>
      <c r="BE25" s="24">
        <v>0</v>
      </c>
      <c r="BF25" s="24">
        <v>10.139239999999999</v>
      </c>
      <c r="BG25" s="24">
        <v>36.68674</v>
      </c>
      <c r="BH25" s="24">
        <v>0</v>
      </c>
      <c r="BI25" s="24">
        <v>7.9476899999999997</v>
      </c>
      <c r="BJ25" s="24">
        <v>3.28891</v>
      </c>
      <c r="BK25" s="24">
        <v>29.78096</v>
      </c>
      <c r="BL25" s="24">
        <v>618.95352000000003</v>
      </c>
      <c r="BM25" s="24">
        <v>0</v>
      </c>
      <c r="BN25" s="24">
        <v>0</v>
      </c>
      <c r="BO25" s="24">
        <v>0</v>
      </c>
      <c r="BP25" s="43">
        <v>39129.164089999998</v>
      </c>
      <c r="BQ25" s="111">
        <v>343.33963999999997</v>
      </c>
      <c r="BR25" s="111">
        <v>28.500889999999998</v>
      </c>
      <c r="BS25" s="43">
        <v>371.84053</v>
      </c>
      <c r="BT25" s="111">
        <v>308.08359999999999</v>
      </c>
      <c r="BU25" s="111">
        <v>1252.50747</v>
      </c>
      <c r="BV25" s="43">
        <v>1560.5910699999999</v>
      </c>
      <c r="BW25" s="111">
        <v>28470.043580000001</v>
      </c>
      <c r="BX25" s="43">
        <v>30402.475180000001</v>
      </c>
      <c r="BY25" s="54">
        <v>69531.63927</v>
      </c>
      <c r="BZ25" s="56"/>
      <c r="CB25" s="55"/>
    </row>
    <row r="26" spans="1:80" ht="14.25" customHeight="1">
      <c r="A26" s="25" t="s">
        <v>292</v>
      </c>
      <c r="B26" s="22" t="s">
        <v>293</v>
      </c>
      <c r="C26" s="26" t="s">
        <v>294</v>
      </c>
      <c r="D26" s="24">
        <v>1635.0850600000001</v>
      </c>
      <c r="E26" s="24">
        <v>0</v>
      </c>
      <c r="F26" s="24">
        <v>7.1806599999999996</v>
      </c>
      <c r="G26" s="24">
        <v>861.17321000000004</v>
      </c>
      <c r="H26" s="24">
        <v>937.90365999999995</v>
      </c>
      <c r="I26" s="24">
        <v>724.69758999999999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69.237110000000001</v>
      </c>
      <c r="Q26" s="24">
        <v>239.95809</v>
      </c>
      <c r="R26" s="24">
        <v>199.90692999999999</v>
      </c>
      <c r="S26" s="24">
        <v>3813.88571</v>
      </c>
      <c r="T26" s="24">
        <v>0</v>
      </c>
      <c r="U26" s="24">
        <v>162.19083000000001</v>
      </c>
      <c r="V26" s="24">
        <v>0</v>
      </c>
      <c r="W26" s="24">
        <v>15.441330000000001</v>
      </c>
      <c r="X26" s="24">
        <v>0</v>
      </c>
      <c r="Y26" s="24">
        <v>297.23775000000001</v>
      </c>
      <c r="Z26" s="24">
        <v>0</v>
      </c>
      <c r="AA26" s="24">
        <v>609.59774000000004</v>
      </c>
      <c r="AB26" s="24">
        <v>0</v>
      </c>
      <c r="AC26" s="24">
        <v>65.151269999999997</v>
      </c>
      <c r="AD26" s="24">
        <v>7862.7691599999998</v>
      </c>
      <c r="AE26" s="24">
        <v>63.931600000000003</v>
      </c>
      <c r="AF26" s="24">
        <v>1081.50684</v>
      </c>
      <c r="AG26" s="24">
        <v>177.06960000000001</v>
      </c>
      <c r="AH26" s="24">
        <v>39.349249999999998</v>
      </c>
      <c r="AI26" s="24">
        <v>6.2870699999999999</v>
      </c>
      <c r="AJ26" s="24">
        <v>0</v>
      </c>
      <c r="AK26" s="24">
        <v>89.283280000000005</v>
      </c>
      <c r="AL26" s="24">
        <v>68.870999999999995</v>
      </c>
      <c r="AM26" s="24">
        <v>287.63387999999998</v>
      </c>
      <c r="AN26" s="24">
        <v>36.791179999999997</v>
      </c>
      <c r="AO26" s="24">
        <v>221.93856</v>
      </c>
      <c r="AP26" s="24">
        <v>4915.6407499999996</v>
      </c>
      <c r="AQ26" s="24">
        <v>290.00558999999998</v>
      </c>
      <c r="AR26" s="24">
        <v>69.641769999999994</v>
      </c>
      <c r="AS26" s="24">
        <v>118.68846000000001</v>
      </c>
      <c r="AT26" s="24">
        <v>2.70581</v>
      </c>
      <c r="AU26" s="24">
        <v>49.259909999999998</v>
      </c>
      <c r="AV26" s="24">
        <v>149.52180999999999</v>
      </c>
      <c r="AW26" s="24">
        <v>570.75121999999999</v>
      </c>
      <c r="AX26" s="24">
        <v>20.26332</v>
      </c>
      <c r="AY26" s="24">
        <v>28.107980000000001</v>
      </c>
      <c r="AZ26" s="24">
        <v>87.870710000000003</v>
      </c>
      <c r="BA26" s="24">
        <v>39.349460000000001</v>
      </c>
      <c r="BB26" s="24">
        <v>0</v>
      </c>
      <c r="BC26" s="24">
        <v>105.50653</v>
      </c>
      <c r="BD26" s="24">
        <v>398.59793999999999</v>
      </c>
      <c r="BE26" s="24">
        <v>0</v>
      </c>
      <c r="BF26" s="24">
        <v>350.02595000000002</v>
      </c>
      <c r="BG26" s="24">
        <v>258.19373999999999</v>
      </c>
      <c r="BH26" s="24">
        <v>0</v>
      </c>
      <c r="BI26" s="24">
        <v>26.55939</v>
      </c>
      <c r="BJ26" s="24">
        <v>26.152699999999999</v>
      </c>
      <c r="BK26" s="24">
        <v>78.565119999999993</v>
      </c>
      <c r="BL26" s="24">
        <v>665.40179000000001</v>
      </c>
      <c r="BM26" s="24">
        <v>0</v>
      </c>
      <c r="BN26" s="24">
        <v>0</v>
      </c>
      <c r="BO26" s="24">
        <v>0</v>
      </c>
      <c r="BP26" s="43">
        <v>27824.888309999998</v>
      </c>
      <c r="BQ26" s="111">
        <v>22488.235710000001</v>
      </c>
      <c r="BR26" s="111">
        <v>0</v>
      </c>
      <c r="BS26" s="43">
        <v>22488.235710000001</v>
      </c>
      <c r="BT26" s="111">
        <v>1201.2532900000001</v>
      </c>
      <c r="BU26" s="111">
        <v>371.71751999999998</v>
      </c>
      <c r="BV26" s="43">
        <v>1572.97081</v>
      </c>
      <c r="BW26" s="111">
        <v>2695.6634199999999</v>
      </c>
      <c r="BX26" s="43">
        <v>26756.86994</v>
      </c>
      <c r="BY26" s="54">
        <v>54581.758249999999</v>
      </c>
      <c r="BZ26" s="56"/>
      <c r="CB26" s="55"/>
    </row>
    <row r="27" spans="1:80" ht="14.25" customHeight="1">
      <c r="A27" s="25" t="s">
        <v>295</v>
      </c>
      <c r="B27" s="22" t="s">
        <v>296</v>
      </c>
      <c r="C27" s="26" t="s">
        <v>297</v>
      </c>
      <c r="D27" s="24">
        <v>39.597250000000003</v>
      </c>
      <c r="E27" s="24">
        <v>0</v>
      </c>
      <c r="F27" s="24">
        <v>1.92489</v>
      </c>
      <c r="G27" s="24">
        <v>158.87877</v>
      </c>
      <c r="H27" s="24">
        <v>313.27924999999999</v>
      </c>
      <c r="I27" s="24">
        <v>13.39739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3.8728699999999998</v>
      </c>
      <c r="Q27" s="24">
        <v>35.708860000000001</v>
      </c>
      <c r="R27" s="24">
        <v>39.358220000000003</v>
      </c>
      <c r="S27" s="24">
        <v>35.324689999999997</v>
      </c>
      <c r="T27" s="24">
        <v>0</v>
      </c>
      <c r="U27" s="24">
        <v>0</v>
      </c>
      <c r="V27" s="24">
        <v>0</v>
      </c>
      <c r="W27" s="24">
        <v>1.20181</v>
      </c>
      <c r="X27" s="24">
        <v>0</v>
      </c>
      <c r="Y27" s="24">
        <v>8.5356000000000005</v>
      </c>
      <c r="Z27" s="24">
        <v>0</v>
      </c>
      <c r="AA27" s="24">
        <v>187.47968</v>
      </c>
      <c r="AB27" s="24">
        <v>0</v>
      </c>
      <c r="AC27" s="24">
        <v>3.46408</v>
      </c>
      <c r="AD27" s="24">
        <v>1265.4609399999999</v>
      </c>
      <c r="AE27" s="24">
        <v>94.281210000000002</v>
      </c>
      <c r="AF27" s="24">
        <v>71.744820000000004</v>
      </c>
      <c r="AG27" s="24">
        <v>292.32186000000002</v>
      </c>
      <c r="AH27" s="24">
        <v>34.167990000000003</v>
      </c>
      <c r="AI27" s="24">
        <v>0</v>
      </c>
      <c r="AJ27" s="24">
        <v>626.86068</v>
      </c>
      <c r="AK27" s="24">
        <v>94.258930000000007</v>
      </c>
      <c r="AL27" s="24">
        <v>382.01249000000001</v>
      </c>
      <c r="AM27" s="24">
        <v>108.64591</v>
      </c>
      <c r="AN27" s="24">
        <v>89.824299999999994</v>
      </c>
      <c r="AO27" s="24">
        <v>386.62898999999999</v>
      </c>
      <c r="AP27" s="24">
        <v>1919.7668000000001</v>
      </c>
      <c r="AQ27" s="24">
        <v>598.19633999999996</v>
      </c>
      <c r="AR27" s="24">
        <v>281.96116999999998</v>
      </c>
      <c r="AS27" s="24">
        <v>91.317359999999994</v>
      </c>
      <c r="AT27" s="24">
        <v>3.8648400000000001</v>
      </c>
      <c r="AU27" s="24">
        <v>6.1130500000000003</v>
      </c>
      <c r="AV27" s="24">
        <v>214.04898</v>
      </c>
      <c r="AW27" s="24">
        <v>274.95819999999998</v>
      </c>
      <c r="AX27" s="24">
        <v>18.904789999999998</v>
      </c>
      <c r="AY27" s="24">
        <v>39.019280000000002</v>
      </c>
      <c r="AZ27" s="24">
        <v>27.88729</v>
      </c>
      <c r="BA27" s="24">
        <v>6.8491900000000001</v>
      </c>
      <c r="BB27" s="24">
        <v>0</v>
      </c>
      <c r="BC27" s="24">
        <v>43.341589999999997</v>
      </c>
      <c r="BD27" s="24">
        <v>253.58631</v>
      </c>
      <c r="BE27" s="24">
        <v>0</v>
      </c>
      <c r="BF27" s="24">
        <v>119.59393</v>
      </c>
      <c r="BG27" s="24">
        <v>0</v>
      </c>
      <c r="BH27" s="24">
        <v>0</v>
      </c>
      <c r="BI27" s="24">
        <v>50.495800000000003</v>
      </c>
      <c r="BJ27" s="24">
        <v>35.124989999999997</v>
      </c>
      <c r="BK27" s="24">
        <v>47.911409999999997</v>
      </c>
      <c r="BL27" s="24">
        <v>239.72394</v>
      </c>
      <c r="BM27" s="24">
        <v>0</v>
      </c>
      <c r="BN27" s="24">
        <v>0</v>
      </c>
      <c r="BO27" s="24">
        <v>0</v>
      </c>
      <c r="BP27" s="43">
        <v>8560.8967400000001</v>
      </c>
      <c r="BQ27" s="111">
        <v>20599.72651</v>
      </c>
      <c r="BR27" s="111">
        <v>0</v>
      </c>
      <c r="BS27" s="43">
        <v>20599.72651</v>
      </c>
      <c r="BT27" s="111">
        <v>1661.4325899999999</v>
      </c>
      <c r="BU27" s="111">
        <v>614.76666999999998</v>
      </c>
      <c r="BV27" s="43">
        <v>2276.1992599999999</v>
      </c>
      <c r="BW27" s="111">
        <v>952.39394000000004</v>
      </c>
      <c r="BX27" s="43">
        <v>23828.31971</v>
      </c>
      <c r="BY27" s="54">
        <v>32389.21645</v>
      </c>
      <c r="BZ27" s="56"/>
      <c r="CB27" s="55"/>
    </row>
    <row r="28" spans="1:80" ht="14.25" customHeight="1">
      <c r="A28" s="25" t="s">
        <v>298</v>
      </c>
      <c r="B28" s="22" t="s">
        <v>299</v>
      </c>
      <c r="C28" s="26" t="s">
        <v>300</v>
      </c>
      <c r="D28" s="24">
        <v>320.73455000000001</v>
      </c>
      <c r="E28" s="24">
        <v>0.94152000000000002</v>
      </c>
      <c r="F28" s="24">
        <v>4.7254800000000001</v>
      </c>
      <c r="G28" s="24">
        <v>2814.0256100000001</v>
      </c>
      <c r="H28" s="24">
        <v>109.28791</v>
      </c>
      <c r="I28" s="24">
        <v>149.31881000000001</v>
      </c>
      <c r="J28" s="24">
        <v>0</v>
      </c>
      <c r="K28" s="24">
        <v>0</v>
      </c>
      <c r="L28" s="24">
        <v>2.49E-3</v>
      </c>
      <c r="M28" s="24">
        <v>0</v>
      </c>
      <c r="N28" s="24">
        <v>0</v>
      </c>
      <c r="O28" s="24">
        <v>0</v>
      </c>
      <c r="P28" s="24">
        <v>45.378900000000002</v>
      </c>
      <c r="Q28" s="24">
        <v>185.1318</v>
      </c>
      <c r="R28" s="24">
        <v>1320.4807800000001</v>
      </c>
      <c r="S28" s="24">
        <v>379.54964999999999</v>
      </c>
      <c r="T28" s="24">
        <v>0</v>
      </c>
      <c r="U28" s="24">
        <v>0</v>
      </c>
      <c r="V28" s="24">
        <v>0</v>
      </c>
      <c r="W28" s="24">
        <v>11.79144</v>
      </c>
      <c r="X28" s="24">
        <v>9.32545</v>
      </c>
      <c r="Y28" s="24">
        <v>178.2885</v>
      </c>
      <c r="Z28" s="24">
        <v>0</v>
      </c>
      <c r="AA28" s="24">
        <v>854.30912999999998</v>
      </c>
      <c r="AB28" s="24">
        <v>0</v>
      </c>
      <c r="AC28" s="24">
        <v>62.497990000000001</v>
      </c>
      <c r="AD28" s="24">
        <v>3928.0047199999999</v>
      </c>
      <c r="AE28" s="24">
        <v>990.18633</v>
      </c>
      <c r="AF28" s="24">
        <v>1117.19309</v>
      </c>
      <c r="AG28" s="24">
        <v>194.82542000000001</v>
      </c>
      <c r="AH28" s="24">
        <v>81.389030000000005</v>
      </c>
      <c r="AI28" s="24">
        <v>0</v>
      </c>
      <c r="AJ28" s="24">
        <v>127.02861</v>
      </c>
      <c r="AK28" s="24">
        <v>109.14019999999999</v>
      </c>
      <c r="AL28" s="24">
        <v>359.48656</v>
      </c>
      <c r="AM28" s="24">
        <v>243.65395000000001</v>
      </c>
      <c r="AN28" s="24">
        <v>11.378740000000001</v>
      </c>
      <c r="AO28" s="24">
        <v>345.41091</v>
      </c>
      <c r="AP28" s="24">
        <v>4203.4804400000003</v>
      </c>
      <c r="AQ28" s="24">
        <v>335.82330000000002</v>
      </c>
      <c r="AR28" s="24">
        <v>89.973039999999997</v>
      </c>
      <c r="AS28" s="24">
        <v>178.60965999999999</v>
      </c>
      <c r="AT28" s="24">
        <v>7.2470299999999996</v>
      </c>
      <c r="AU28" s="24">
        <v>34.089599999999997</v>
      </c>
      <c r="AV28" s="24">
        <v>354.62968999999998</v>
      </c>
      <c r="AW28" s="24">
        <v>1690.2472</v>
      </c>
      <c r="AX28" s="24">
        <v>98.544979999999995</v>
      </c>
      <c r="AY28" s="24">
        <v>108.29619</v>
      </c>
      <c r="AZ28" s="24">
        <v>28.950299999999999</v>
      </c>
      <c r="BA28" s="24">
        <v>11.81976</v>
      </c>
      <c r="BB28" s="24">
        <v>0</v>
      </c>
      <c r="BC28" s="24">
        <v>297.37382000000002</v>
      </c>
      <c r="BD28" s="24">
        <v>663.28660000000002</v>
      </c>
      <c r="BE28" s="24">
        <v>2576.34897</v>
      </c>
      <c r="BF28" s="24">
        <v>49.298729999999999</v>
      </c>
      <c r="BG28" s="24">
        <v>25.822320000000001</v>
      </c>
      <c r="BH28" s="24">
        <v>10.35754</v>
      </c>
      <c r="BI28" s="24">
        <v>103.02056</v>
      </c>
      <c r="BJ28" s="24">
        <v>56.376860000000001</v>
      </c>
      <c r="BK28" s="24">
        <v>359.96550999999999</v>
      </c>
      <c r="BL28" s="24">
        <v>121.04470000000001</v>
      </c>
      <c r="BM28" s="24">
        <v>0.49304999999999999</v>
      </c>
      <c r="BN28" s="24">
        <v>0</v>
      </c>
      <c r="BO28" s="24">
        <v>0</v>
      </c>
      <c r="BP28" s="43">
        <v>25358.58742</v>
      </c>
      <c r="BQ28" s="111">
        <v>14537.307860000001</v>
      </c>
      <c r="BR28" s="111">
        <v>0</v>
      </c>
      <c r="BS28" s="43">
        <v>14537.307860000001</v>
      </c>
      <c r="BT28" s="111">
        <v>444.63923999999997</v>
      </c>
      <c r="BU28" s="111">
        <v>778.48865999999998</v>
      </c>
      <c r="BV28" s="43">
        <v>1223.1279</v>
      </c>
      <c r="BW28" s="111">
        <v>1792.4620299999999</v>
      </c>
      <c r="BX28" s="43">
        <v>17552.897789999999</v>
      </c>
      <c r="BY28" s="54">
        <v>42911.485209999999</v>
      </c>
      <c r="BZ28" s="56"/>
      <c r="CB28" s="55"/>
    </row>
    <row r="29" spans="1:80" ht="14.25" customHeight="1">
      <c r="A29" s="25" t="s">
        <v>301</v>
      </c>
      <c r="B29" s="22" t="s">
        <v>302</v>
      </c>
      <c r="C29" s="26" t="s">
        <v>303</v>
      </c>
      <c r="D29" s="24">
        <v>244.00050999999999</v>
      </c>
      <c r="E29" s="24">
        <v>0</v>
      </c>
      <c r="F29" s="24">
        <v>12.95791</v>
      </c>
      <c r="G29" s="24">
        <v>3831.8258599999999</v>
      </c>
      <c r="H29" s="24">
        <v>600.18844000000001</v>
      </c>
      <c r="I29" s="24">
        <v>418.40915000000001</v>
      </c>
      <c r="J29" s="24">
        <v>0</v>
      </c>
      <c r="K29" s="24">
        <v>0</v>
      </c>
      <c r="L29" s="24">
        <v>0.19624</v>
      </c>
      <c r="M29" s="24">
        <v>0</v>
      </c>
      <c r="N29" s="24">
        <v>0</v>
      </c>
      <c r="O29" s="24">
        <v>0</v>
      </c>
      <c r="P29" s="24">
        <v>37.367240000000002</v>
      </c>
      <c r="Q29" s="24">
        <v>1081.30288</v>
      </c>
      <c r="R29" s="24">
        <v>1049.4749099999999</v>
      </c>
      <c r="S29" s="24">
        <v>288.55072000000001</v>
      </c>
      <c r="T29" s="24">
        <v>0</v>
      </c>
      <c r="U29" s="24">
        <v>11.068580000000001</v>
      </c>
      <c r="V29" s="24">
        <v>0</v>
      </c>
      <c r="W29" s="24">
        <v>22.649159999999998</v>
      </c>
      <c r="X29" s="24">
        <v>0</v>
      </c>
      <c r="Y29" s="24">
        <v>44.818289999999998</v>
      </c>
      <c r="Z29" s="24">
        <v>3.9541300000000001</v>
      </c>
      <c r="AA29" s="24">
        <v>663.37058999999999</v>
      </c>
      <c r="AB29" s="24">
        <v>0</v>
      </c>
      <c r="AC29" s="24">
        <v>204.20268999999999</v>
      </c>
      <c r="AD29" s="24">
        <v>3031.15398</v>
      </c>
      <c r="AE29" s="24">
        <v>3941.8197799999998</v>
      </c>
      <c r="AF29" s="24">
        <v>764.49920999999995</v>
      </c>
      <c r="AG29" s="24">
        <v>272.75202999999999</v>
      </c>
      <c r="AH29" s="24">
        <v>124.84437</v>
      </c>
      <c r="AI29" s="24">
        <v>0.21218999999999999</v>
      </c>
      <c r="AJ29" s="24">
        <v>0</v>
      </c>
      <c r="AK29" s="24">
        <v>136.11958999999999</v>
      </c>
      <c r="AL29" s="24">
        <v>9.3598199999999991</v>
      </c>
      <c r="AM29" s="24">
        <v>323.11369999999999</v>
      </c>
      <c r="AN29" s="24">
        <v>15.72485</v>
      </c>
      <c r="AO29" s="24">
        <v>236.62662</v>
      </c>
      <c r="AP29" s="24">
        <v>213.54821000000001</v>
      </c>
      <c r="AQ29" s="24">
        <v>1615.0584200000001</v>
      </c>
      <c r="AR29" s="24">
        <v>250.90736999999999</v>
      </c>
      <c r="AS29" s="24">
        <v>171.71582000000001</v>
      </c>
      <c r="AT29" s="24">
        <v>6.9310099999999997</v>
      </c>
      <c r="AU29" s="24">
        <v>38.97072</v>
      </c>
      <c r="AV29" s="24">
        <v>364.48862000000003</v>
      </c>
      <c r="AW29" s="24">
        <v>2763.4118600000002</v>
      </c>
      <c r="AX29" s="24">
        <v>9.8827499999999997</v>
      </c>
      <c r="AY29" s="24">
        <v>27.665500000000002</v>
      </c>
      <c r="AZ29" s="24">
        <v>68.785730000000001</v>
      </c>
      <c r="BA29" s="24">
        <v>568.32507999999996</v>
      </c>
      <c r="BB29" s="24">
        <v>0</v>
      </c>
      <c r="BC29" s="24">
        <v>75.2453</v>
      </c>
      <c r="BD29" s="24">
        <v>201.19417000000001</v>
      </c>
      <c r="BE29" s="24">
        <v>316.39990999999998</v>
      </c>
      <c r="BF29" s="24">
        <v>67.928120000000007</v>
      </c>
      <c r="BG29" s="24">
        <v>509.93761000000001</v>
      </c>
      <c r="BH29" s="24">
        <v>2.89602</v>
      </c>
      <c r="BI29" s="24">
        <v>43.07255</v>
      </c>
      <c r="BJ29" s="24">
        <v>41.366849999999999</v>
      </c>
      <c r="BK29" s="24">
        <v>81.392780000000002</v>
      </c>
      <c r="BL29" s="24">
        <v>400.80696999999998</v>
      </c>
      <c r="BM29" s="24">
        <v>0</v>
      </c>
      <c r="BN29" s="24">
        <v>0</v>
      </c>
      <c r="BO29" s="24">
        <v>0</v>
      </c>
      <c r="BP29" s="43">
        <v>25210.49481</v>
      </c>
      <c r="BQ29" s="111">
        <v>9668.1702000000005</v>
      </c>
      <c r="BR29" s="111">
        <v>0</v>
      </c>
      <c r="BS29" s="43">
        <v>9668.1702000000005</v>
      </c>
      <c r="BT29" s="111">
        <v>20876.464110000001</v>
      </c>
      <c r="BU29" s="111">
        <v>1115.02522</v>
      </c>
      <c r="BV29" s="43">
        <v>21991.48933</v>
      </c>
      <c r="BW29" s="111">
        <v>3143.1122300000002</v>
      </c>
      <c r="BX29" s="43">
        <v>34802.771760000003</v>
      </c>
      <c r="BY29" s="54">
        <v>60013.26657</v>
      </c>
      <c r="BZ29" s="56"/>
      <c r="CB29" s="55"/>
    </row>
    <row r="30" spans="1:80" ht="14.25" customHeight="1">
      <c r="A30" s="25" t="s">
        <v>304</v>
      </c>
      <c r="B30" s="22" t="s">
        <v>305</v>
      </c>
      <c r="C30" s="26" t="s">
        <v>306</v>
      </c>
      <c r="D30" s="24">
        <v>49.598109999999998</v>
      </c>
      <c r="E30" s="24">
        <v>0.43637999999999999</v>
      </c>
      <c r="F30" s="24">
        <v>40.177849999999999</v>
      </c>
      <c r="G30" s="24">
        <v>248.35185000000001</v>
      </c>
      <c r="H30" s="24">
        <v>22.4542</v>
      </c>
      <c r="I30" s="24">
        <v>102.69833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33.34122</v>
      </c>
      <c r="Q30" s="24">
        <v>307.74131999999997</v>
      </c>
      <c r="R30" s="24">
        <v>7.0407799999999998</v>
      </c>
      <c r="S30" s="24">
        <v>73.228170000000006</v>
      </c>
      <c r="T30" s="24">
        <v>0</v>
      </c>
      <c r="U30" s="24">
        <v>4.3577899999999996</v>
      </c>
      <c r="V30" s="24">
        <v>0</v>
      </c>
      <c r="W30" s="24">
        <v>0.89985000000000004</v>
      </c>
      <c r="X30" s="24">
        <v>0</v>
      </c>
      <c r="Y30" s="24">
        <v>11.1935</v>
      </c>
      <c r="Z30" s="24">
        <v>4.28057</v>
      </c>
      <c r="AA30" s="24">
        <v>146.71356</v>
      </c>
      <c r="AB30" s="24">
        <v>0</v>
      </c>
      <c r="AC30" s="24">
        <v>52.677669999999999</v>
      </c>
      <c r="AD30" s="24">
        <v>339.24689999999998</v>
      </c>
      <c r="AE30" s="24">
        <v>1736.3289400000001</v>
      </c>
      <c r="AF30" s="24">
        <v>228.39095</v>
      </c>
      <c r="AG30" s="24">
        <v>64.016940000000005</v>
      </c>
      <c r="AH30" s="24">
        <v>97.614680000000007</v>
      </c>
      <c r="AI30" s="24">
        <v>3.7760000000000002E-2</v>
      </c>
      <c r="AJ30" s="24">
        <v>0</v>
      </c>
      <c r="AK30" s="24">
        <v>71.061790000000002</v>
      </c>
      <c r="AL30" s="24">
        <v>1.6295500000000001</v>
      </c>
      <c r="AM30" s="24">
        <v>15.262309999999999</v>
      </c>
      <c r="AN30" s="24">
        <v>1.5266900000000001</v>
      </c>
      <c r="AO30" s="24">
        <v>10.24944</v>
      </c>
      <c r="AP30" s="24">
        <v>6.6263899999999998</v>
      </c>
      <c r="AQ30" s="24">
        <v>45.533360000000002</v>
      </c>
      <c r="AR30" s="24">
        <v>47.916490000000003</v>
      </c>
      <c r="AS30" s="24">
        <v>41.620109999999997</v>
      </c>
      <c r="AT30" s="24">
        <v>1.6557500000000001</v>
      </c>
      <c r="AU30" s="24">
        <v>1.6416200000000001</v>
      </c>
      <c r="AV30" s="24">
        <v>114.98211000000001</v>
      </c>
      <c r="AW30" s="24">
        <v>993.87518999999998</v>
      </c>
      <c r="AX30" s="24">
        <v>1.70366</v>
      </c>
      <c r="AY30" s="24">
        <v>4.51152</v>
      </c>
      <c r="AZ30" s="24">
        <v>1.4176299999999999</v>
      </c>
      <c r="BA30" s="24">
        <v>23.348600000000001</v>
      </c>
      <c r="BB30" s="24">
        <v>0</v>
      </c>
      <c r="BC30" s="24">
        <v>49.271619999999999</v>
      </c>
      <c r="BD30" s="24">
        <v>58.333930000000002</v>
      </c>
      <c r="BE30" s="24">
        <v>333.09012000000001</v>
      </c>
      <c r="BF30" s="24">
        <v>8.3288399999999996</v>
      </c>
      <c r="BG30" s="24">
        <v>81.638769999999994</v>
      </c>
      <c r="BH30" s="24">
        <v>0.22289999999999999</v>
      </c>
      <c r="BI30" s="24">
        <v>8.3571500000000007</v>
      </c>
      <c r="BJ30" s="24">
        <v>1.74194</v>
      </c>
      <c r="BK30" s="24">
        <v>3.2436600000000002</v>
      </c>
      <c r="BL30" s="24">
        <v>49.477049999999998</v>
      </c>
      <c r="BM30" s="24">
        <v>0</v>
      </c>
      <c r="BN30" s="24">
        <v>0</v>
      </c>
      <c r="BO30" s="24">
        <v>0</v>
      </c>
      <c r="BP30" s="43">
        <v>5549.0955100000001</v>
      </c>
      <c r="BQ30" s="111">
        <v>20883.133430000002</v>
      </c>
      <c r="BR30" s="111">
        <v>0</v>
      </c>
      <c r="BS30" s="43">
        <v>20883.133430000002</v>
      </c>
      <c r="BT30" s="111">
        <v>38126.441989999999</v>
      </c>
      <c r="BU30" s="111">
        <v>391.71645000000001</v>
      </c>
      <c r="BV30" s="43">
        <v>38518.158439999999</v>
      </c>
      <c r="BW30" s="111">
        <v>1986.2946099999999</v>
      </c>
      <c r="BX30" s="43">
        <v>61387.586479999998</v>
      </c>
      <c r="BY30" s="54">
        <v>66936.681989999997</v>
      </c>
      <c r="BZ30" s="56"/>
      <c r="CB30" s="55"/>
    </row>
    <row r="31" spans="1:80" ht="14.25" customHeight="1">
      <c r="A31" s="25" t="s">
        <v>307</v>
      </c>
      <c r="B31" s="22" t="s">
        <v>308</v>
      </c>
      <c r="C31" s="26" t="s">
        <v>309</v>
      </c>
      <c r="D31" s="24">
        <v>39.14817</v>
      </c>
      <c r="E31" s="24">
        <v>0</v>
      </c>
      <c r="F31" s="24">
        <v>2.5508899999999999</v>
      </c>
      <c r="G31" s="24">
        <v>7.3324400000000001</v>
      </c>
      <c r="H31" s="24">
        <v>0.69137000000000004</v>
      </c>
      <c r="I31" s="24">
        <v>0.2258</v>
      </c>
      <c r="J31" s="24">
        <v>0</v>
      </c>
      <c r="K31" s="24">
        <v>1.5980000000000001E-2</v>
      </c>
      <c r="L31" s="24">
        <v>0.16403000000000001</v>
      </c>
      <c r="M31" s="24">
        <v>8.4999999999999995E-4</v>
      </c>
      <c r="N31" s="24">
        <v>2.9499999999999999E-3</v>
      </c>
      <c r="O31" s="24">
        <v>9.4900000000000002E-3</v>
      </c>
      <c r="P31" s="24">
        <v>0.20288</v>
      </c>
      <c r="Q31" s="24">
        <v>0.26572000000000001</v>
      </c>
      <c r="R31" s="24">
        <v>2.0751400000000002</v>
      </c>
      <c r="S31" s="24">
        <v>1.19672</v>
      </c>
      <c r="T31" s="24">
        <v>0</v>
      </c>
      <c r="U31" s="24">
        <v>4.7099999999999998E-3</v>
      </c>
      <c r="V31" s="24">
        <v>0</v>
      </c>
      <c r="W31" s="24">
        <v>3.7599999999999999E-3</v>
      </c>
      <c r="X31" s="24">
        <v>4.7499999999999999E-3</v>
      </c>
      <c r="Y31" s="24">
        <v>4.6407499999999997</v>
      </c>
      <c r="Z31" s="24">
        <v>0</v>
      </c>
      <c r="AA31" s="24">
        <v>0.23558999999999999</v>
      </c>
      <c r="AB31" s="24">
        <v>0</v>
      </c>
      <c r="AC31" s="24">
        <v>1.0729900000000001</v>
      </c>
      <c r="AD31" s="24">
        <v>23.70262</v>
      </c>
      <c r="AE31" s="24">
        <v>32.39425</v>
      </c>
      <c r="AF31" s="24">
        <v>12.187530000000001</v>
      </c>
      <c r="AG31" s="24">
        <v>3.4380099999999998</v>
      </c>
      <c r="AH31" s="24">
        <v>1.60002</v>
      </c>
      <c r="AI31" s="24">
        <v>2.9430000000000001E-2</v>
      </c>
      <c r="AJ31" s="24">
        <v>664.93471</v>
      </c>
      <c r="AK31" s="24">
        <v>12.28938</v>
      </c>
      <c r="AL31" s="24">
        <v>1.5169999999999999E-2</v>
      </c>
      <c r="AM31" s="24">
        <v>3.9494899999999999</v>
      </c>
      <c r="AN31" s="24">
        <v>0.30582999999999999</v>
      </c>
      <c r="AO31" s="24">
        <v>6.3615700000000004</v>
      </c>
      <c r="AP31" s="24">
        <v>0.27068999999999999</v>
      </c>
      <c r="AQ31" s="24">
        <v>1.8148200000000001</v>
      </c>
      <c r="AR31" s="24">
        <v>1.2430399999999999</v>
      </c>
      <c r="AS31" s="24">
        <v>0.31956000000000001</v>
      </c>
      <c r="AT31" s="24">
        <v>1.272E-2</v>
      </c>
      <c r="AU31" s="24">
        <v>1.0529999999999999E-2</v>
      </c>
      <c r="AV31" s="24">
        <v>0.84601999999999999</v>
      </c>
      <c r="AW31" s="24">
        <v>11.846259999999999</v>
      </c>
      <c r="AX31" s="24">
        <v>1.0460000000000001E-2</v>
      </c>
      <c r="AY31" s="24">
        <v>4.12127</v>
      </c>
      <c r="AZ31" s="24">
        <v>3.9289999999999999E-2</v>
      </c>
      <c r="BA31" s="24">
        <v>3.9309999999999998E-2</v>
      </c>
      <c r="BB31" s="24">
        <v>2.82E-3</v>
      </c>
      <c r="BC31" s="24">
        <v>16.705290000000002</v>
      </c>
      <c r="BD31" s="24">
        <v>9.4519599999999997</v>
      </c>
      <c r="BE31" s="24">
        <v>0</v>
      </c>
      <c r="BF31" s="24">
        <v>8.72E-2</v>
      </c>
      <c r="BG31" s="24">
        <v>3.4259999999999999E-2</v>
      </c>
      <c r="BH31" s="24">
        <v>0</v>
      </c>
      <c r="BI31" s="24">
        <v>0.62983999999999996</v>
      </c>
      <c r="BJ31" s="24">
        <v>9.3439999999999995E-2</v>
      </c>
      <c r="BK31" s="24">
        <v>0.76520999999999995</v>
      </c>
      <c r="BL31" s="24">
        <v>15.1585</v>
      </c>
      <c r="BM31" s="24">
        <v>0</v>
      </c>
      <c r="BN31" s="24">
        <v>0</v>
      </c>
      <c r="BO31" s="24">
        <v>0</v>
      </c>
      <c r="BP31" s="43">
        <v>884.55547999999999</v>
      </c>
      <c r="BQ31" s="111">
        <v>1409.2223200000001</v>
      </c>
      <c r="BR31" s="111">
        <v>0</v>
      </c>
      <c r="BS31" s="43">
        <v>1409.2223200000001</v>
      </c>
      <c r="BT31" s="111">
        <v>821.70515999999998</v>
      </c>
      <c r="BU31" s="111">
        <v>69.801490000000001</v>
      </c>
      <c r="BV31" s="43">
        <v>891.50665000000004</v>
      </c>
      <c r="BW31" s="111">
        <v>344.46109999999999</v>
      </c>
      <c r="BX31" s="43">
        <v>2645.1900700000001</v>
      </c>
      <c r="BY31" s="54">
        <v>3529.7455500000001</v>
      </c>
      <c r="BZ31" s="56"/>
      <c r="CB31" s="55"/>
    </row>
    <row r="32" spans="1:80" ht="14.25" customHeight="1">
      <c r="A32" s="25" t="s">
        <v>310</v>
      </c>
      <c r="B32" s="22" t="s">
        <v>311</v>
      </c>
      <c r="C32" s="26" t="s">
        <v>312</v>
      </c>
      <c r="D32" s="24">
        <v>5.7568700000000002</v>
      </c>
      <c r="E32" s="24">
        <v>1.34935</v>
      </c>
      <c r="F32" s="24">
        <v>0.58714999999999995</v>
      </c>
      <c r="G32" s="24">
        <v>148.12894</v>
      </c>
      <c r="H32" s="24">
        <v>117.05685</v>
      </c>
      <c r="I32" s="24">
        <v>280.53811000000002</v>
      </c>
      <c r="J32" s="24">
        <v>20.338439999999999</v>
      </c>
      <c r="K32" s="24">
        <v>7.8789999999999999E-2</v>
      </c>
      <c r="L32" s="24">
        <v>0</v>
      </c>
      <c r="M32" s="24">
        <v>0</v>
      </c>
      <c r="N32" s="24">
        <v>5.9077400000000004</v>
      </c>
      <c r="O32" s="24">
        <v>9.3732600000000001</v>
      </c>
      <c r="P32" s="24">
        <v>35.231389999999998</v>
      </c>
      <c r="Q32" s="24">
        <v>71.148060000000001</v>
      </c>
      <c r="R32" s="24">
        <v>56.007660000000001</v>
      </c>
      <c r="S32" s="24">
        <v>12.673590000000001</v>
      </c>
      <c r="T32" s="24">
        <v>0</v>
      </c>
      <c r="U32" s="24">
        <v>0.11681999999999999</v>
      </c>
      <c r="V32" s="24">
        <v>1E-4</v>
      </c>
      <c r="W32" s="24">
        <v>3.0000000000000001E-5</v>
      </c>
      <c r="X32" s="24">
        <v>3.0000000000000001E-5</v>
      </c>
      <c r="Y32" s="24">
        <v>40.872700000000002</v>
      </c>
      <c r="Z32" s="24">
        <v>1.8070600000000001</v>
      </c>
      <c r="AA32" s="24">
        <v>83.686080000000004</v>
      </c>
      <c r="AB32" s="24">
        <v>0</v>
      </c>
      <c r="AC32" s="24">
        <v>33.64228</v>
      </c>
      <c r="AD32" s="24">
        <v>150.46557000000001</v>
      </c>
      <c r="AE32" s="24">
        <v>24.24738</v>
      </c>
      <c r="AF32" s="24">
        <v>1731.5403200000001</v>
      </c>
      <c r="AG32" s="24">
        <v>9.0878300000000003</v>
      </c>
      <c r="AH32" s="24">
        <v>39.646189999999997</v>
      </c>
      <c r="AI32" s="24">
        <v>0</v>
      </c>
      <c r="AJ32" s="24">
        <v>129.18208999999999</v>
      </c>
      <c r="AK32" s="24">
        <v>83.355770000000007</v>
      </c>
      <c r="AL32" s="24">
        <v>9.9907599999999999</v>
      </c>
      <c r="AM32" s="24">
        <v>104.45668000000001</v>
      </c>
      <c r="AN32" s="24">
        <v>2.3062</v>
      </c>
      <c r="AO32" s="24">
        <v>23.275960000000001</v>
      </c>
      <c r="AP32" s="24">
        <v>447.58539000000002</v>
      </c>
      <c r="AQ32" s="24">
        <v>44.624809999999997</v>
      </c>
      <c r="AR32" s="24">
        <v>94.951229999999995</v>
      </c>
      <c r="AS32" s="24">
        <v>10.705629999999999</v>
      </c>
      <c r="AT32" s="24">
        <v>0.43547999999999998</v>
      </c>
      <c r="AU32" s="24">
        <v>13.34178</v>
      </c>
      <c r="AV32" s="24">
        <v>37.384450000000001</v>
      </c>
      <c r="AW32" s="24">
        <v>57.987960000000001</v>
      </c>
      <c r="AX32" s="24">
        <v>11.27661</v>
      </c>
      <c r="AY32" s="24">
        <v>14.27407</v>
      </c>
      <c r="AZ32" s="24">
        <v>41.187240000000003</v>
      </c>
      <c r="BA32" s="24">
        <v>3.2641300000000002</v>
      </c>
      <c r="BB32" s="24">
        <v>8.9139999999999997E-2</v>
      </c>
      <c r="BC32" s="24">
        <v>15.617990000000001</v>
      </c>
      <c r="BD32" s="24">
        <v>145.30124000000001</v>
      </c>
      <c r="BE32" s="24">
        <v>0</v>
      </c>
      <c r="BF32" s="24">
        <v>40.395380000000003</v>
      </c>
      <c r="BG32" s="24">
        <v>1.91246</v>
      </c>
      <c r="BH32" s="24">
        <v>0</v>
      </c>
      <c r="BI32" s="24">
        <v>16.963270000000001</v>
      </c>
      <c r="BJ32" s="24">
        <v>2.8782999999999999</v>
      </c>
      <c r="BK32" s="24">
        <v>73.488309999999998</v>
      </c>
      <c r="BL32" s="24">
        <v>71.494730000000004</v>
      </c>
      <c r="BM32" s="24">
        <v>0</v>
      </c>
      <c r="BN32" s="24">
        <v>0</v>
      </c>
      <c r="BO32" s="24">
        <v>0</v>
      </c>
      <c r="BP32" s="43">
        <v>4377.0156500000003</v>
      </c>
      <c r="BQ32" s="111">
        <v>38530.297830000003</v>
      </c>
      <c r="BR32" s="111">
        <v>0</v>
      </c>
      <c r="BS32" s="43">
        <v>38530.297830000003</v>
      </c>
      <c r="BT32" s="111">
        <v>523.41438000000005</v>
      </c>
      <c r="BU32" s="111">
        <v>229.10981000000001</v>
      </c>
      <c r="BV32" s="43">
        <v>752.52418999999998</v>
      </c>
      <c r="BW32" s="111">
        <v>3669.9901599999998</v>
      </c>
      <c r="BX32" s="43">
        <v>42952.812180000001</v>
      </c>
      <c r="BY32" s="54">
        <v>47329.827830000002</v>
      </c>
      <c r="BZ32" s="56"/>
      <c r="CB32" s="55"/>
    </row>
    <row r="33" spans="1:80" ht="14.25" customHeight="1">
      <c r="A33" s="25" t="s">
        <v>313</v>
      </c>
      <c r="B33" s="22" t="s">
        <v>314</v>
      </c>
      <c r="C33" s="26" t="s">
        <v>315</v>
      </c>
      <c r="D33" s="24">
        <v>0</v>
      </c>
      <c r="E33" s="24">
        <v>30.441849999999999</v>
      </c>
      <c r="F33" s="24">
        <v>22.21923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1.26936</v>
      </c>
      <c r="N33" s="24">
        <v>0</v>
      </c>
      <c r="O33" s="24">
        <v>16.784600000000001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24">
        <v>0</v>
      </c>
      <c r="AB33" s="24">
        <v>2.0119999999999999E-2</v>
      </c>
      <c r="AC33" s="24">
        <v>7.8795599999999997</v>
      </c>
      <c r="AD33" s="24">
        <v>5.1513600000000004</v>
      </c>
      <c r="AE33" s="24">
        <v>1.23112</v>
      </c>
      <c r="AF33" s="24">
        <v>221.44416000000001</v>
      </c>
      <c r="AG33" s="24">
        <v>127.49548</v>
      </c>
      <c r="AH33" s="24">
        <v>0.96840000000000004</v>
      </c>
      <c r="AI33" s="24">
        <v>0.90590999999999999</v>
      </c>
      <c r="AJ33" s="24">
        <v>0</v>
      </c>
      <c r="AK33" s="24">
        <v>162.16983999999999</v>
      </c>
      <c r="AL33" s="24">
        <v>19.190079999999998</v>
      </c>
      <c r="AM33" s="24">
        <v>13.70227</v>
      </c>
      <c r="AN33" s="24">
        <v>1.3193600000000001</v>
      </c>
      <c r="AO33" s="24">
        <v>5.3553800000000003</v>
      </c>
      <c r="AP33" s="24">
        <v>1176.9034300000001</v>
      </c>
      <c r="AQ33" s="24">
        <v>12.95204</v>
      </c>
      <c r="AR33" s="24">
        <v>3.20166</v>
      </c>
      <c r="AS33" s="24">
        <v>1.6707000000000001</v>
      </c>
      <c r="AT33" s="24">
        <v>6.3020000000000007E-2</v>
      </c>
      <c r="AU33" s="24">
        <v>2.1306600000000002</v>
      </c>
      <c r="AV33" s="24">
        <v>37.090620000000001</v>
      </c>
      <c r="AW33" s="24">
        <v>232.80241000000001</v>
      </c>
      <c r="AX33" s="24">
        <v>3.4209399999999999</v>
      </c>
      <c r="AY33" s="24">
        <v>53.821309999999997</v>
      </c>
      <c r="AZ33" s="24">
        <v>4.1725099999999999</v>
      </c>
      <c r="BA33" s="24">
        <v>8.7940000000000004E-2</v>
      </c>
      <c r="BB33" s="24">
        <v>1.4400000000000001E-3</v>
      </c>
      <c r="BC33" s="24">
        <v>136.10096999999999</v>
      </c>
      <c r="BD33" s="24">
        <v>91.001739999999998</v>
      </c>
      <c r="BE33" s="24">
        <v>70.073179999999994</v>
      </c>
      <c r="BF33" s="24">
        <v>68.380020000000002</v>
      </c>
      <c r="BG33" s="24">
        <v>124.98145</v>
      </c>
      <c r="BH33" s="24">
        <v>1.7032799999999999</v>
      </c>
      <c r="BI33" s="24">
        <v>2.7009300000000001</v>
      </c>
      <c r="BJ33" s="24">
        <v>1.5686800000000001</v>
      </c>
      <c r="BK33" s="24">
        <v>0.46738000000000002</v>
      </c>
      <c r="BL33" s="24">
        <v>3.7658200000000002</v>
      </c>
      <c r="BM33" s="24">
        <v>377.44270999999998</v>
      </c>
      <c r="BN33" s="24">
        <v>0</v>
      </c>
      <c r="BO33" s="24">
        <v>0</v>
      </c>
      <c r="BP33" s="43">
        <v>3044.0529200000001</v>
      </c>
      <c r="BQ33" s="111">
        <v>664.10227999999995</v>
      </c>
      <c r="BR33" s="111">
        <v>30.994520000000001</v>
      </c>
      <c r="BS33" s="43">
        <v>695.09680000000003</v>
      </c>
      <c r="BT33" s="111">
        <v>0</v>
      </c>
      <c r="BU33" s="111">
        <v>0</v>
      </c>
      <c r="BV33" s="43">
        <v>0</v>
      </c>
      <c r="BW33" s="111">
        <v>0</v>
      </c>
      <c r="BX33" s="43">
        <v>695.09680000000003</v>
      </c>
      <c r="BY33" s="54">
        <v>3739.1497199999999</v>
      </c>
      <c r="BZ33" s="56"/>
      <c r="CB33" s="55"/>
    </row>
    <row r="34" spans="1:80" ht="14.25" customHeight="1">
      <c r="A34" s="25" t="s">
        <v>316</v>
      </c>
      <c r="B34" s="22" t="s">
        <v>317</v>
      </c>
      <c r="C34" s="26" t="s">
        <v>318</v>
      </c>
      <c r="D34" s="24">
        <v>1158.5012400000001</v>
      </c>
      <c r="E34" s="24">
        <v>20.653929999999999</v>
      </c>
      <c r="F34" s="24">
        <v>40.587119999999999</v>
      </c>
      <c r="G34" s="24">
        <v>463.44040000000001</v>
      </c>
      <c r="H34" s="24">
        <v>795.34231</v>
      </c>
      <c r="I34" s="24">
        <v>382.64238</v>
      </c>
      <c r="J34" s="24">
        <v>40.770029999999998</v>
      </c>
      <c r="K34" s="24">
        <v>66.407420000000002</v>
      </c>
      <c r="L34" s="24">
        <v>41.169739999999997</v>
      </c>
      <c r="M34" s="24">
        <v>19.814060000000001</v>
      </c>
      <c r="N34" s="24">
        <v>58.783450000000002</v>
      </c>
      <c r="O34" s="24">
        <v>13.20927</v>
      </c>
      <c r="P34" s="24">
        <v>56.968409999999999</v>
      </c>
      <c r="Q34" s="24">
        <v>326.95985999999999</v>
      </c>
      <c r="R34" s="24">
        <v>283.57450999999998</v>
      </c>
      <c r="S34" s="24">
        <v>280.53904999999997</v>
      </c>
      <c r="T34" s="24">
        <v>1.04138</v>
      </c>
      <c r="U34" s="24">
        <v>15.02281</v>
      </c>
      <c r="V34" s="24">
        <v>9.7188599999999994</v>
      </c>
      <c r="W34" s="24">
        <v>0</v>
      </c>
      <c r="X34" s="24">
        <v>0</v>
      </c>
      <c r="Y34" s="24">
        <v>91.711870000000005</v>
      </c>
      <c r="Z34" s="24">
        <v>18.429770000000001</v>
      </c>
      <c r="AA34" s="24">
        <v>0</v>
      </c>
      <c r="AB34" s="24">
        <v>0</v>
      </c>
      <c r="AC34" s="24">
        <v>234.10294999999999</v>
      </c>
      <c r="AD34" s="24">
        <v>3270.5068000000001</v>
      </c>
      <c r="AE34" s="24">
        <v>90.698260000000005</v>
      </c>
      <c r="AF34" s="24">
        <v>1179.9389200000001</v>
      </c>
      <c r="AG34" s="24">
        <v>465.00821999999999</v>
      </c>
      <c r="AH34" s="24">
        <v>984.71393999999998</v>
      </c>
      <c r="AI34" s="24">
        <v>51.091239999999999</v>
      </c>
      <c r="AJ34" s="24">
        <v>87.045069999999996</v>
      </c>
      <c r="AK34" s="24">
        <v>290.88529999999997</v>
      </c>
      <c r="AL34" s="24">
        <v>121.63238</v>
      </c>
      <c r="AM34" s="24">
        <v>866.48555999999996</v>
      </c>
      <c r="AN34" s="24">
        <v>59.740220000000001</v>
      </c>
      <c r="AO34" s="24">
        <v>248.06035</v>
      </c>
      <c r="AP34" s="24">
        <v>970.27817000000005</v>
      </c>
      <c r="AQ34" s="24">
        <v>176.24438000000001</v>
      </c>
      <c r="AR34" s="24">
        <v>476.20542999999998</v>
      </c>
      <c r="AS34" s="24">
        <v>64.481309999999993</v>
      </c>
      <c r="AT34" s="24">
        <v>0</v>
      </c>
      <c r="AU34" s="24">
        <v>314.45803000000001</v>
      </c>
      <c r="AV34" s="24">
        <v>228.62156999999999</v>
      </c>
      <c r="AW34" s="24">
        <v>989.79219999999998</v>
      </c>
      <c r="AX34" s="24">
        <v>25.537600000000001</v>
      </c>
      <c r="AY34" s="24">
        <v>160.72862000000001</v>
      </c>
      <c r="AZ34" s="24">
        <v>51.215319999999998</v>
      </c>
      <c r="BA34" s="24">
        <v>31.163830000000001</v>
      </c>
      <c r="BB34" s="24">
        <v>3.70486</v>
      </c>
      <c r="BC34" s="24">
        <v>237.33664999999999</v>
      </c>
      <c r="BD34" s="24">
        <v>485.20675999999997</v>
      </c>
      <c r="BE34" s="24">
        <v>611.71790999999996</v>
      </c>
      <c r="BF34" s="24">
        <v>836.10375999999997</v>
      </c>
      <c r="BG34" s="24">
        <v>1378.5744299999999</v>
      </c>
      <c r="BH34" s="24">
        <v>73.999030000000005</v>
      </c>
      <c r="BI34" s="24">
        <v>239.51364000000001</v>
      </c>
      <c r="BJ34" s="24">
        <v>44.84984</v>
      </c>
      <c r="BK34" s="24">
        <v>571.24418000000003</v>
      </c>
      <c r="BL34" s="24">
        <v>79.616339999999994</v>
      </c>
      <c r="BM34" s="24">
        <v>87.91677</v>
      </c>
      <c r="BN34" s="24">
        <v>0.22320999999999999</v>
      </c>
      <c r="BO34" s="24">
        <v>0</v>
      </c>
      <c r="BP34" s="43">
        <v>20273.930919999999</v>
      </c>
      <c r="BQ34" s="111">
        <v>34864.846700000002</v>
      </c>
      <c r="BR34" s="111">
        <v>1.3261000000000001</v>
      </c>
      <c r="BS34" s="43">
        <v>34866.1728</v>
      </c>
      <c r="BT34" s="111">
        <v>7395.5643499999996</v>
      </c>
      <c r="BU34" s="111">
        <v>0</v>
      </c>
      <c r="BV34" s="43">
        <v>7395.5643499999996</v>
      </c>
      <c r="BW34" s="111">
        <v>12244.10267</v>
      </c>
      <c r="BX34" s="43">
        <v>54505.839820000001</v>
      </c>
      <c r="BY34" s="54">
        <v>74779.770740000007</v>
      </c>
      <c r="BZ34" s="56"/>
      <c r="CB34" s="55"/>
    </row>
    <row r="35" spans="1:80" ht="14.25" customHeight="1">
      <c r="A35" s="25" t="s">
        <v>319</v>
      </c>
      <c r="B35" s="22" t="s">
        <v>320</v>
      </c>
      <c r="C35" s="26" t="s">
        <v>321</v>
      </c>
      <c r="D35" s="24">
        <v>1393.2091700000001</v>
      </c>
      <c r="E35" s="24">
        <v>9.1699999999999993E-3</v>
      </c>
      <c r="F35" s="24">
        <v>100.40925</v>
      </c>
      <c r="G35" s="24">
        <v>37.045110000000001</v>
      </c>
      <c r="H35" s="24">
        <v>30.922689999999999</v>
      </c>
      <c r="I35" s="24">
        <v>54.130380000000002</v>
      </c>
      <c r="J35" s="24">
        <v>12.35614</v>
      </c>
      <c r="K35" s="24">
        <v>3.5391300000000001</v>
      </c>
      <c r="L35" s="24">
        <v>0.2039</v>
      </c>
      <c r="M35" s="24">
        <v>0</v>
      </c>
      <c r="N35" s="24">
        <v>7.1389999999999995E-2</v>
      </c>
      <c r="O35" s="24">
        <v>0</v>
      </c>
      <c r="P35" s="24">
        <v>0.36906</v>
      </c>
      <c r="Q35" s="24">
        <v>22.466139999999999</v>
      </c>
      <c r="R35" s="24">
        <v>0</v>
      </c>
      <c r="S35" s="24">
        <v>0.55113000000000001</v>
      </c>
      <c r="T35" s="24">
        <v>0</v>
      </c>
      <c r="U35" s="24">
        <v>0</v>
      </c>
      <c r="V35" s="24">
        <v>3.9522499999999998</v>
      </c>
      <c r="W35" s="24">
        <v>4.8980000000000003E-2</v>
      </c>
      <c r="X35" s="24">
        <v>6.1899999999999997E-2</v>
      </c>
      <c r="Y35" s="24">
        <v>0.42412</v>
      </c>
      <c r="Z35" s="24">
        <v>13.928000000000001</v>
      </c>
      <c r="AA35" s="24">
        <v>20.692360000000001</v>
      </c>
      <c r="AB35" s="24">
        <v>5930.0011599999998</v>
      </c>
      <c r="AC35" s="24">
        <v>9.3412900000000008</v>
      </c>
      <c r="AD35" s="24">
        <v>296.17061000000001</v>
      </c>
      <c r="AE35" s="24">
        <v>2.3349199999999999</v>
      </c>
      <c r="AF35" s="24">
        <v>200.85231999999999</v>
      </c>
      <c r="AG35" s="24">
        <v>27.96893</v>
      </c>
      <c r="AH35" s="24">
        <v>168.77071000000001</v>
      </c>
      <c r="AI35" s="24">
        <v>0</v>
      </c>
      <c r="AJ35" s="24">
        <v>0</v>
      </c>
      <c r="AK35" s="24">
        <v>26.717849999999999</v>
      </c>
      <c r="AL35" s="24">
        <v>6.5877299999999996</v>
      </c>
      <c r="AM35" s="24">
        <v>407.76765</v>
      </c>
      <c r="AN35" s="24">
        <v>0.18862000000000001</v>
      </c>
      <c r="AO35" s="24">
        <v>112.25557000000001</v>
      </c>
      <c r="AP35" s="24">
        <v>0.49253999999999998</v>
      </c>
      <c r="AQ35" s="24">
        <v>1.53407</v>
      </c>
      <c r="AR35" s="24">
        <v>24.535540000000001</v>
      </c>
      <c r="AS35" s="24">
        <v>92.44641</v>
      </c>
      <c r="AT35" s="24">
        <v>3.48706</v>
      </c>
      <c r="AU35" s="24">
        <v>31.8035</v>
      </c>
      <c r="AV35" s="24">
        <v>39.542259999999999</v>
      </c>
      <c r="AW35" s="24">
        <v>120.55735</v>
      </c>
      <c r="AX35" s="24">
        <v>3.1987199999999998</v>
      </c>
      <c r="AY35" s="24">
        <v>44.503990000000002</v>
      </c>
      <c r="AZ35" s="24">
        <v>1.6292500000000001</v>
      </c>
      <c r="BA35" s="24">
        <v>0.46947</v>
      </c>
      <c r="BB35" s="24">
        <v>0</v>
      </c>
      <c r="BC35" s="24">
        <v>79.70429</v>
      </c>
      <c r="BD35" s="24">
        <v>17.676580000000001</v>
      </c>
      <c r="BE35" s="24">
        <v>370.53053</v>
      </c>
      <c r="BF35" s="24">
        <v>291.41613999999998</v>
      </c>
      <c r="BG35" s="24">
        <v>1640.6158700000001</v>
      </c>
      <c r="BH35" s="24">
        <v>32.684240000000003</v>
      </c>
      <c r="BI35" s="24">
        <v>888.33798000000002</v>
      </c>
      <c r="BJ35" s="24">
        <v>109.30634000000001</v>
      </c>
      <c r="BK35" s="24">
        <v>69.536569999999998</v>
      </c>
      <c r="BL35" s="24">
        <v>0.97858999999999996</v>
      </c>
      <c r="BM35" s="24">
        <v>41.665730000000003</v>
      </c>
      <c r="BN35" s="24">
        <v>0</v>
      </c>
      <c r="BO35" s="24">
        <v>0</v>
      </c>
      <c r="BP35" s="43">
        <v>12790.00065</v>
      </c>
      <c r="BQ35" s="111">
        <v>4257.8741600000003</v>
      </c>
      <c r="BR35" s="111">
        <v>1840.79701</v>
      </c>
      <c r="BS35" s="43">
        <v>6098.6711699999996</v>
      </c>
      <c r="BT35" s="111">
        <v>0</v>
      </c>
      <c r="BU35" s="111">
        <v>0</v>
      </c>
      <c r="BV35" s="43">
        <v>0</v>
      </c>
      <c r="BW35" s="111">
        <v>0</v>
      </c>
      <c r="BX35" s="43">
        <v>6098.6711699999996</v>
      </c>
      <c r="BY35" s="54">
        <v>18888.67182</v>
      </c>
      <c r="BZ35" s="56"/>
      <c r="CB35" s="55"/>
    </row>
    <row r="36" spans="1:80" ht="14.25" customHeight="1">
      <c r="A36" s="25" t="s">
        <v>322</v>
      </c>
      <c r="B36" s="22" t="s">
        <v>323</v>
      </c>
      <c r="C36" s="26" t="s">
        <v>200</v>
      </c>
      <c r="D36" s="24">
        <v>0.65054000000000001</v>
      </c>
      <c r="E36" s="24">
        <v>2.513E-2</v>
      </c>
      <c r="F36" s="24">
        <v>1.4489999999999999E-2</v>
      </c>
      <c r="G36" s="24">
        <v>602.60409000000004</v>
      </c>
      <c r="H36" s="24">
        <v>147.35512</v>
      </c>
      <c r="I36" s="24">
        <v>252.81338</v>
      </c>
      <c r="J36" s="24">
        <v>6.1327100000000003</v>
      </c>
      <c r="K36" s="24">
        <v>0.12578</v>
      </c>
      <c r="L36" s="24">
        <v>9.0300000000000005E-2</v>
      </c>
      <c r="M36" s="24">
        <v>3.3600000000000001E-3</v>
      </c>
      <c r="N36" s="24">
        <v>53.968519999999998</v>
      </c>
      <c r="O36" s="24">
        <v>8.26E-3</v>
      </c>
      <c r="P36" s="24">
        <v>38.411099999999998</v>
      </c>
      <c r="Q36" s="24">
        <v>133.01721000000001</v>
      </c>
      <c r="R36" s="24">
        <v>5242.8011100000003</v>
      </c>
      <c r="S36" s="24">
        <v>7.6163800000000004</v>
      </c>
      <c r="T36" s="24">
        <v>5.8E-4</v>
      </c>
      <c r="U36" s="24">
        <v>1.078E-2</v>
      </c>
      <c r="V36" s="24">
        <v>0.16979</v>
      </c>
      <c r="W36" s="24">
        <v>4.0000000000000003E-5</v>
      </c>
      <c r="X36" s="24">
        <v>6.0000000000000002E-5</v>
      </c>
      <c r="Y36" s="24">
        <v>8.8472600000000003</v>
      </c>
      <c r="Z36" s="24">
        <v>15.624420000000001</v>
      </c>
      <c r="AA36" s="24">
        <v>3171.3722400000001</v>
      </c>
      <c r="AB36" s="24">
        <v>1.31E-3</v>
      </c>
      <c r="AC36" s="24">
        <v>263.32866999999999</v>
      </c>
      <c r="AD36" s="24">
        <v>357.86133999999998</v>
      </c>
      <c r="AE36" s="24">
        <v>69.827879999999993</v>
      </c>
      <c r="AF36" s="24">
        <v>1132.69985</v>
      </c>
      <c r="AG36" s="24">
        <v>17.085920000000002</v>
      </c>
      <c r="AH36" s="24">
        <v>1.1396200000000001</v>
      </c>
      <c r="AI36" s="24">
        <v>9.2799999999999994E-2</v>
      </c>
      <c r="AJ36" s="24">
        <v>3.4000000000000002E-4</v>
      </c>
      <c r="AK36" s="24">
        <v>0.57504999999999995</v>
      </c>
      <c r="AL36" s="24">
        <v>37.931809999999999</v>
      </c>
      <c r="AM36" s="24">
        <v>288.28921000000003</v>
      </c>
      <c r="AN36" s="24">
        <v>3.0085500000000001</v>
      </c>
      <c r="AO36" s="24">
        <v>0.43908999999999998</v>
      </c>
      <c r="AP36" s="24">
        <v>78.164330000000007</v>
      </c>
      <c r="AQ36" s="24">
        <v>7.0739999999999997E-2</v>
      </c>
      <c r="AR36" s="24">
        <v>0.64104000000000005</v>
      </c>
      <c r="AS36" s="24">
        <v>0.16245999999999999</v>
      </c>
      <c r="AT36" s="24">
        <v>6.11E-3</v>
      </c>
      <c r="AU36" s="24">
        <v>2.2856100000000001</v>
      </c>
      <c r="AV36" s="24">
        <v>1.07395</v>
      </c>
      <c r="AW36" s="24">
        <v>8.2344200000000001</v>
      </c>
      <c r="AX36" s="24">
        <v>0.11781999999999999</v>
      </c>
      <c r="AY36" s="24">
        <v>0.72824999999999995</v>
      </c>
      <c r="AZ36" s="24">
        <v>0.10621999999999999</v>
      </c>
      <c r="BA36" s="24">
        <v>5.6600000000000001E-3</v>
      </c>
      <c r="BB36" s="24">
        <v>0.1744</v>
      </c>
      <c r="BC36" s="24">
        <v>0.80391999999999997</v>
      </c>
      <c r="BD36" s="24">
        <v>839.87139999999999</v>
      </c>
      <c r="BE36" s="24">
        <v>1.1849999999999999E-2</v>
      </c>
      <c r="BF36" s="24">
        <v>1.01417</v>
      </c>
      <c r="BG36" s="24">
        <v>34.992510000000003</v>
      </c>
      <c r="BH36" s="24">
        <v>0.40288000000000002</v>
      </c>
      <c r="BI36" s="24">
        <v>0.39012999999999998</v>
      </c>
      <c r="BJ36" s="24">
        <v>1.5115099999999999</v>
      </c>
      <c r="BK36" s="24">
        <v>2.48475</v>
      </c>
      <c r="BL36" s="24">
        <v>22.092700000000001</v>
      </c>
      <c r="BM36" s="24">
        <v>7.2500000000000004E-3</v>
      </c>
      <c r="BN36" s="24">
        <v>9.0000000000000006E-5</v>
      </c>
      <c r="BO36" s="24">
        <v>0</v>
      </c>
      <c r="BP36" s="43">
        <v>12849.29826</v>
      </c>
      <c r="BQ36" s="111">
        <v>4785.7729900000004</v>
      </c>
      <c r="BR36" s="111">
        <v>2113.7546400000001</v>
      </c>
      <c r="BS36" s="43">
        <v>6899.5276299999996</v>
      </c>
      <c r="BT36" s="111">
        <v>0</v>
      </c>
      <c r="BU36" s="111">
        <v>0</v>
      </c>
      <c r="BV36" s="43">
        <v>0</v>
      </c>
      <c r="BW36" s="111">
        <v>3829.4030200000002</v>
      </c>
      <c r="BX36" s="43">
        <v>10728.93065</v>
      </c>
      <c r="BY36" s="54">
        <v>23578.228910000002</v>
      </c>
      <c r="BZ36" s="56"/>
      <c r="CB36" s="55"/>
    </row>
    <row r="37" spans="1:80" ht="14.25" customHeight="1">
      <c r="A37" s="25" t="s">
        <v>324</v>
      </c>
      <c r="B37" s="22" t="s">
        <v>325</v>
      </c>
      <c r="C37" s="26" t="s">
        <v>326</v>
      </c>
      <c r="D37" s="24">
        <v>154.15473</v>
      </c>
      <c r="E37" s="24">
        <v>7.4714900000000002</v>
      </c>
      <c r="F37" s="24">
        <v>1.4512100000000001</v>
      </c>
      <c r="G37" s="24">
        <v>77.951800000000006</v>
      </c>
      <c r="H37" s="24">
        <v>81.013840000000002</v>
      </c>
      <c r="I37" s="24">
        <v>310.74477999999999</v>
      </c>
      <c r="J37" s="24">
        <v>6.5523499999999997</v>
      </c>
      <c r="K37" s="24">
        <v>106.60826</v>
      </c>
      <c r="L37" s="24">
        <v>12.11247</v>
      </c>
      <c r="M37" s="24">
        <v>0</v>
      </c>
      <c r="N37" s="24">
        <v>0.33837</v>
      </c>
      <c r="O37" s="24">
        <v>0</v>
      </c>
      <c r="P37" s="24">
        <v>2.3121100000000001</v>
      </c>
      <c r="Q37" s="24">
        <v>1413.2008499999999</v>
      </c>
      <c r="R37" s="24">
        <v>598.06079999999997</v>
      </c>
      <c r="S37" s="24">
        <v>19.937550000000002</v>
      </c>
      <c r="T37" s="24">
        <v>1.78494</v>
      </c>
      <c r="U37" s="24">
        <v>58.988619999999997</v>
      </c>
      <c r="V37" s="24">
        <v>27.410409999999999</v>
      </c>
      <c r="W37" s="24">
        <v>0.33967999999999998</v>
      </c>
      <c r="X37" s="24">
        <v>0.42926999999999998</v>
      </c>
      <c r="Y37" s="24">
        <v>14.41614</v>
      </c>
      <c r="Z37" s="24">
        <v>0.90276000000000001</v>
      </c>
      <c r="AA37" s="24">
        <v>159.12644</v>
      </c>
      <c r="AB37" s="24">
        <v>0.40859000000000001</v>
      </c>
      <c r="AC37" s="24">
        <v>142.90029999999999</v>
      </c>
      <c r="AD37" s="24">
        <v>29688.47306</v>
      </c>
      <c r="AE37" s="24">
        <v>164.78758999999999</v>
      </c>
      <c r="AF37" s="24">
        <v>1420.52289</v>
      </c>
      <c r="AG37" s="24">
        <v>69.521090000000001</v>
      </c>
      <c r="AH37" s="24">
        <v>145.75296</v>
      </c>
      <c r="AI37" s="24">
        <v>0</v>
      </c>
      <c r="AJ37" s="24">
        <v>1.7469999999999999E-2</v>
      </c>
      <c r="AK37" s="24">
        <v>1207.2896800000001</v>
      </c>
      <c r="AL37" s="24">
        <v>84.920230000000004</v>
      </c>
      <c r="AM37" s="24">
        <v>465.59381999999999</v>
      </c>
      <c r="AN37" s="24">
        <v>2.2752699999999999</v>
      </c>
      <c r="AO37" s="24">
        <v>44.155419999999999</v>
      </c>
      <c r="AP37" s="24">
        <v>395.39155</v>
      </c>
      <c r="AQ37" s="24">
        <v>591.36509000000001</v>
      </c>
      <c r="AR37" s="24">
        <v>1.92513</v>
      </c>
      <c r="AS37" s="24">
        <v>0.59419</v>
      </c>
      <c r="AT37" s="24">
        <v>2.2419999999999999E-2</v>
      </c>
      <c r="AU37" s="24">
        <v>5028.2272700000003</v>
      </c>
      <c r="AV37" s="24">
        <v>196.19309000000001</v>
      </c>
      <c r="AW37" s="24">
        <v>516.18462</v>
      </c>
      <c r="AX37" s="24">
        <v>51.964419999999997</v>
      </c>
      <c r="AY37" s="24">
        <v>531.90427</v>
      </c>
      <c r="AZ37" s="24">
        <v>5.1203500000000002</v>
      </c>
      <c r="BA37" s="24">
        <v>2.7684000000000002</v>
      </c>
      <c r="BB37" s="24">
        <v>0</v>
      </c>
      <c r="BC37" s="24">
        <v>3418.35419</v>
      </c>
      <c r="BD37" s="24">
        <v>102.12229000000001</v>
      </c>
      <c r="BE37" s="24">
        <v>999.68870000000004</v>
      </c>
      <c r="BF37" s="24">
        <v>410.74016999999998</v>
      </c>
      <c r="BG37" s="24">
        <v>2276.7073099999998</v>
      </c>
      <c r="BH37" s="24">
        <v>49.407699999999998</v>
      </c>
      <c r="BI37" s="24">
        <v>241.22349</v>
      </c>
      <c r="BJ37" s="24">
        <v>12.09761</v>
      </c>
      <c r="BK37" s="24">
        <v>42.812480000000001</v>
      </c>
      <c r="BL37" s="24">
        <v>130.84067999999999</v>
      </c>
      <c r="BM37" s="24">
        <v>57.004750000000001</v>
      </c>
      <c r="BN37" s="24">
        <v>0</v>
      </c>
      <c r="BO37" s="24">
        <v>0</v>
      </c>
      <c r="BP37" s="43">
        <v>51554.58741</v>
      </c>
      <c r="BQ37" s="111">
        <v>14279.031070000001</v>
      </c>
      <c r="BR37" s="111">
        <v>4077.9532599999998</v>
      </c>
      <c r="BS37" s="43">
        <v>18356.984329999999</v>
      </c>
      <c r="BT37" s="111">
        <v>331807.17164000002</v>
      </c>
      <c r="BU37" s="111">
        <v>0</v>
      </c>
      <c r="BV37" s="43">
        <v>331807.17164000002</v>
      </c>
      <c r="BW37" s="111">
        <v>430.60473999999999</v>
      </c>
      <c r="BX37" s="43">
        <v>350594.76071</v>
      </c>
      <c r="BY37" s="54">
        <v>402149.34811999998</v>
      </c>
      <c r="BZ37" s="56"/>
      <c r="CB37" s="55"/>
    </row>
    <row r="38" spans="1:80" ht="14.25" customHeight="1">
      <c r="A38" s="25" t="s">
        <v>327</v>
      </c>
      <c r="B38" s="22" t="s">
        <v>328</v>
      </c>
      <c r="C38" s="26" t="s">
        <v>329</v>
      </c>
      <c r="D38" s="24">
        <v>257.98259000000002</v>
      </c>
      <c r="E38" s="24">
        <v>0.32179999999999997</v>
      </c>
      <c r="F38" s="24">
        <v>0</v>
      </c>
      <c r="G38" s="24">
        <v>323.31117999999998</v>
      </c>
      <c r="H38" s="24">
        <v>98.473889999999997</v>
      </c>
      <c r="I38" s="24">
        <v>848.29810999999995</v>
      </c>
      <c r="J38" s="24">
        <v>17.51388</v>
      </c>
      <c r="K38" s="24">
        <v>901.28916000000004</v>
      </c>
      <c r="L38" s="24">
        <v>22.348870000000002</v>
      </c>
      <c r="M38" s="24">
        <v>0</v>
      </c>
      <c r="N38" s="24">
        <v>0.16399</v>
      </c>
      <c r="O38" s="24">
        <v>0</v>
      </c>
      <c r="P38" s="24">
        <v>21.443549999999998</v>
      </c>
      <c r="Q38" s="24">
        <v>74.352630000000005</v>
      </c>
      <c r="R38" s="24">
        <v>4.8649999999999999E-2</v>
      </c>
      <c r="S38" s="24">
        <v>37.897210000000001</v>
      </c>
      <c r="T38" s="24">
        <v>0.31130999999999998</v>
      </c>
      <c r="U38" s="24">
        <v>10.66985</v>
      </c>
      <c r="V38" s="24">
        <v>0</v>
      </c>
      <c r="W38" s="24">
        <v>0</v>
      </c>
      <c r="X38" s="24">
        <v>0</v>
      </c>
      <c r="Y38" s="24">
        <v>77.818169999999995</v>
      </c>
      <c r="Z38" s="24">
        <v>1337.7069300000001</v>
      </c>
      <c r="AA38" s="24">
        <v>170.45081999999999</v>
      </c>
      <c r="AB38" s="24">
        <v>1.4503699999999999</v>
      </c>
      <c r="AC38" s="24">
        <v>40.514240000000001</v>
      </c>
      <c r="AD38" s="24">
        <v>592.60251000000005</v>
      </c>
      <c r="AE38" s="24">
        <v>1468.9566299999999</v>
      </c>
      <c r="AF38" s="24">
        <v>11205.12369</v>
      </c>
      <c r="AG38" s="24">
        <v>463.43824999999998</v>
      </c>
      <c r="AH38" s="24">
        <v>34.171709999999997</v>
      </c>
      <c r="AI38" s="24">
        <v>34.456270000000004</v>
      </c>
      <c r="AJ38" s="24">
        <v>474.82927999999998</v>
      </c>
      <c r="AK38" s="24">
        <v>698.61320000000001</v>
      </c>
      <c r="AL38" s="24">
        <v>45.205460000000002</v>
      </c>
      <c r="AM38" s="24">
        <v>69.07311</v>
      </c>
      <c r="AN38" s="24">
        <v>12.595470000000001</v>
      </c>
      <c r="AO38" s="24">
        <v>8.0089999999999995E-2</v>
      </c>
      <c r="AP38" s="24">
        <v>700.59735000000001</v>
      </c>
      <c r="AQ38" s="24">
        <v>1.0958300000000001</v>
      </c>
      <c r="AR38" s="24">
        <v>44.842179999999999</v>
      </c>
      <c r="AS38" s="24">
        <v>49.133969999999998</v>
      </c>
      <c r="AT38" s="24">
        <v>1.8533200000000001</v>
      </c>
      <c r="AU38" s="24">
        <v>14.672230000000001</v>
      </c>
      <c r="AV38" s="24">
        <v>1671.80188</v>
      </c>
      <c r="AW38" s="24">
        <v>1516.36257</v>
      </c>
      <c r="AX38" s="24">
        <v>4.0297000000000001</v>
      </c>
      <c r="AY38" s="24">
        <v>58.060589999999998</v>
      </c>
      <c r="AZ38" s="24">
        <v>2.4537</v>
      </c>
      <c r="BA38" s="24">
        <v>65.733249999999998</v>
      </c>
      <c r="BB38" s="24">
        <v>3.2265299999999999</v>
      </c>
      <c r="BC38" s="24">
        <v>3364.8668400000001</v>
      </c>
      <c r="BD38" s="24">
        <v>107.23665</v>
      </c>
      <c r="BE38" s="24">
        <v>190.97310999999999</v>
      </c>
      <c r="BF38" s="24">
        <v>63.344619999999999</v>
      </c>
      <c r="BG38" s="24">
        <v>687.33042</v>
      </c>
      <c r="BH38" s="24">
        <v>12.37176</v>
      </c>
      <c r="BI38" s="24">
        <v>231.46456000000001</v>
      </c>
      <c r="BJ38" s="24">
        <v>0.31858999999999998</v>
      </c>
      <c r="BK38" s="24">
        <v>1.0036799999999999</v>
      </c>
      <c r="BL38" s="24">
        <v>2.6870000000000002E-2</v>
      </c>
      <c r="BM38" s="24">
        <v>291.62970999999999</v>
      </c>
      <c r="BN38" s="24">
        <v>0</v>
      </c>
      <c r="BO38" s="24">
        <v>0</v>
      </c>
      <c r="BP38" s="43">
        <v>28425.942780000001</v>
      </c>
      <c r="BQ38" s="111">
        <v>10008.655000000001</v>
      </c>
      <c r="BR38" s="111">
        <v>0</v>
      </c>
      <c r="BS38" s="43">
        <v>10008.655000000001</v>
      </c>
      <c r="BT38" s="111">
        <v>0</v>
      </c>
      <c r="BU38" s="111">
        <v>0</v>
      </c>
      <c r="BV38" s="43">
        <v>0</v>
      </c>
      <c r="BW38" s="111">
        <v>526.90966000000003</v>
      </c>
      <c r="BX38" s="43">
        <v>10535.56466</v>
      </c>
      <c r="BY38" s="54">
        <v>38961.507440000001</v>
      </c>
      <c r="BZ38" s="56"/>
      <c r="CB38" s="55"/>
    </row>
    <row r="39" spans="1:80" ht="14.25" customHeight="1">
      <c r="A39" s="25" t="s">
        <v>330</v>
      </c>
      <c r="B39" s="22" t="s">
        <v>331</v>
      </c>
      <c r="C39" s="26" t="s">
        <v>332</v>
      </c>
      <c r="D39" s="24">
        <v>0</v>
      </c>
      <c r="E39" s="24">
        <v>0</v>
      </c>
      <c r="F39" s="24">
        <v>0</v>
      </c>
      <c r="G39" s="24">
        <v>15.443809999999999</v>
      </c>
      <c r="H39" s="24">
        <v>0.61114999999999997</v>
      </c>
      <c r="I39" s="24">
        <v>5.4008099999999999</v>
      </c>
      <c r="J39" s="24">
        <v>6.3630000000000006E-2</v>
      </c>
      <c r="K39" s="24">
        <v>0.11921</v>
      </c>
      <c r="L39" s="24">
        <v>0.68644000000000005</v>
      </c>
      <c r="M39" s="24">
        <v>0</v>
      </c>
      <c r="N39" s="24">
        <v>4.8999999999999998E-4</v>
      </c>
      <c r="O39" s="24">
        <v>0</v>
      </c>
      <c r="P39" s="24">
        <v>1.056E-2</v>
      </c>
      <c r="Q39" s="24">
        <v>4.5109999999999997E-2</v>
      </c>
      <c r="R39" s="24">
        <v>0</v>
      </c>
      <c r="S39" s="24">
        <v>0.86553000000000002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0.20831</v>
      </c>
      <c r="Z39" s="24">
        <v>0.51122999999999996</v>
      </c>
      <c r="AA39" s="24">
        <v>0.45134999999999997</v>
      </c>
      <c r="AB39" s="24">
        <v>0</v>
      </c>
      <c r="AC39" s="24">
        <v>0.17326</v>
      </c>
      <c r="AD39" s="24">
        <v>49.297130000000003</v>
      </c>
      <c r="AE39" s="24">
        <v>0.34994999999999998</v>
      </c>
      <c r="AF39" s="24">
        <v>257.99124999999998</v>
      </c>
      <c r="AG39" s="24">
        <v>8.0749499999999994</v>
      </c>
      <c r="AH39" s="24">
        <v>9.5710700000000006</v>
      </c>
      <c r="AI39" s="24">
        <v>0</v>
      </c>
      <c r="AJ39" s="24">
        <v>0.68049999999999999</v>
      </c>
      <c r="AK39" s="24">
        <v>16.557130000000001</v>
      </c>
      <c r="AL39" s="24">
        <v>0</v>
      </c>
      <c r="AM39" s="24">
        <v>2.7300499999999999</v>
      </c>
      <c r="AN39" s="24">
        <v>1.05027</v>
      </c>
      <c r="AO39" s="24">
        <v>4.8459000000000003</v>
      </c>
      <c r="AP39" s="24">
        <v>0.37064999999999998</v>
      </c>
      <c r="AQ39" s="24">
        <v>1.8576999999999999</v>
      </c>
      <c r="AR39" s="24">
        <v>23.316649999999999</v>
      </c>
      <c r="AS39" s="24">
        <v>8.2720900000000004</v>
      </c>
      <c r="AT39" s="24">
        <v>0.31202000000000002</v>
      </c>
      <c r="AU39" s="24">
        <v>0.38575999999999999</v>
      </c>
      <c r="AV39" s="24">
        <v>4.0393600000000003</v>
      </c>
      <c r="AW39" s="24">
        <v>12.131959999999999</v>
      </c>
      <c r="AX39" s="24">
        <v>0.28427999999999998</v>
      </c>
      <c r="AY39" s="24">
        <v>4.4725000000000001</v>
      </c>
      <c r="AZ39" s="24">
        <v>9.0679999999999997E-2</v>
      </c>
      <c r="BA39" s="24">
        <v>1.8799999999999999E-3</v>
      </c>
      <c r="BB39" s="24">
        <v>0</v>
      </c>
      <c r="BC39" s="24">
        <v>52.675710000000002</v>
      </c>
      <c r="BD39" s="24">
        <v>0.69618999999999998</v>
      </c>
      <c r="BE39" s="24">
        <v>2.3692099999999998</v>
      </c>
      <c r="BF39" s="24">
        <v>31.7547</v>
      </c>
      <c r="BG39" s="24">
        <v>120.93599</v>
      </c>
      <c r="BH39" s="24">
        <v>1.9369700000000001</v>
      </c>
      <c r="BI39" s="24">
        <v>35.691409999999998</v>
      </c>
      <c r="BJ39" s="24">
        <v>3.2890000000000001</v>
      </c>
      <c r="BK39" s="24">
        <v>57.558619999999998</v>
      </c>
      <c r="BL39" s="24">
        <v>0.59853999999999996</v>
      </c>
      <c r="BM39" s="24">
        <v>0.16724</v>
      </c>
      <c r="BN39" s="24">
        <v>0</v>
      </c>
      <c r="BO39" s="24">
        <v>0</v>
      </c>
      <c r="BP39" s="43">
        <v>738.94820000000004</v>
      </c>
      <c r="BQ39" s="111">
        <v>0</v>
      </c>
      <c r="BR39" s="111">
        <v>1215.88555</v>
      </c>
      <c r="BS39" s="43">
        <v>1215.88555</v>
      </c>
      <c r="BT39" s="111">
        <v>0</v>
      </c>
      <c r="BU39" s="111">
        <v>0</v>
      </c>
      <c r="BV39" s="43">
        <v>0</v>
      </c>
      <c r="BW39" s="111">
        <v>737.67352000000005</v>
      </c>
      <c r="BX39" s="43">
        <v>1953.55907</v>
      </c>
      <c r="BY39" s="54">
        <v>2692.5072700000001</v>
      </c>
      <c r="BZ39" s="56"/>
      <c r="CB39" s="55"/>
    </row>
    <row r="40" spans="1:80" ht="14.25" customHeight="1">
      <c r="A40" s="25" t="s">
        <v>333</v>
      </c>
      <c r="B40" s="22" t="s">
        <v>334</v>
      </c>
      <c r="C40" s="26" t="s">
        <v>335</v>
      </c>
      <c r="D40" s="24">
        <v>0</v>
      </c>
      <c r="E40" s="24">
        <v>1.1225799999999999</v>
      </c>
      <c r="F40" s="24">
        <v>1.74237</v>
      </c>
      <c r="G40" s="24">
        <v>54.399439999999998</v>
      </c>
      <c r="H40" s="24">
        <v>36.274369999999998</v>
      </c>
      <c r="I40" s="24">
        <v>92.208150000000003</v>
      </c>
      <c r="J40" s="24">
        <v>4.9231199999999999</v>
      </c>
      <c r="K40" s="24">
        <v>157.00219999999999</v>
      </c>
      <c r="L40" s="24">
        <v>1.9683299999999999</v>
      </c>
      <c r="M40" s="24">
        <v>5.527E-2</v>
      </c>
      <c r="N40" s="24">
        <v>4.3090000000000003E-2</v>
      </c>
      <c r="O40" s="24">
        <v>1.58921</v>
      </c>
      <c r="P40" s="24">
        <v>1.31436</v>
      </c>
      <c r="Q40" s="24">
        <v>5.9168900000000004</v>
      </c>
      <c r="R40" s="24">
        <v>3.022E-2</v>
      </c>
      <c r="S40" s="24">
        <v>9.5225100000000005</v>
      </c>
      <c r="T40" s="24">
        <v>0.13874</v>
      </c>
      <c r="U40" s="24">
        <v>27.148319999999998</v>
      </c>
      <c r="V40" s="24">
        <v>6.0341399999999998</v>
      </c>
      <c r="W40" s="24">
        <v>7.4779999999999999E-2</v>
      </c>
      <c r="X40" s="24">
        <v>9.4500000000000001E-2</v>
      </c>
      <c r="Y40" s="24">
        <v>11.89213</v>
      </c>
      <c r="Z40" s="24">
        <v>13.49738</v>
      </c>
      <c r="AA40" s="24">
        <v>8.6973500000000001</v>
      </c>
      <c r="AB40" s="24">
        <v>6.7549999999999999E-2</v>
      </c>
      <c r="AC40" s="24">
        <v>33.00282</v>
      </c>
      <c r="AD40" s="24">
        <v>252.04988</v>
      </c>
      <c r="AE40" s="24">
        <v>71.905429999999996</v>
      </c>
      <c r="AF40" s="24">
        <v>155.33199999999999</v>
      </c>
      <c r="AG40" s="24">
        <v>8.2379499999999997</v>
      </c>
      <c r="AH40" s="24">
        <v>13.045109999999999</v>
      </c>
      <c r="AI40" s="24">
        <v>0.20354</v>
      </c>
      <c r="AJ40" s="24">
        <v>0.57326999999999995</v>
      </c>
      <c r="AK40" s="24">
        <v>63.507219999999997</v>
      </c>
      <c r="AL40" s="24">
        <v>13.70201</v>
      </c>
      <c r="AM40" s="24">
        <v>14.19642</v>
      </c>
      <c r="AN40" s="24">
        <v>1.06128</v>
      </c>
      <c r="AO40" s="24">
        <v>5.3268300000000002</v>
      </c>
      <c r="AP40" s="24">
        <v>72.126739999999998</v>
      </c>
      <c r="AQ40" s="24">
        <v>11.69336</v>
      </c>
      <c r="AR40" s="24">
        <v>58.624009999999998</v>
      </c>
      <c r="AS40" s="24">
        <v>35.20082</v>
      </c>
      <c r="AT40" s="24">
        <v>1.3277699999999999</v>
      </c>
      <c r="AU40" s="24">
        <v>1.8013300000000001</v>
      </c>
      <c r="AV40" s="24">
        <v>11.002039999999999</v>
      </c>
      <c r="AW40" s="24">
        <v>96.833340000000007</v>
      </c>
      <c r="AX40" s="24">
        <v>2.0600999999999998</v>
      </c>
      <c r="AY40" s="24">
        <v>5.1240300000000003</v>
      </c>
      <c r="AZ40" s="24">
        <v>1.44363</v>
      </c>
      <c r="BA40" s="24">
        <v>5.8100000000000001E-3</v>
      </c>
      <c r="BB40" s="24">
        <v>0.19089999999999999</v>
      </c>
      <c r="BC40" s="24">
        <v>181.69405</v>
      </c>
      <c r="BD40" s="24">
        <v>20.61505</v>
      </c>
      <c r="BE40" s="24">
        <v>719.93975</v>
      </c>
      <c r="BF40" s="24">
        <v>135.01101</v>
      </c>
      <c r="BG40" s="24">
        <v>446.19441</v>
      </c>
      <c r="BH40" s="24">
        <v>16.167120000000001</v>
      </c>
      <c r="BI40" s="24">
        <v>48.453339999999997</v>
      </c>
      <c r="BJ40" s="24">
        <v>4.8712999999999997</v>
      </c>
      <c r="BK40" s="24">
        <v>44.211019999999998</v>
      </c>
      <c r="BL40" s="24">
        <v>0.70747000000000004</v>
      </c>
      <c r="BM40" s="24">
        <v>0.40631</v>
      </c>
      <c r="BN40" s="24">
        <v>0</v>
      </c>
      <c r="BO40" s="24">
        <v>0</v>
      </c>
      <c r="BP40" s="43">
        <v>2983.60547</v>
      </c>
      <c r="BQ40" s="111">
        <v>0</v>
      </c>
      <c r="BR40" s="111">
        <v>0</v>
      </c>
      <c r="BS40" s="43">
        <v>0</v>
      </c>
      <c r="BT40" s="111">
        <v>0</v>
      </c>
      <c r="BU40" s="111">
        <v>0</v>
      </c>
      <c r="BV40" s="43">
        <v>0</v>
      </c>
      <c r="BW40" s="111">
        <v>0</v>
      </c>
      <c r="BX40" s="43">
        <v>0</v>
      </c>
      <c r="BY40" s="54">
        <v>2983.60547</v>
      </c>
      <c r="BZ40" s="56"/>
      <c r="CB40" s="55"/>
    </row>
    <row r="41" spans="1:80" ht="14.25" customHeight="1">
      <c r="A41" s="25" t="s">
        <v>336</v>
      </c>
      <c r="B41" s="22" t="s">
        <v>337</v>
      </c>
      <c r="C41" s="26" t="s">
        <v>338</v>
      </c>
      <c r="D41" s="24">
        <v>953.63819999999998</v>
      </c>
      <c r="E41" s="24">
        <v>83.146749999999997</v>
      </c>
      <c r="F41" s="24">
        <v>53.273350000000001</v>
      </c>
      <c r="G41" s="24">
        <v>537.60397999999998</v>
      </c>
      <c r="H41" s="24">
        <v>45.930129999999998</v>
      </c>
      <c r="I41" s="24">
        <v>817.19497999999999</v>
      </c>
      <c r="J41" s="24">
        <v>32.576929999999997</v>
      </c>
      <c r="K41" s="24">
        <v>545.22554000000002</v>
      </c>
      <c r="L41" s="24">
        <v>21.06138</v>
      </c>
      <c r="M41" s="24">
        <v>0.16053999999999999</v>
      </c>
      <c r="N41" s="24">
        <v>2.3127200000000001</v>
      </c>
      <c r="O41" s="24">
        <v>8.3049999999999999E-2</v>
      </c>
      <c r="P41" s="24">
        <v>6.7692600000000001</v>
      </c>
      <c r="Q41" s="24">
        <v>85.0916</v>
      </c>
      <c r="R41" s="24">
        <v>5.1737000000000002</v>
      </c>
      <c r="S41" s="24">
        <v>42.732480000000002</v>
      </c>
      <c r="T41" s="24">
        <v>3.5264799999999998</v>
      </c>
      <c r="U41" s="24">
        <v>97.101569999999995</v>
      </c>
      <c r="V41" s="24">
        <v>28.56148</v>
      </c>
      <c r="W41" s="24">
        <v>0.35393999999999998</v>
      </c>
      <c r="X41" s="24">
        <v>0.44729999999999998</v>
      </c>
      <c r="Y41" s="24">
        <v>47.047379999999997</v>
      </c>
      <c r="Z41" s="24">
        <v>24.367419999999999</v>
      </c>
      <c r="AA41" s="24">
        <v>124.82648</v>
      </c>
      <c r="AB41" s="24">
        <v>0.19703000000000001</v>
      </c>
      <c r="AC41" s="24">
        <v>49.624589999999998</v>
      </c>
      <c r="AD41" s="24">
        <v>871.97451000000001</v>
      </c>
      <c r="AE41" s="24">
        <v>164.74248</v>
      </c>
      <c r="AF41" s="24">
        <v>4073.9174499999999</v>
      </c>
      <c r="AG41" s="24">
        <v>120.86168000000001</v>
      </c>
      <c r="AH41" s="24">
        <v>373.80871999999999</v>
      </c>
      <c r="AI41" s="24">
        <v>16.594560000000001</v>
      </c>
      <c r="AJ41" s="24">
        <v>0</v>
      </c>
      <c r="AK41" s="24">
        <v>241.42223999999999</v>
      </c>
      <c r="AL41" s="24">
        <v>36.746400000000001</v>
      </c>
      <c r="AM41" s="24">
        <v>56.457999999999998</v>
      </c>
      <c r="AN41" s="24">
        <v>8.8765000000000001</v>
      </c>
      <c r="AO41" s="24">
        <v>8.2787799999999994</v>
      </c>
      <c r="AP41" s="24">
        <v>133.91618</v>
      </c>
      <c r="AQ41" s="24">
        <v>15.35262</v>
      </c>
      <c r="AR41" s="24">
        <v>16.934899999999999</v>
      </c>
      <c r="AS41" s="24">
        <v>30.643920000000001</v>
      </c>
      <c r="AT41" s="24">
        <v>1.15588</v>
      </c>
      <c r="AU41" s="24">
        <v>31.046810000000001</v>
      </c>
      <c r="AV41" s="24">
        <v>43.465119999999999</v>
      </c>
      <c r="AW41" s="24">
        <v>329.61410000000001</v>
      </c>
      <c r="AX41" s="24">
        <v>1.72716</v>
      </c>
      <c r="AY41" s="24">
        <v>26.2743</v>
      </c>
      <c r="AZ41" s="24">
        <v>6.2192699999999999</v>
      </c>
      <c r="BA41" s="24">
        <v>6.0000000000000002E-5</v>
      </c>
      <c r="BB41" s="24">
        <v>37.926490000000001</v>
      </c>
      <c r="BC41" s="24">
        <v>335.86486000000002</v>
      </c>
      <c r="BD41" s="24">
        <v>316.76002</v>
      </c>
      <c r="BE41" s="24">
        <v>100.96796999999999</v>
      </c>
      <c r="BF41" s="24">
        <v>610.39517999999998</v>
      </c>
      <c r="BG41" s="24">
        <v>178.72317000000001</v>
      </c>
      <c r="BH41" s="24">
        <v>4.8171799999999996</v>
      </c>
      <c r="BI41" s="24">
        <v>21.294809999999998</v>
      </c>
      <c r="BJ41" s="24">
        <v>2.4445000000000001</v>
      </c>
      <c r="BK41" s="24">
        <v>6.3097700000000003</v>
      </c>
      <c r="BL41" s="24">
        <v>3.7406299999999999</v>
      </c>
      <c r="BM41" s="24">
        <v>9.7472999999999992</v>
      </c>
      <c r="BN41" s="24">
        <v>0</v>
      </c>
      <c r="BO41" s="24">
        <v>0</v>
      </c>
      <c r="BP41" s="43">
        <v>11847.05178</v>
      </c>
      <c r="BQ41" s="111">
        <v>11383.7502</v>
      </c>
      <c r="BR41" s="111">
        <v>813.81291999999996</v>
      </c>
      <c r="BS41" s="43">
        <v>12197.563120000001</v>
      </c>
      <c r="BT41" s="111">
        <v>0</v>
      </c>
      <c r="BU41" s="111">
        <v>0</v>
      </c>
      <c r="BV41" s="43">
        <v>0</v>
      </c>
      <c r="BW41" s="111">
        <v>13787.97314</v>
      </c>
      <c r="BX41" s="43">
        <v>25985.536260000001</v>
      </c>
      <c r="BY41" s="54">
        <v>37832.588040000002</v>
      </c>
      <c r="BZ41" s="56"/>
      <c r="CB41" s="55"/>
    </row>
    <row r="42" spans="1:80" ht="14.25" customHeight="1">
      <c r="A42" s="25" t="s">
        <v>339</v>
      </c>
      <c r="B42" s="22" t="s">
        <v>340</v>
      </c>
      <c r="C42" s="26" t="s">
        <v>341</v>
      </c>
      <c r="D42" s="24">
        <v>0</v>
      </c>
      <c r="E42" s="24">
        <v>0</v>
      </c>
      <c r="F42" s="24">
        <v>0</v>
      </c>
      <c r="G42" s="24">
        <v>37.057870000000001</v>
      </c>
      <c r="H42" s="24">
        <v>4.7046200000000002</v>
      </c>
      <c r="I42" s="24">
        <v>328.96494999999999</v>
      </c>
      <c r="J42" s="24">
        <v>0.68620000000000003</v>
      </c>
      <c r="K42" s="24">
        <v>205.29817</v>
      </c>
      <c r="L42" s="24">
        <v>0.94759000000000004</v>
      </c>
      <c r="M42" s="24">
        <v>0</v>
      </c>
      <c r="N42" s="24">
        <v>8.2199999999999999E-3</v>
      </c>
      <c r="O42" s="24">
        <v>0</v>
      </c>
      <c r="P42" s="24">
        <v>5.13E-3</v>
      </c>
      <c r="Q42" s="24">
        <v>1.6351199999999999</v>
      </c>
      <c r="R42" s="24">
        <v>0</v>
      </c>
      <c r="S42" s="24">
        <v>6.7571300000000001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1.9438899999999999</v>
      </c>
      <c r="Z42" s="24">
        <v>0</v>
      </c>
      <c r="AA42" s="24">
        <v>0</v>
      </c>
      <c r="AB42" s="24">
        <v>0</v>
      </c>
      <c r="AC42" s="24">
        <v>0.94857999999999998</v>
      </c>
      <c r="AD42" s="24">
        <v>45.332949999999997</v>
      </c>
      <c r="AE42" s="24">
        <v>12.06809</v>
      </c>
      <c r="AF42" s="24">
        <v>289.61174</v>
      </c>
      <c r="AG42" s="24">
        <v>8.4692299999999996</v>
      </c>
      <c r="AH42" s="24">
        <v>68.939109999999999</v>
      </c>
      <c r="AI42" s="24">
        <v>155.23763</v>
      </c>
      <c r="AJ42" s="24">
        <v>0</v>
      </c>
      <c r="AK42" s="24">
        <v>22.198139999999999</v>
      </c>
      <c r="AL42" s="24">
        <v>1.33995</v>
      </c>
      <c r="AM42" s="24">
        <v>14.00442</v>
      </c>
      <c r="AN42" s="24">
        <v>0</v>
      </c>
      <c r="AO42" s="24">
        <v>0</v>
      </c>
      <c r="AP42" s="24">
        <v>3.3969100000000001</v>
      </c>
      <c r="AQ42" s="24">
        <v>0</v>
      </c>
      <c r="AR42" s="24">
        <v>0</v>
      </c>
      <c r="AS42" s="24">
        <v>0</v>
      </c>
      <c r="AT42" s="24">
        <v>0</v>
      </c>
      <c r="AU42" s="24">
        <v>4.62E-3</v>
      </c>
      <c r="AV42" s="24">
        <v>0.36459999999999998</v>
      </c>
      <c r="AW42" s="24">
        <v>0.73489000000000004</v>
      </c>
      <c r="AX42" s="24">
        <v>1.065E-2</v>
      </c>
      <c r="AY42" s="24">
        <v>0.16758999999999999</v>
      </c>
      <c r="AZ42" s="24">
        <v>0.35437000000000002</v>
      </c>
      <c r="BA42" s="24">
        <v>0</v>
      </c>
      <c r="BB42" s="24">
        <v>0</v>
      </c>
      <c r="BC42" s="24">
        <v>65.697040000000001</v>
      </c>
      <c r="BD42" s="24">
        <v>3.1285699999999999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1.3214300000000001</v>
      </c>
      <c r="BK42" s="24">
        <v>0</v>
      </c>
      <c r="BL42" s="24">
        <v>2.435E-2</v>
      </c>
      <c r="BM42" s="24">
        <v>0</v>
      </c>
      <c r="BN42" s="24">
        <v>0</v>
      </c>
      <c r="BO42" s="24">
        <v>0</v>
      </c>
      <c r="BP42" s="43">
        <v>1281.36375</v>
      </c>
      <c r="BQ42" s="111">
        <v>10415.44924</v>
      </c>
      <c r="BR42" s="111">
        <v>0</v>
      </c>
      <c r="BS42" s="43">
        <v>10415.44924</v>
      </c>
      <c r="BT42" s="111">
        <v>0</v>
      </c>
      <c r="BU42" s="111">
        <v>0</v>
      </c>
      <c r="BV42" s="43">
        <v>0</v>
      </c>
      <c r="BW42" s="111">
        <v>11977.411840000001</v>
      </c>
      <c r="BX42" s="43">
        <v>22392.861079999999</v>
      </c>
      <c r="BY42" s="54">
        <v>23674.224829999999</v>
      </c>
      <c r="BZ42" s="56"/>
      <c r="CB42" s="55"/>
    </row>
    <row r="43" spans="1:80" ht="14.25" customHeight="1">
      <c r="A43" s="25" t="s">
        <v>342</v>
      </c>
      <c r="B43" s="22" t="s">
        <v>343</v>
      </c>
      <c r="C43" s="26" t="s">
        <v>344</v>
      </c>
      <c r="D43" s="24">
        <v>0</v>
      </c>
      <c r="E43" s="24">
        <v>0</v>
      </c>
      <c r="F43" s="24">
        <v>0</v>
      </c>
      <c r="G43" s="24">
        <v>0.71387999999999996</v>
      </c>
      <c r="H43" s="24">
        <v>7.1559999999999999E-2</v>
      </c>
      <c r="I43" s="24">
        <v>4.9299999999999997E-2</v>
      </c>
      <c r="J43" s="24">
        <v>0</v>
      </c>
      <c r="K43" s="24">
        <v>0</v>
      </c>
      <c r="L43" s="24">
        <v>0</v>
      </c>
      <c r="M43" s="24">
        <v>0</v>
      </c>
      <c r="N43" s="24">
        <v>6.2100000000000002E-3</v>
      </c>
      <c r="O43" s="24">
        <v>0</v>
      </c>
      <c r="P43" s="24">
        <v>0</v>
      </c>
      <c r="Q43" s="24">
        <v>677.60599999999999</v>
      </c>
      <c r="R43" s="24">
        <v>80.190399999999997</v>
      </c>
      <c r="S43" s="24">
        <v>1.537E-2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0.24662999999999999</v>
      </c>
      <c r="AB43" s="24">
        <v>9.0000000000000006E-5</v>
      </c>
      <c r="AC43" s="24">
        <v>2.1099999999999999E-3</v>
      </c>
      <c r="AD43" s="24">
        <v>9.2055900000000008</v>
      </c>
      <c r="AE43" s="24">
        <v>1.37496</v>
      </c>
      <c r="AF43" s="24">
        <v>14.69051</v>
      </c>
      <c r="AG43" s="24">
        <v>14.5046</v>
      </c>
      <c r="AH43" s="24">
        <v>2.4731800000000002</v>
      </c>
      <c r="AI43" s="24">
        <v>0</v>
      </c>
      <c r="AJ43" s="24">
        <v>0</v>
      </c>
      <c r="AK43" s="24">
        <v>0</v>
      </c>
      <c r="AL43" s="24">
        <v>2.8813300000000002</v>
      </c>
      <c r="AM43" s="24">
        <v>0.43596000000000001</v>
      </c>
      <c r="AN43" s="24">
        <v>0</v>
      </c>
      <c r="AO43" s="24">
        <v>1.2734099999999999</v>
      </c>
      <c r="AP43" s="24">
        <v>5.1399999999999996E-3</v>
      </c>
      <c r="AQ43" s="24">
        <v>0</v>
      </c>
      <c r="AR43" s="24">
        <v>0.75910999999999995</v>
      </c>
      <c r="AS43" s="24">
        <v>0</v>
      </c>
      <c r="AT43" s="24">
        <v>0</v>
      </c>
      <c r="AU43" s="24">
        <v>0</v>
      </c>
      <c r="AV43" s="24">
        <v>4.1309999999999999E-2</v>
      </c>
      <c r="AW43" s="24">
        <v>353.08708000000001</v>
      </c>
      <c r="AX43" s="24">
        <v>2.9099999999999998E-3</v>
      </c>
      <c r="AY43" s="24">
        <v>4.5740000000000003E-2</v>
      </c>
      <c r="AZ43" s="24">
        <v>6.1199999999999996E-3</v>
      </c>
      <c r="BA43" s="24">
        <v>0</v>
      </c>
      <c r="BB43" s="24">
        <v>0</v>
      </c>
      <c r="BC43" s="24">
        <v>902.31943999999999</v>
      </c>
      <c r="BD43" s="24">
        <v>0.25030999999999998</v>
      </c>
      <c r="BE43" s="24">
        <v>11.37241</v>
      </c>
      <c r="BF43" s="24">
        <v>10.04501</v>
      </c>
      <c r="BG43" s="24">
        <v>1.9525399999999999</v>
      </c>
      <c r="BH43" s="24">
        <v>3.1269999999999999E-2</v>
      </c>
      <c r="BI43" s="24">
        <v>9.4768600000000003</v>
      </c>
      <c r="BJ43" s="24">
        <v>0.83396000000000003</v>
      </c>
      <c r="BK43" s="24">
        <v>27.86675</v>
      </c>
      <c r="BL43" s="24">
        <v>2.0500000000000002E-3</v>
      </c>
      <c r="BM43" s="24">
        <v>0</v>
      </c>
      <c r="BN43" s="24">
        <v>0</v>
      </c>
      <c r="BO43" s="24">
        <v>0</v>
      </c>
      <c r="BP43" s="43">
        <v>2123.8391000000001</v>
      </c>
      <c r="BQ43" s="111">
        <v>4950.7042499999998</v>
      </c>
      <c r="BR43" s="111">
        <v>0</v>
      </c>
      <c r="BS43" s="43">
        <v>4950.7042499999998</v>
      </c>
      <c r="BT43" s="111">
        <v>0</v>
      </c>
      <c r="BU43" s="111">
        <v>0</v>
      </c>
      <c r="BV43" s="43">
        <v>0</v>
      </c>
      <c r="BW43" s="111">
        <v>9680.9141400000008</v>
      </c>
      <c r="BX43" s="43">
        <v>14631.61839</v>
      </c>
      <c r="BY43" s="54">
        <v>16755.457490000001</v>
      </c>
      <c r="BZ43" s="56"/>
      <c r="CB43" s="55"/>
    </row>
    <row r="44" spans="1:80" ht="14.25" customHeight="1">
      <c r="A44" s="25" t="s">
        <v>345</v>
      </c>
      <c r="B44" s="22" t="s">
        <v>346</v>
      </c>
      <c r="C44" s="26" t="s">
        <v>347</v>
      </c>
      <c r="D44" s="24">
        <v>0</v>
      </c>
      <c r="E44" s="24">
        <v>45.42756</v>
      </c>
      <c r="F44" s="24">
        <v>0</v>
      </c>
      <c r="G44" s="24">
        <v>206.22776999999999</v>
      </c>
      <c r="H44" s="24">
        <v>1.1101300000000001</v>
      </c>
      <c r="I44" s="24">
        <v>32.603059999999999</v>
      </c>
      <c r="J44" s="24">
        <v>0.17671000000000001</v>
      </c>
      <c r="K44" s="24">
        <v>1.95994</v>
      </c>
      <c r="L44" s="24">
        <v>0.14129</v>
      </c>
      <c r="M44" s="24">
        <v>0</v>
      </c>
      <c r="N44" s="24">
        <v>1.64E-3</v>
      </c>
      <c r="O44" s="24">
        <v>0</v>
      </c>
      <c r="P44" s="24">
        <v>7.3620000000000005E-2</v>
      </c>
      <c r="Q44" s="24">
        <v>0.71445999999999998</v>
      </c>
      <c r="R44" s="24">
        <v>0</v>
      </c>
      <c r="S44" s="24">
        <v>0.27243000000000001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0.17534</v>
      </c>
      <c r="Z44" s="24">
        <v>2.5006200000000001</v>
      </c>
      <c r="AA44" s="24">
        <v>17.38456</v>
      </c>
      <c r="AB44" s="24">
        <v>0</v>
      </c>
      <c r="AC44" s="24">
        <v>2.5339499999999999</v>
      </c>
      <c r="AD44" s="24">
        <v>175.05663000000001</v>
      </c>
      <c r="AE44" s="24">
        <v>1.1089800000000001</v>
      </c>
      <c r="AF44" s="24">
        <v>200.01956999999999</v>
      </c>
      <c r="AG44" s="24">
        <v>3.7497799999999999</v>
      </c>
      <c r="AH44" s="24">
        <v>4129.1543300000003</v>
      </c>
      <c r="AI44" s="24">
        <v>1668.05843</v>
      </c>
      <c r="AJ44" s="24">
        <v>80.180480000000003</v>
      </c>
      <c r="AK44" s="24">
        <v>1576.7203199999999</v>
      </c>
      <c r="AL44" s="24">
        <v>0</v>
      </c>
      <c r="AM44" s="24">
        <v>4.6198600000000001</v>
      </c>
      <c r="AN44" s="24">
        <v>0.23</v>
      </c>
      <c r="AO44" s="24">
        <v>5.9426699999999997</v>
      </c>
      <c r="AP44" s="24">
        <v>1307.9007999999999</v>
      </c>
      <c r="AQ44" s="24">
        <v>7.8531000000000004</v>
      </c>
      <c r="AR44" s="24">
        <v>21.951779999999999</v>
      </c>
      <c r="AS44" s="24">
        <v>10.97588</v>
      </c>
      <c r="AT44" s="24">
        <v>0.41400999999999999</v>
      </c>
      <c r="AU44" s="24">
        <v>1.7375799999999999</v>
      </c>
      <c r="AV44" s="24">
        <v>33.782989999999998</v>
      </c>
      <c r="AW44" s="24">
        <v>101.46505999999999</v>
      </c>
      <c r="AX44" s="24">
        <v>2.3775400000000002</v>
      </c>
      <c r="AY44" s="24">
        <v>37.405520000000003</v>
      </c>
      <c r="AZ44" s="24">
        <v>0.61248999999999998</v>
      </c>
      <c r="BA44" s="24">
        <v>0.17443</v>
      </c>
      <c r="BB44" s="24">
        <v>0</v>
      </c>
      <c r="BC44" s="24">
        <v>1189.71929</v>
      </c>
      <c r="BD44" s="24">
        <v>5.8225800000000003</v>
      </c>
      <c r="BE44" s="24">
        <v>0.93518999999999997</v>
      </c>
      <c r="BF44" s="24">
        <v>11.01229</v>
      </c>
      <c r="BG44" s="24">
        <v>67.467479999999995</v>
      </c>
      <c r="BH44" s="24">
        <v>1.0806</v>
      </c>
      <c r="BI44" s="24">
        <v>42.519799999999996</v>
      </c>
      <c r="BJ44" s="24">
        <v>4.5267999999999997</v>
      </c>
      <c r="BK44" s="24">
        <v>395.17604999999998</v>
      </c>
      <c r="BL44" s="24">
        <v>1.7652000000000001</v>
      </c>
      <c r="BM44" s="24">
        <v>0.88583999999999996</v>
      </c>
      <c r="BN44" s="24">
        <v>0</v>
      </c>
      <c r="BO44" s="24">
        <v>0</v>
      </c>
      <c r="BP44" s="43">
        <v>11403.70643</v>
      </c>
      <c r="BQ44" s="111">
        <v>7893.7484599999998</v>
      </c>
      <c r="BR44" s="111">
        <v>620.00725</v>
      </c>
      <c r="BS44" s="43">
        <v>8513.7557099999995</v>
      </c>
      <c r="BT44" s="111">
        <v>0</v>
      </c>
      <c r="BU44" s="111">
        <v>0</v>
      </c>
      <c r="BV44" s="43">
        <v>0</v>
      </c>
      <c r="BW44" s="111">
        <v>5385.5366299999996</v>
      </c>
      <c r="BX44" s="43">
        <v>13899.29234</v>
      </c>
      <c r="BY44" s="54">
        <v>25302.998769999998</v>
      </c>
      <c r="BZ44" s="56"/>
      <c r="CB44" s="55"/>
    </row>
    <row r="45" spans="1:80" ht="14.25" customHeight="1">
      <c r="A45" s="27" t="s">
        <v>348</v>
      </c>
      <c r="B45" s="28" t="s">
        <v>349</v>
      </c>
      <c r="C45" s="29" t="s">
        <v>350</v>
      </c>
      <c r="D45" s="24">
        <v>0</v>
      </c>
      <c r="E45" s="24">
        <v>0</v>
      </c>
      <c r="F45" s="24">
        <v>0.27148</v>
      </c>
      <c r="G45" s="24">
        <v>49.870350000000002</v>
      </c>
      <c r="H45" s="24">
        <v>12.83568</v>
      </c>
      <c r="I45" s="24">
        <v>69.136669999999995</v>
      </c>
      <c r="J45" s="24">
        <v>2.6785299999999999</v>
      </c>
      <c r="K45" s="24">
        <v>28.655349999999999</v>
      </c>
      <c r="L45" s="24">
        <v>18.140470000000001</v>
      </c>
      <c r="M45" s="24">
        <v>0</v>
      </c>
      <c r="N45" s="24">
        <v>1.02074</v>
      </c>
      <c r="O45" s="24">
        <v>1.0134700000000001</v>
      </c>
      <c r="P45" s="24">
        <v>1.4669300000000001</v>
      </c>
      <c r="Q45" s="24">
        <v>7.2711600000000001</v>
      </c>
      <c r="R45" s="24">
        <v>4.215E-2</v>
      </c>
      <c r="S45" s="24">
        <v>6.6448799999999997</v>
      </c>
      <c r="T45" s="24">
        <v>0.78474999999999995</v>
      </c>
      <c r="U45" s="24">
        <v>6.0493600000000001</v>
      </c>
      <c r="V45" s="24">
        <v>5.7397</v>
      </c>
      <c r="W45" s="24">
        <v>7.1129999999999999E-2</v>
      </c>
      <c r="X45" s="24">
        <v>8.9889999999999998E-2</v>
      </c>
      <c r="Y45" s="24">
        <v>3.8853499999999999</v>
      </c>
      <c r="Z45" s="24">
        <v>5.6518100000000002</v>
      </c>
      <c r="AA45" s="24">
        <v>533.12715000000003</v>
      </c>
      <c r="AB45" s="24">
        <v>3.8600000000000002E-2</v>
      </c>
      <c r="AC45" s="24">
        <v>5.3055099999999999</v>
      </c>
      <c r="AD45" s="24">
        <v>485.34267999999997</v>
      </c>
      <c r="AE45" s="24">
        <v>64.946250000000006</v>
      </c>
      <c r="AF45" s="24">
        <v>709.08946000000003</v>
      </c>
      <c r="AG45" s="24">
        <v>45.941699999999997</v>
      </c>
      <c r="AH45" s="24">
        <v>64.626019999999997</v>
      </c>
      <c r="AI45" s="24">
        <v>1.40025</v>
      </c>
      <c r="AJ45" s="24">
        <v>0.89920999999999995</v>
      </c>
      <c r="AK45" s="24">
        <v>439.80605000000003</v>
      </c>
      <c r="AL45" s="24">
        <v>23.667210000000001</v>
      </c>
      <c r="AM45" s="24">
        <v>87.84666</v>
      </c>
      <c r="AN45" s="24">
        <v>7.3582200000000002</v>
      </c>
      <c r="AO45" s="24">
        <v>20.733239999999999</v>
      </c>
      <c r="AP45" s="24">
        <v>1082.0470399999999</v>
      </c>
      <c r="AQ45" s="24">
        <v>16.70731</v>
      </c>
      <c r="AR45" s="24">
        <v>764.63531999999998</v>
      </c>
      <c r="AS45" s="24">
        <v>307.91253</v>
      </c>
      <c r="AT45" s="24">
        <v>11.6144</v>
      </c>
      <c r="AU45" s="24">
        <v>6.3868900000000002</v>
      </c>
      <c r="AV45" s="24">
        <v>59.089329999999997</v>
      </c>
      <c r="AW45" s="24">
        <v>127.00218</v>
      </c>
      <c r="AX45" s="24">
        <v>2.0591699999999999</v>
      </c>
      <c r="AY45" s="24">
        <v>29.475300000000001</v>
      </c>
      <c r="AZ45" s="24">
        <v>3.0482800000000001</v>
      </c>
      <c r="BA45" s="24">
        <v>0.34850999999999999</v>
      </c>
      <c r="BB45" s="24">
        <v>1.49085</v>
      </c>
      <c r="BC45" s="24">
        <v>315.89692000000002</v>
      </c>
      <c r="BD45" s="24">
        <v>17.106829999999999</v>
      </c>
      <c r="BE45" s="24">
        <v>221.08411000000001</v>
      </c>
      <c r="BF45" s="24">
        <v>51.057369999999999</v>
      </c>
      <c r="BG45" s="24">
        <v>82.188320000000004</v>
      </c>
      <c r="BH45" s="24">
        <v>1.41526</v>
      </c>
      <c r="BI45" s="24">
        <v>183.53951000000001</v>
      </c>
      <c r="BJ45" s="24">
        <v>11.188750000000001</v>
      </c>
      <c r="BK45" s="24">
        <v>428.41228999999998</v>
      </c>
      <c r="BL45" s="24">
        <v>3.9435799999999999</v>
      </c>
      <c r="BM45" s="24">
        <v>61.361429999999999</v>
      </c>
      <c r="BN45" s="24">
        <v>0</v>
      </c>
      <c r="BO45" s="24">
        <v>0</v>
      </c>
      <c r="BP45" s="43">
        <v>6500.4595399999998</v>
      </c>
      <c r="BQ45" s="111">
        <v>1388.70796</v>
      </c>
      <c r="BR45" s="111">
        <v>0</v>
      </c>
      <c r="BS45" s="43">
        <v>1388.70796</v>
      </c>
      <c r="BT45" s="111">
        <v>0</v>
      </c>
      <c r="BU45" s="111">
        <v>0</v>
      </c>
      <c r="BV45" s="43">
        <v>0</v>
      </c>
      <c r="BW45" s="111">
        <v>307.39532000000003</v>
      </c>
      <c r="BX45" s="43">
        <v>1696.10328</v>
      </c>
      <c r="BY45" s="54">
        <v>8196.5628199999992</v>
      </c>
      <c r="BZ45" s="56"/>
      <c r="CB45" s="55"/>
    </row>
    <row r="46" spans="1:80" ht="14.25" customHeight="1">
      <c r="A46" s="27" t="s">
        <v>351</v>
      </c>
      <c r="B46" s="28" t="s">
        <v>352</v>
      </c>
      <c r="C46" s="29" t="s">
        <v>353</v>
      </c>
      <c r="D46" s="24">
        <v>0</v>
      </c>
      <c r="E46" s="24">
        <v>29.525559999999999</v>
      </c>
      <c r="F46" s="24">
        <v>1.3124100000000001</v>
      </c>
      <c r="G46" s="24">
        <v>0.69354000000000005</v>
      </c>
      <c r="H46" s="24">
        <v>14.609489999999999</v>
      </c>
      <c r="I46" s="24">
        <v>40.333739999999999</v>
      </c>
      <c r="J46" s="24">
        <v>0.17068</v>
      </c>
      <c r="K46" s="24">
        <v>2.3531499999999999</v>
      </c>
      <c r="L46" s="24">
        <v>1.2880000000000001E-2</v>
      </c>
      <c r="M46" s="24">
        <v>4.1910000000000003E-2</v>
      </c>
      <c r="N46" s="24">
        <v>5.4000000000000001E-4</v>
      </c>
      <c r="O46" s="24">
        <v>1.20506</v>
      </c>
      <c r="P46" s="24">
        <v>5.0800000000000003E-3</v>
      </c>
      <c r="Q46" s="24">
        <v>4.9250000000000002E-2</v>
      </c>
      <c r="R46" s="24">
        <v>5.0000000000000001E-4</v>
      </c>
      <c r="S46" s="24">
        <v>0.70603000000000005</v>
      </c>
      <c r="T46" s="24">
        <v>2.4629999999999999E-2</v>
      </c>
      <c r="U46" s="24">
        <v>5.6433900000000001</v>
      </c>
      <c r="V46" s="24">
        <v>7.0120000000000002E-2</v>
      </c>
      <c r="W46" s="24">
        <v>8.7000000000000001E-4</v>
      </c>
      <c r="X46" s="24">
        <v>1.1000000000000001E-3</v>
      </c>
      <c r="Y46" s="24">
        <v>2.3899499999999998</v>
      </c>
      <c r="Z46" s="24">
        <v>3.41629</v>
      </c>
      <c r="AA46" s="24">
        <v>19.57837</v>
      </c>
      <c r="AB46" s="24">
        <v>1.336E-2</v>
      </c>
      <c r="AC46" s="24">
        <v>0.25702999999999998</v>
      </c>
      <c r="AD46" s="24">
        <v>189.0488</v>
      </c>
      <c r="AE46" s="24">
        <v>4.05593</v>
      </c>
      <c r="AF46" s="24">
        <v>145.32395</v>
      </c>
      <c r="AG46" s="24">
        <v>19.727509999999999</v>
      </c>
      <c r="AH46" s="24">
        <v>620.55547999999999</v>
      </c>
      <c r="AI46" s="24">
        <v>1.0359999999999999E-2</v>
      </c>
      <c r="AJ46" s="24">
        <v>12.66156</v>
      </c>
      <c r="AK46" s="24">
        <v>641.38535000000002</v>
      </c>
      <c r="AL46" s="24">
        <v>0.66720999999999997</v>
      </c>
      <c r="AM46" s="24">
        <v>395.30912999999998</v>
      </c>
      <c r="AN46" s="24">
        <v>0.29770999999999997</v>
      </c>
      <c r="AO46" s="24">
        <v>192.07934</v>
      </c>
      <c r="AP46" s="24">
        <v>3.766</v>
      </c>
      <c r="AQ46" s="24">
        <v>318.06276000000003</v>
      </c>
      <c r="AR46" s="24">
        <v>215.53659999999999</v>
      </c>
      <c r="AS46" s="24">
        <v>115.79384</v>
      </c>
      <c r="AT46" s="24">
        <v>4.3677200000000003</v>
      </c>
      <c r="AU46" s="24">
        <v>0.20455999999999999</v>
      </c>
      <c r="AV46" s="24">
        <v>46.933660000000003</v>
      </c>
      <c r="AW46" s="24">
        <v>341.31531000000001</v>
      </c>
      <c r="AX46" s="24">
        <v>8.1488700000000005</v>
      </c>
      <c r="AY46" s="24">
        <v>24.194120000000002</v>
      </c>
      <c r="AZ46" s="24">
        <v>17.214770000000001</v>
      </c>
      <c r="BA46" s="24">
        <v>1.0300000000000001E-3</v>
      </c>
      <c r="BB46" s="24">
        <v>0.60299999999999998</v>
      </c>
      <c r="BC46" s="24">
        <v>2002.2804699999999</v>
      </c>
      <c r="BD46" s="24">
        <v>35.873739999999998</v>
      </c>
      <c r="BE46" s="24">
        <v>1712.20885</v>
      </c>
      <c r="BF46" s="24">
        <v>481.39850000000001</v>
      </c>
      <c r="BG46" s="24">
        <v>1505.8656100000001</v>
      </c>
      <c r="BH46" s="24">
        <v>26.333110000000001</v>
      </c>
      <c r="BI46" s="24">
        <v>941.07425000000001</v>
      </c>
      <c r="BJ46" s="24">
        <v>114.93694000000001</v>
      </c>
      <c r="BK46" s="24">
        <v>707.79881</v>
      </c>
      <c r="BL46" s="24">
        <v>53.318199999999997</v>
      </c>
      <c r="BM46" s="24">
        <v>0.24176</v>
      </c>
      <c r="BN46" s="24">
        <v>0</v>
      </c>
      <c r="BO46" s="24">
        <v>0</v>
      </c>
      <c r="BP46" s="43">
        <v>11021.00974</v>
      </c>
      <c r="BQ46" s="111">
        <v>70988.026740000001</v>
      </c>
      <c r="BR46" s="111">
        <v>414.27665000000002</v>
      </c>
      <c r="BS46" s="43">
        <v>71402.303390000001</v>
      </c>
      <c r="BT46" s="111">
        <v>0</v>
      </c>
      <c r="BU46" s="111">
        <v>0</v>
      </c>
      <c r="BV46" s="43">
        <v>0</v>
      </c>
      <c r="BW46" s="111">
        <v>60500.732909999999</v>
      </c>
      <c r="BX46" s="43">
        <v>131903.03630000001</v>
      </c>
      <c r="BY46" s="54">
        <v>142924.04603999999</v>
      </c>
      <c r="BZ46" s="56"/>
      <c r="CB46" s="55"/>
    </row>
    <row r="47" spans="1:80" ht="14.25" customHeight="1">
      <c r="A47" s="27" t="s">
        <v>354</v>
      </c>
      <c r="B47" s="28" t="s">
        <v>355</v>
      </c>
      <c r="C47" s="29" t="s">
        <v>356</v>
      </c>
      <c r="D47" s="24">
        <v>3.1000800000000002</v>
      </c>
      <c r="E47" s="24">
        <v>0</v>
      </c>
      <c r="F47" s="24">
        <v>0.18583</v>
      </c>
      <c r="G47" s="24">
        <v>10.31254</v>
      </c>
      <c r="H47" s="24">
        <v>254.37343000000001</v>
      </c>
      <c r="I47" s="24">
        <v>7.6126899999999997</v>
      </c>
      <c r="J47" s="24">
        <v>1.6709999999999999E-2</v>
      </c>
      <c r="K47" s="24">
        <v>1.8278300000000001</v>
      </c>
      <c r="L47" s="24">
        <v>39.652709999999999</v>
      </c>
      <c r="M47" s="24">
        <v>0</v>
      </c>
      <c r="N47" s="24">
        <v>21.42962</v>
      </c>
      <c r="O47" s="24">
        <v>0.86973</v>
      </c>
      <c r="P47" s="24">
        <v>0.29387999999999997</v>
      </c>
      <c r="Q47" s="24">
        <v>1.3796200000000001</v>
      </c>
      <c r="R47" s="24">
        <v>0.23566000000000001</v>
      </c>
      <c r="S47" s="24">
        <v>25.42672</v>
      </c>
      <c r="T47" s="24">
        <v>6.7589999999999997E-2</v>
      </c>
      <c r="U47" s="24">
        <v>0</v>
      </c>
      <c r="V47" s="24">
        <v>0</v>
      </c>
      <c r="W47" s="24">
        <v>3.5100000000000001E-3</v>
      </c>
      <c r="X47" s="24">
        <v>0</v>
      </c>
      <c r="Y47" s="24">
        <v>3.3972699999999998</v>
      </c>
      <c r="Z47" s="24">
        <v>0.24893000000000001</v>
      </c>
      <c r="AA47" s="24">
        <v>1.48207</v>
      </c>
      <c r="AB47" s="24">
        <v>0</v>
      </c>
      <c r="AC47" s="24">
        <v>0.37735000000000002</v>
      </c>
      <c r="AD47" s="24">
        <v>35.764949999999999</v>
      </c>
      <c r="AE47" s="24">
        <v>1.38754</v>
      </c>
      <c r="AF47" s="24">
        <v>217.84460999999999</v>
      </c>
      <c r="AG47" s="24">
        <v>54.703279999999999</v>
      </c>
      <c r="AH47" s="24">
        <v>31.60981</v>
      </c>
      <c r="AI47" s="24">
        <v>0</v>
      </c>
      <c r="AJ47" s="24">
        <v>0</v>
      </c>
      <c r="AK47" s="24">
        <v>34.279139999999998</v>
      </c>
      <c r="AL47" s="24">
        <v>17.507539999999999</v>
      </c>
      <c r="AM47" s="24">
        <v>6.9038199999999996</v>
      </c>
      <c r="AN47" s="24">
        <v>7.8914099999999996</v>
      </c>
      <c r="AO47" s="24">
        <v>39.864739999999998</v>
      </c>
      <c r="AP47" s="24">
        <v>43.501809999999999</v>
      </c>
      <c r="AQ47" s="24">
        <v>14.489929999999999</v>
      </c>
      <c r="AR47" s="24">
        <v>440.56813</v>
      </c>
      <c r="AS47" s="24">
        <v>44.24503</v>
      </c>
      <c r="AT47" s="24">
        <v>1.69249</v>
      </c>
      <c r="AU47" s="24">
        <v>11.03594</v>
      </c>
      <c r="AV47" s="24">
        <v>25.965900000000001</v>
      </c>
      <c r="AW47" s="24">
        <v>58.808230000000002</v>
      </c>
      <c r="AX47" s="24">
        <v>14.839</v>
      </c>
      <c r="AY47" s="24">
        <v>19.495180000000001</v>
      </c>
      <c r="AZ47" s="24">
        <v>395.02498000000003</v>
      </c>
      <c r="BA47" s="24">
        <v>0.37681999999999999</v>
      </c>
      <c r="BB47" s="24">
        <v>5.1549999999999999E-2</v>
      </c>
      <c r="BC47" s="24">
        <v>114.72718</v>
      </c>
      <c r="BD47" s="24">
        <v>292.12700999999998</v>
      </c>
      <c r="BE47" s="24">
        <v>40.492759999999997</v>
      </c>
      <c r="BF47" s="24">
        <v>206.66926000000001</v>
      </c>
      <c r="BG47" s="24">
        <v>215.65431000000001</v>
      </c>
      <c r="BH47" s="24">
        <v>0.23474</v>
      </c>
      <c r="BI47" s="24">
        <v>241.32400999999999</v>
      </c>
      <c r="BJ47" s="24">
        <v>18.856549999999999</v>
      </c>
      <c r="BK47" s="24">
        <v>242.98513</v>
      </c>
      <c r="BL47" s="24">
        <v>6.83392</v>
      </c>
      <c r="BM47" s="24">
        <v>0</v>
      </c>
      <c r="BN47" s="24">
        <v>0</v>
      </c>
      <c r="BO47" s="24">
        <v>0</v>
      </c>
      <c r="BP47" s="43">
        <v>3270.0504700000001</v>
      </c>
      <c r="BQ47" s="111">
        <v>1864.7546</v>
      </c>
      <c r="BR47" s="111">
        <v>0</v>
      </c>
      <c r="BS47" s="43">
        <v>1864.7546</v>
      </c>
      <c r="BT47" s="111">
        <v>0</v>
      </c>
      <c r="BU47" s="111">
        <v>0</v>
      </c>
      <c r="BV47" s="43">
        <v>0</v>
      </c>
      <c r="BW47" s="111">
        <v>826.04177000000004</v>
      </c>
      <c r="BX47" s="43">
        <v>2690.79637</v>
      </c>
      <c r="BY47" s="54">
        <v>5960.8468400000002</v>
      </c>
      <c r="BZ47" s="56"/>
      <c r="CB47" s="55"/>
    </row>
    <row r="48" spans="1:80" ht="14.25" customHeight="1">
      <c r="A48" s="27" t="s">
        <v>357</v>
      </c>
      <c r="B48" s="28" t="s">
        <v>358</v>
      </c>
      <c r="C48" s="29" t="s">
        <v>359</v>
      </c>
      <c r="D48" s="24">
        <v>0</v>
      </c>
      <c r="E48" s="24">
        <v>0</v>
      </c>
      <c r="F48" s="24">
        <v>0</v>
      </c>
      <c r="G48" s="24">
        <v>0.89307000000000003</v>
      </c>
      <c r="H48" s="24">
        <v>0.32988000000000001</v>
      </c>
      <c r="I48" s="24">
        <v>0.18448000000000001</v>
      </c>
      <c r="J48" s="24">
        <v>5.0000000000000002E-5</v>
      </c>
      <c r="K48" s="24">
        <v>9.7900000000000001E-3</v>
      </c>
      <c r="L48" s="24">
        <v>0.22891</v>
      </c>
      <c r="M48" s="24">
        <v>0</v>
      </c>
      <c r="N48" s="24">
        <v>2.0000000000000001E-4</v>
      </c>
      <c r="O48" s="24">
        <v>0</v>
      </c>
      <c r="P48" s="24">
        <v>1.0489999999999999E-2</v>
      </c>
      <c r="Q48" s="24">
        <v>5.5100000000000001E-3</v>
      </c>
      <c r="R48" s="24">
        <v>0</v>
      </c>
      <c r="S48" s="24">
        <v>2.6030000000000001E-2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4.5199999999999997E-3</v>
      </c>
      <c r="Z48" s="24">
        <v>2.0660000000000001E-2</v>
      </c>
      <c r="AA48" s="24">
        <v>0.39406999999999998</v>
      </c>
      <c r="AB48" s="24">
        <v>0</v>
      </c>
      <c r="AC48" s="24">
        <v>9.2300000000000004E-3</v>
      </c>
      <c r="AD48" s="24">
        <v>1.80193</v>
      </c>
      <c r="AE48" s="24">
        <v>3.108E-2</v>
      </c>
      <c r="AF48" s="24">
        <v>10.65293</v>
      </c>
      <c r="AG48" s="24">
        <v>2.59565</v>
      </c>
      <c r="AH48" s="24">
        <v>8.97987</v>
      </c>
      <c r="AI48" s="24">
        <v>0</v>
      </c>
      <c r="AJ48" s="24">
        <v>4.6999999999999999E-4</v>
      </c>
      <c r="AK48" s="24">
        <v>1.6476599999999999</v>
      </c>
      <c r="AL48" s="24">
        <v>0</v>
      </c>
      <c r="AM48" s="24">
        <v>0.71855999999999998</v>
      </c>
      <c r="AN48" s="24">
        <v>0.35382000000000002</v>
      </c>
      <c r="AO48" s="24">
        <v>2429.3090900000002</v>
      </c>
      <c r="AP48" s="24">
        <v>6706.9038700000001</v>
      </c>
      <c r="AQ48" s="24">
        <v>0.15032999999999999</v>
      </c>
      <c r="AR48" s="24">
        <v>6.4619</v>
      </c>
      <c r="AS48" s="24">
        <v>33.169609999999999</v>
      </c>
      <c r="AT48" s="24">
        <v>1.24312</v>
      </c>
      <c r="AU48" s="24">
        <v>0.11606</v>
      </c>
      <c r="AV48" s="24">
        <v>0.76088999999999996</v>
      </c>
      <c r="AW48" s="24">
        <v>3.6061299999999998</v>
      </c>
      <c r="AX48" s="24">
        <v>4.888E-2</v>
      </c>
      <c r="AY48" s="24">
        <v>1565.4745700000001</v>
      </c>
      <c r="AZ48" s="24">
        <v>0.33312999999999998</v>
      </c>
      <c r="BA48" s="24">
        <v>1.0000000000000001E-5</v>
      </c>
      <c r="BB48" s="24">
        <v>0</v>
      </c>
      <c r="BC48" s="24">
        <v>4.83467</v>
      </c>
      <c r="BD48" s="24">
        <v>0.76102000000000003</v>
      </c>
      <c r="BE48" s="24">
        <v>2.9100899999999998</v>
      </c>
      <c r="BF48" s="24">
        <v>29.936520000000002</v>
      </c>
      <c r="BG48" s="24">
        <v>34.72925</v>
      </c>
      <c r="BH48" s="24">
        <v>0.3296</v>
      </c>
      <c r="BI48" s="24">
        <v>174.53783999999999</v>
      </c>
      <c r="BJ48" s="24">
        <v>11.68951</v>
      </c>
      <c r="BK48" s="24">
        <v>26.871700000000001</v>
      </c>
      <c r="BL48" s="24">
        <v>0.17433000000000001</v>
      </c>
      <c r="BM48" s="24">
        <v>1.2600000000000001E-3</v>
      </c>
      <c r="BN48" s="24">
        <v>0</v>
      </c>
      <c r="BO48" s="24">
        <v>0</v>
      </c>
      <c r="BP48" s="43">
        <v>11063.25224</v>
      </c>
      <c r="BQ48" s="111">
        <v>2839.2834499999999</v>
      </c>
      <c r="BR48" s="111">
        <v>2940.4698100000001</v>
      </c>
      <c r="BS48" s="43">
        <v>5779.7532600000004</v>
      </c>
      <c r="BT48" s="111">
        <v>0</v>
      </c>
      <c r="BU48" s="111">
        <v>0</v>
      </c>
      <c r="BV48" s="43">
        <v>0</v>
      </c>
      <c r="BW48" s="111">
        <v>514.18595000000005</v>
      </c>
      <c r="BX48" s="43">
        <v>6293.9392099999995</v>
      </c>
      <c r="BY48" s="54">
        <v>17357.191449999998</v>
      </c>
      <c r="BZ48" s="56"/>
      <c r="CB48" s="55"/>
    </row>
    <row r="49" spans="1:80" ht="14.25" customHeight="1">
      <c r="A49" s="27" t="s">
        <v>360</v>
      </c>
      <c r="B49" s="28" t="s">
        <v>361</v>
      </c>
      <c r="C49" s="29" t="s">
        <v>362</v>
      </c>
      <c r="D49" s="24">
        <v>0</v>
      </c>
      <c r="E49" s="24">
        <v>0.72724999999999995</v>
      </c>
      <c r="F49" s="24">
        <v>3.1026699999999998</v>
      </c>
      <c r="G49" s="24">
        <v>183.80228</v>
      </c>
      <c r="H49" s="24">
        <v>48.85313</v>
      </c>
      <c r="I49" s="24">
        <v>255.54431</v>
      </c>
      <c r="J49" s="24">
        <v>10.10127</v>
      </c>
      <c r="K49" s="24">
        <v>106.74432</v>
      </c>
      <c r="L49" s="24">
        <v>69.123940000000005</v>
      </c>
      <c r="M49" s="24">
        <v>9.085E-2</v>
      </c>
      <c r="N49" s="24">
        <v>3.8897699999999999</v>
      </c>
      <c r="O49" s="24">
        <v>3.79223</v>
      </c>
      <c r="P49" s="24">
        <v>5.5453099999999997</v>
      </c>
      <c r="Q49" s="24">
        <v>27.549119999999998</v>
      </c>
      <c r="R49" s="24">
        <v>0.14030000000000001</v>
      </c>
      <c r="S49" s="24">
        <v>25.073460000000001</v>
      </c>
      <c r="T49" s="24">
        <v>2.9721799999999998</v>
      </c>
      <c r="U49" s="24">
        <v>22.99325</v>
      </c>
      <c r="V49" s="24">
        <v>21.578050000000001</v>
      </c>
      <c r="W49" s="24">
        <v>0.26740000000000003</v>
      </c>
      <c r="X49" s="24">
        <v>0.33793000000000001</v>
      </c>
      <c r="Y49" s="24">
        <v>14.757350000000001</v>
      </c>
      <c r="Z49" s="24">
        <v>21.586269999999999</v>
      </c>
      <c r="AA49" s="24">
        <v>2043.69615</v>
      </c>
      <c r="AB49" s="24">
        <v>0.14498</v>
      </c>
      <c r="AC49" s="24">
        <v>18.852160000000001</v>
      </c>
      <c r="AD49" s="24">
        <v>959.24666000000002</v>
      </c>
      <c r="AE49" s="24">
        <v>247.40039999999999</v>
      </c>
      <c r="AF49" s="24">
        <v>2673.1943099999999</v>
      </c>
      <c r="AG49" s="24">
        <v>175.39639</v>
      </c>
      <c r="AH49" s="24">
        <v>226.74456000000001</v>
      </c>
      <c r="AI49" s="24">
        <v>3.7013099999999999</v>
      </c>
      <c r="AJ49" s="24">
        <v>2.0068600000000001</v>
      </c>
      <c r="AK49" s="24">
        <v>402.32227</v>
      </c>
      <c r="AL49" s="24">
        <v>90.802599999999998</v>
      </c>
      <c r="AM49" s="24">
        <v>337.25700999999998</v>
      </c>
      <c r="AN49" s="24">
        <v>27.990739999999999</v>
      </c>
      <c r="AO49" s="24">
        <v>79.246089999999995</v>
      </c>
      <c r="AP49" s="24">
        <v>5701.2606699999997</v>
      </c>
      <c r="AQ49" s="24">
        <v>62.597329999999999</v>
      </c>
      <c r="AR49" s="24">
        <v>2937.3733400000001</v>
      </c>
      <c r="AS49" s="24">
        <v>1182.6850999999999</v>
      </c>
      <c r="AT49" s="24">
        <v>44.610639999999997</v>
      </c>
      <c r="AU49" s="24">
        <v>141.27641</v>
      </c>
      <c r="AV49" s="24">
        <v>224.71198999999999</v>
      </c>
      <c r="AW49" s="24">
        <v>482.06826000000001</v>
      </c>
      <c r="AX49" s="24">
        <v>8.1800300000000004</v>
      </c>
      <c r="AY49" s="24">
        <v>112.09219</v>
      </c>
      <c r="AZ49" s="24">
        <v>11.469849999999999</v>
      </c>
      <c r="BA49" s="24">
        <v>1.32213</v>
      </c>
      <c r="BB49" s="24">
        <v>5.6696</v>
      </c>
      <c r="BC49" s="24">
        <v>1182.33224</v>
      </c>
      <c r="BD49" s="24">
        <v>65.204819999999998</v>
      </c>
      <c r="BE49" s="24">
        <v>262.37477999999999</v>
      </c>
      <c r="BF49" s="24">
        <v>288.72955999999999</v>
      </c>
      <c r="BG49" s="24">
        <v>314.51740000000001</v>
      </c>
      <c r="BH49" s="24">
        <v>6.58073</v>
      </c>
      <c r="BI49" s="24">
        <v>700.30151999999998</v>
      </c>
      <c r="BJ49" s="24">
        <v>42.946829999999999</v>
      </c>
      <c r="BK49" s="24">
        <v>1632.7262800000001</v>
      </c>
      <c r="BL49" s="24">
        <v>14.839029999999999</v>
      </c>
      <c r="BM49" s="24">
        <v>234.38666000000001</v>
      </c>
      <c r="BN49" s="24">
        <v>0</v>
      </c>
      <c r="BO49" s="24">
        <v>0</v>
      </c>
      <c r="BP49" s="43">
        <v>23776.83252</v>
      </c>
      <c r="BQ49" s="111">
        <v>28212.782340000002</v>
      </c>
      <c r="BR49" s="111">
        <v>0</v>
      </c>
      <c r="BS49" s="43">
        <v>28212.782340000002</v>
      </c>
      <c r="BT49" s="111">
        <v>0</v>
      </c>
      <c r="BU49" s="111">
        <v>0</v>
      </c>
      <c r="BV49" s="43">
        <v>0</v>
      </c>
      <c r="BW49" s="111">
        <v>28690.288970000001</v>
      </c>
      <c r="BX49" s="43">
        <v>56903.071309999999</v>
      </c>
      <c r="BY49" s="54">
        <v>80679.903829999996</v>
      </c>
      <c r="BZ49" s="56"/>
      <c r="CB49" s="55"/>
    </row>
    <row r="50" spans="1:80" ht="14.25" customHeight="1">
      <c r="A50" s="27" t="s">
        <v>363</v>
      </c>
      <c r="B50" s="28" t="s">
        <v>364</v>
      </c>
      <c r="C50" s="29" t="s">
        <v>365</v>
      </c>
      <c r="D50" s="24">
        <v>0</v>
      </c>
      <c r="E50" s="24">
        <v>0</v>
      </c>
      <c r="F50" s="24">
        <v>0</v>
      </c>
      <c r="G50" s="24">
        <v>11.839840000000001</v>
      </c>
      <c r="H50" s="24">
        <v>2.87086</v>
      </c>
      <c r="I50" s="24">
        <v>34.701790000000003</v>
      </c>
      <c r="J50" s="24">
        <v>0.55284</v>
      </c>
      <c r="K50" s="24">
        <v>2.6170300000000002</v>
      </c>
      <c r="L50" s="24">
        <v>229.69329999999999</v>
      </c>
      <c r="M50" s="24">
        <v>4.9699999999999996E-3</v>
      </c>
      <c r="N50" s="24">
        <v>0.16900999999999999</v>
      </c>
      <c r="O50" s="24">
        <v>0</v>
      </c>
      <c r="P50" s="24">
        <v>4.0000000000000002E-4</v>
      </c>
      <c r="Q50" s="24">
        <v>0.54878000000000005</v>
      </c>
      <c r="R50" s="24">
        <v>0</v>
      </c>
      <c r="S50" s="24">
        <v>0.54442000000000002</v>
      </c>
      <c r="T50" s="24">
        <v>0</v>
      </c>
      <c r="U50" s="24">
        <v>0</v>
      </c>
      <c r="V50" s="24">
        <v>1.2565999999999999</v>
      </c>
      <c r="W50" s="24">
        <v>1.5570000000000001E-2</v>
      </c>
      <c r="X50" s="24">
        <v>1.968E-2</v>
      </c>
      <c r="Y50" s="24">
        <v>1.2222</v>
      </c>
      <c r="Z50" s="24">
        <v>0.62268000000000001</v>
      </c>
      <c r="AA50" s="24">
        <v>43.278950000000002</v>
      </c>
      <c r="AB50" s="24">
        <v>4.8799999999999998E-3</v>
      </c>
      <c r="AC50" s="24">
        <v>6.5960000000000005E-2</v>
      </c>
      <c r="AD50" s="24">
        <v>19.905629999999999</v>
      </c>
      <c r="AE50" s="24">
        <v>0.56086000000000003</v>
      </c>
      <c r="AF50" s="24">
        <v>39.25423</v>
      </c>
      <c r="AG50" s="24">
        <v>3.1880000000000002</v>
      </c>
      <c r="AH50" s="24">
        <v>3.3754499999999998</v>
      </c>
      <c r="AI50" s="24">
        <v>0</v>
      </c>
      <c r="AJ50" s="24">
        <v>0.16123999999999999</v>
      </c>
      <c r="AK50" s="24">
        <v>27.80686</v>
      </c>
      <c r="AL50" s="24">
        <v>0</v>
      </c>
      <c r="AM50" s="24">
        <v>17.952210000000001</v>
      </c>
      <c r="AN50" s="24">
        <v>1.3989199999999999</v>
      </c>
      <c r="AO50" s="24">
        <v>8.2469099999999997</v>
      </c>
      <c r="AP50" s="24">
        <v>749.03462999999999</v>
      </c>
      <c r="AQ50" s="24">
        <v>842.29701999999997</v>
      </c>
      <c r="AR50" s="24">
        <v>941.54360999999994</v>
      </c>
      <c r="AS50" s="24">
        <v>363.95821000000001</v>
      </c>
      <c r="AT50" s="24">
        <v>13.728440000000001</v>
      </c>
      <c r="AU50" s="24">
        <v>5.1585599999999996</v>
      </c>
      <c r="AV50" s="24">
        <v>23.559449999999998</v>
      </c>
      <c r="AW50" s="24">
        <v>167.82749999999999</v>
      </c>
      <c r="AX50" s="24">
        <v>1.1341699999999999</v>
      </c>
      <c r="AY50" s="24">
        <v>17.84374</v>
      </c>
      <c r="AZ50" s="24">
        <v>0.61526000000000003</v>
      </c>
      <c r="BA50" s="24">
        <v>1.001E-2</v>
      </c>
      <c r="BB50" s="24">
        <v>0.96065</v>
      </c>
      <c r="BC50" s="24">
        <v>104.04528000000001</v>
      </c>
      <c r="BD50" s="24">
        <v>5.6541100000000002</v>
      </c>
      <c r="BE50" s="24">
        <v>3.1779899999999999</v>
      </c>
      <c r="BF50" s="24">
        <v>98.692890000000006</v>
      </c>
      <c r="BG50" s="24">
        <v>204.38682</v>
      </c>
      <c r="BH50" s="24">
        <v>3.2735599999999998</v>
      </c>
      <c r="BI50" s="24">
        <v>52.745460000000001</v>
      </c>
      <c r="BJ50" s="24">
        <v>4.6710799999999999</v>
      </c>
      <c r="BK50" s="24">
        <v>199.68983</v>
      </c>
      <c r="BL50" s="24">
        <v>7.2634499999999997</v>
      </c>
      <c r="BM50" s="24">
        <v>3.338E-2</v>
      </c>
      <c r="BN50" s="24">
        <v>0</v>
      </c>
      <c r="BO50" s="24">
        <v>0</v>
      </c>
      <c r="BP50" s="43">
        <v>4263.1851699999997</v>
      </c>
      <c r="BQ50" s="111">
        <v>0</v>
      </c>
      <c r="BR50" s="111">
        <v>0</v>
      </c>
      <c r="BS50" s="43">
        <v>0</v>
      </c>
      <c r="BT50" s="111">
        <v>15788.781429999999</v>
      </c>
      <c r="BU50" s="111">
        <v>0</v>
      </c>
      <c r="BV50" s="43">
        <v>15788.781429999999</v>
      </c>
      <c r="BW50" s="111">
        <v>3199.5377199999998</v>
      </c>
      <c r="BX50" s="43">
        <v>18988.319149999999</v>
      </c>
      <c r="BY50" s="54">
        <v>23251.50432</v>
      </c>
      <c r="BZ50" s="56"/>
      <c r="CB50" s="55"/>
    </row>
    <row r="51" spans="1:80" ht="14.25" customHeight="1">
      <c r="A51" s="27" t="s">
        <v>366</v>
      </c>
      <c r="B51" s="28" t="s">
        <v>367</v>
      </c>
      <c r="C51" s="30" t="s">
        <v>368</v>
      </c>
      <c r="D51" s="24">
        <v>269.23946000000001</v>
      </c>
      <c r="E51" s="24">
        <v>5.6722200000000003</v>
      </c>
      <c r="F51" s="24">
        <v>28.985379999999999</v>
      </c>
      <c r="G51" s="24">
        <v>580.18250999999998</v>
      </c>
      <c r="H51" s="24">
        <v>847.39886000000001</v>
      </c>
      <c r="I51" s="24">
        <v>927.11905000000002</v>
      </c>
      <c r="J51" s="24">
        <v>83.40437</v>
      </c>
      <c r="K51" s="24">
        <v>131.57926</v>
      </c>
      <c r="L51" s="24">
        <v>131.77773999999999</v>
      </c>
      <c r="M51" s="24">
        <v>9.2671899999999994</v>
      </c>
      <c r="N51" s="24">
        <v>36.11739</v>
      </c>
      <c r="O51" s="24">
        <v>17.375039999999998</v>
      </c>
      <c r="P51" s="24">
        <v>53.118029999999997</v>
      </c>
      <c r="Q51" s="24">
        <v>349.27888000000002</v>
      </c>
      <c r="R51" s="24">
        <v>263.74428</v>
      </c>
      <c r="S51" s="24">
        <v>398.11075</v>
      </c>
      <c r="T51" s="24">
        <v>1.99376</v>
      </c>
      <c r="U51" s="24">
        <v>16.10492</v>
      </c>
      <c r="V51" s="24">
        <v>15.81892</v>
      </c>
      <c r="W51" s="24">
        <v>1.1303099999999999</v>
      </c>
      <c r="X51" s="24">
        <v>0.31074000000000002</v>
      </c>
      <c r="Y51" s="24">
        <v>151.87747999999999</v>
      </c>
      <c r="Z51" s="24">
        <v>84.97484</v>
      </c>
      <c r="AA51" s="24">
        <v>2232.7028</v>
      </c>
      <c r="AB51" s="24">
        <v>0.77271999999999996</v>
      </c>
      <c r="AC51" s="24">
        <v>81.279679999999999</v>
      </c>
      <c r="AD51" s="24">
        <v>3385.6045399999998</v>
      </c>
      <c r="AE51" s="24">
        <v>1244.80024</v>
      </c>
      <c r="AF51" s="24">
        <v>7259.9260599999998</v>
      </c>
      <c r="AG51" s="24">
        <v>2092.71308</v>
      </c>
      <c r="AH51" s="24">
        <v>271.01191999999998</v>
      </c>
      <c r="AI51" s="24">
        <v>22.327190000000002</v>
      </c>
      <c r="AJ51" s="24">
        <v>20.99888</v>
      </c>
      <c r="AK51" s="24">
        <v>158.94390999999999</v>
      </c>
      <c r="AL51" s="24">
        <v>47.314259999999997</v>
      </c>
      <c r="AM51" s="24">
        <v>1050.2418600000001</v>
      </c>
      <c r="AN51" s="24">
        <v>17.44012</v>
      </c>
      <c r="AO51" s="24">
        <v>62.22081</v>
      </c>
      <c r="AP51" s="24">
        <v>217.90065999999999</v>
      </c>
      <c r="AQ51" s="24">
        <v>55.32311</v>
      </c>
      <c r="AR51" s="24">
        <v>3196.2836000000002</v>
      </c>
      <c r="AS51" s="24">
        <v>227.42606000000001</v>
      </c>
      <c r="AT51" s="24">
        <v>5.8576499999999996</v>
      </c>
      <c r="AU51" s="24">
        <v>5700.3988399999998</v>
      </c>
      <c r="AV51" s="24">
        <v>63.465359999999997</v>
      </c>
      <c r="AW51" s="24">
        <v>296.16320000000002</v>
      </c>
      <c r="AX51" s="24">
        <v>2.1318100000000002</v>
      </c>
      <c r="AY51" s="24">
        <v>31.05771</v>
      </c>
      <c r="AZ51" s="24">
        <v>156.28733</v>
      </c>
      <c r="BA51" s="24">
        <v>2.2904599999999999</v>
      </c>
      <c r="BB51" s="24">
        <v>0.2959</v>
      </c>
      <c r="BC51" s="24">
        <v>242.46776</v>
      </c>
      <c r="BD51" s="24">
        <v>46.086489999999998</v>
      </c>
      <c r="BE51" s="24">
        <v>696.62976000000003</v>
      </c>
      <c r="BF51" s="24">
        <v>348.55239999999998</v>
      </c>
      <c r="BG51" s="24">
        <v>180.73344</v>
      </c>
      <c r="BH51" s="24">
        <v>4.6178400000000002</v>
      </c>
      <c r="BI51" s="24">
        <v>290.03946999999999</v>
      </c>
      <c r="BJ51" s="24">
        <v>215.35768999999999</v>
      </c>
      <c r="BK51" s="24">
        <v>702.59070999999994</v>
      </c>
      <c r="BL51" s="24">
        <v>568.28040999999996</v>
      </c>
      <c r="BM51" s="24">
        <v>586.58235000000002</v>
      </c>
      <c r="BN51" s="24">
        <v>99.053780000000003</v>
      </c>
      <c r="BO51" s="24">
        <v>0</v>
      </c>
      <c r="BP51" s="43">
        <v>36288.753239999998</v>
      </c>
      <c r="BQ51" s="111">
        <v>11498.581459999999</v>
      </c>
      <c r="BR51" s="111">
        <v>130.1472</v>
      </c>
      <c r="BS51" s="43">
        <v>11628.728660000001</v>
      </c>
      <c r="BT51" s="111">
        <v>0</v>
      </c>
      <c r="BU51" s="111">
        <v>0</v>
      </c>
      <c r="BV51" s="43">
        <v>0</v>
      </c>
      <c r="BW51" s="111">
        <v>8436.7879200000007</v>
      </c>
      <c r="BX51" s="43">
        <v>20065.51658</v>
      </c>
      <c r="BY51" s="54">
        <v>56354.269820000001</v>
      </c>
      <c r="BZ51" s="56"/>
      <c r="CB51" s="55"/>
    </row>
    <row r="52" spans="1:80" ht="14.25" customHeight="1">
      <c r="A52" s="27" t="s">
        <v>369</v>
      </c>
      <c r="B52" s="28" t="s">
        <v>370</v>
      </c>
      <c r="C52" s="30" t="s">
        <v>371</v>
      </c>
      <c r="D52" s="24">
        <v>0</v>
      </c>
      <c r="E52" s="24">
        <v>2.8072699999999999</v>
      </c>
      <c r="F52" s="24">
        <v>0</v>
      </c>
      <c r="G52" s="24">
        <v>172.74306999999999</v>
      </c>
      <c r="H52" s="24">
        <v>17.440069999999999</v>
      </c>
      <c r="I52" s="24">
        <v>106.40461999999999</v>
      </c>
      <c r="J52" s="24">
        <v>1.7556099999999999</v>
      </c>
      <c r="K52" s="24">
        <v>38.050539999999998</v>
      </c>
      <c r="L52" s="24">
        <v>1.7519499999999999</v>
      </c>
      <c r="M52" s="24">
        <v>0.12378</v>
      </c>
      <c r="N52" s="24">
        <v>0.11014</v>
      </c>
      <c r="O52" s="24">
        <v>1.3696900000000001</v>
      </c>
      <c r="P52" s="24">
        <v>0.75212000000000001</v>
      </c>
      <c r="Q52" s="24">
        <v>11.476419999999999</v>
      </c>
      <c r="R52" s="24">
        <v>1.6459999999999999E-2</v>
      </c>
      <c r="S52" s="24">
        <v>20.551559999999998</v>
      </c>
      <c r="T52" s="24">
        <v>9.8180000000000003E-2</v>
      </c>
      <c r="U52" s="24">
        <v>2.1397599999999999</v>
      </c>
      <c r="V52" s="24">
        <v>0</v>
      </c>
      <c r="W52" s="24">
        <v>0</v>
      </c>
      <c r="X52" s="24">
        <v>0</v>
      </c>
      <c r="Y52" s="24">
        <v>3.2081499999999998</v>
      </c>
      <c r="Z52" s="24">
        <v>1.11833</v>
      </c>
      <c r="AA52" s="24">
        <v>47.193840000000002</v>
      </c>
      <c r="AB52" s="24">
        <v>2.7380000000000002E-2</v>
      </c>
      <c r="AC52" s="24">
        <v>4.1542300000000001</v>
      </c>
      <c r="AD52" s="24">
        <v>570.32865000000004</v>
      </c>
      <c r="AE52" s="24">
        <v>70.019549999999995</v>
      </c>
      <c r="AF52" s="24">
        <v>1601.78945</v>
      </c>
      <c r="AG52" s="24">
        <v>52.23272</v>
      </c>
      <c r="AH52" s="24">
        <v>11.980230000000001</v>
      </c>
      <c r="AI52" s="24">
        <v>5.8331099999999996</v>
      </c>
      <c r="AJ52" s="24">
        <v>1.6111800000000001</v>
      </c>
      <c r="AK52" s="24">
        <v>228.67490000000001</v>
      </c>
      <c r="AL52" s="24">
        <v>3.4188399999999999</v>
      </c>
      <c r="AM52" s="24">
        <v>50.196170000000002</v>
      </c>
      <c r="AN52" s="24">
        <v>1.5519799999999999</v>
      </c>
      <c r="AO52" s="24">
        <v>8.4322800000000004</v>
      </c>
      <c r="AP52" s="24">
        <v>29.89866</v>
      </c>
      <c r="AQ52" s="24">
        <v>8.5944599999999998</v>
      </c>
      <c r="AR52" s="24">
        <v>817.45588999999995</v>
      </c>
      <c r="AS52" s="24">
        <v>685.46587999999997</v>
      </c>
      <c r="AT52" s="24">
        <v>26.809719999999999</v>
      </c>
      <c r="AU52" s="24">
        <v>661.96758999999997</v>
      </c>
      <c r="AV52" s="24">
        <v>13.38372</v>
      </c>
      <c r="AW52" s="24">
        <v>79.604470000000006</v>
      </c>
      <c r="AX52" s="24">
        <v>0.11414000000000001</v>
      </c>
      <c r="AY52" s="24">
        <v>1.79569</v>
      </c>
      <c r="AZ52" s="24">
        <v>2.5893799999999998</v>
      </c>
      <c r="BA52" s="24">
        <v>0.10284</v>
      </c>
      <c r="BB52" s="24">
        <v>0</v>
      </c>
      <c r="BC52" s="24">
        <v>39.721719999999998</v>
      </c>
      <c r="BD52" s="24">
        <v>52.079889999999999</v>
      </c>
      <c r="BE52" s="24">
        <v>10.517910000000001</v>
      </c>
      <c r="BF52" s="24">
        <v>120.85889</v>
      </c>
      <c r="BG52" s="24">
        <v>548.58771999999999</v>
      </c>
      <c r="BH52" s="24">
        <v>8.7293500000000002</v>
      </c>
      <c r="BI52" s="24">
        <v>117.84217</v>
      </c>
      <c r="BJ52" s="24">
        <v>9.7689199999999996</v>
      </c>
      <c r="BK52" s="24">
        <v>158.23088999999999</v>
      </c>
      <c r="BL52" s="24">
        <v>2.6029100000000001</v>
      </c>
      <c r="BM52" s="24">
        <v>90.507729999999995</v>
      </c>
      <c r="BN52" s="24">
        <v>0</v>
      </c>
      <c r="BO52" s="24">
        <v>0</v>
      </c>
      <c r="BP52" s="43">
        <v>6526.5927700000002</v>
      </c>
      <c r="BQ52" s="111">
        <v>5329.2006499999998</v>
      </c>
      <c r="BR52" s="111">
        <v>33.753010000000003</v>
      </c>
      <c r="BS52" s="43">
        <v>5362.9536600000001</v>
      </c>
      <c r="BT52" s="111">
        <v>0</v>
      </c>
      <c r="BU52" s="111">
        <v>0</v>
      </c>
      <c r="BV52" s="43">
        <v>0</v>
      </c>
      <c r="BW52" s="111">
        <v>695.50261999999998</v>
      </c>
      <c r="BX52" s="43">
        <v>6058.4562800000003</v>
      </c>
      <c r="BY52" s="54">
        <v>12585.04905</v>
      </c>
      <c r="BZ52" s="56"/>
      <c r="CB52" s="55"/>
    </row>
    <row r="53" spans="1:80" ht="14.25" customHeight="1">
      <c r="A53" s="27" t="s">
        <v>372</v>
      </c>
      <c r="B53" s="28" t="s">
        <v>373</v>
      </c>
      <c r="C53" s="30" t="s">
        <v>374</v>
      </c>
      <c r="D53" s="24">
        <v>0</v>
      </c>
      <c r="E53" s="24">
        <v>0.40360000000000001</v>
      </c>
      <c r="F53" s="24">
        <v>0</v>
      </c>
      <c r="G53" s="24">
        <v>24.835370000000001</v>
      </c>
      <c r="H53" s="24">
        <v>2.5073699999999999</v>
      </c>
      <c r="I53" s="24">
        <v>15.29786</v>
      </c>
      <c r="J53" s="24">
        <v>0.25240000000000001</v>
      </c>
      <c r="K53" s="24">
        <v>5.4705500000000002</v>
      </c>
      <c r="L53" s="24">
        <v>0.25187999999999999</v>
      </c>
      <c r="M53" s="24">
        <v>1.78E-2</v>
      </c>
      <c r="N53" s="24">
        <v>1.584E-2</v>
      </c>
      <c r="O53" s="24">
        <v>0.19692000000000001</v>
      </c>
      <c r="P53" s="24">
        <v>0.10813</v>
      </c>
      <c r="Q53" s="24">
        <v>1.6499699999999999</v>
      </c>
      <c r="R53" s="24">
        <v>2.3700000000000001E-3</v>
      </c>
      <c r="S53" s="24">
        <v>2.9547099999999999</v>
      </c>
      <c r="T53" s="24">
        <v>1.4120000000000001E-2</v>
      </c>
      <c r="U53" s="24">
        <v>0.30763000000000001</v>
      </c>
      <c r="V53" s="24">
        <v>0</v>
      </c>
      <c r="W53" s="24">
        <v>0</v>
      </c>
      <c r="X53" s="24">
        <v>0</v>
      </c>
      <c r="Y53" s="24">
        <v>0.46123999999999998</v>
      </c>
      <c r="Z53" s="24">
        <v>0.16078000000000001</v>
      </c>
      <c r="AA53" s="24">
        <v>6.7850799999999998</v>
      </c>
      <c r="AB53" s="24">
        <v>3.9399999999999999E-3</v>
      </c>
      <c r="AC53" s="24">
        <v>0.59726000000000001</v>
      </c>
      <c r="AD53" s="24">
        <v>81.996470000000002</v>
      </c>
      <c r="AE53" s="24">
        <v>10.066750000000001</v>
      </c>
      <c r="AF53" s="24">
        <v>230.29016999999999</v>
      </c>
      <c r="AG53" s="24">
        <v>7.5095299999999998</v>
      </c>
      <c r="AH53" s="24">
        <v>1.7223999999999999</v>
      </c>
      <c r="AI53" s="24">
        <v>0.83862999999999999</v>
      </c>
      <c r="AJ53" s="24">
        <v>0.23164000000000001</v>
      </c>
      <c r="AK53" s="24">
        <v>32.876719999999999</v>
      </c>
      <c r="AL53" s="24">
        <v>0.49153000000000002</v>
      </c>
      <c r="AM53" s="24">
        <v>7.2167300000000001</v>
      </c>
      <c r="AN53" s="24">
        <v>0.22313</v>
      </c>
      <c r="AO53" s="24">
        <v>1.21231</v>
      </c>
      <c r="AP53" s="24">
        <v>4.2985499999999996</v>
      </c>
      <c r="AQ53" s="24">
        <v>1.23563</v>
      </c>
      <c r="AR53" s="24">
        <v>117.52609</v>
      </c>
      <c r="AS53" s="24">
        <v>102.18634</v>
      </c>
      <c r="AT53" s="24">
        <v>3.8544499999999999</v>
      </c>
      <c r="AU53" s="24">
        <v>95.171449999999993</v>
      </c>
      <c r="AV53" s="24">
        <v>1.92418</v>
      </c>
      <c r="AW53" s="24">
        <v>11.44478</v>
      </c>
      <c r="AX53" s="24">
        <v>1.6410000000000001E-2</v>
      </c>
      <c r="AY53" s="24">
        <v>0.25817000000000001</v>
      </c>
      <c r="AZ53" s="24">
        <v>0.37228</v>
      </c>
      <c r="BA53" s="24">
        <v>1.4789999999999999E-2</v>
      </c>
      <c r="BB53" s="24">
        <v>0</v>
      </c>
      <c r="BC53" s="24">
        <v>5.7108100000000004</v>
      </c>
      <c r="BD53" s="24">
        <v>7.4875600000000002</v>
      </c>
      <c r="BE53" s="24">
        <v>0.40647</v>
      </c>
      <c r="BF53" s="24">
        <v>17.350490000000001</v>
      </c>
      <c r="BG53" s="24">
        <v>78.169830000000005</v>
      </c>
      <c r="BH53" s="24">
        <v>1.2520100000000001</v>
      </c>
      <c r="BI53" s="24">
        <v>16.942240000000002</v>
      </c>
      <c r="BJ53" s="24">
        <v>1.1956199999999999</v>
      </c>
      <c r="BK53" s="24">
        <v>22.748940000000001</v>
      </c>
      <c r="BL53" s="24">
        <v>0.37422</v>
      </c>
      <c r="BM53" s="24">
        <v>13.01235</v>
      </c>
      <c r="BN53" s="24">
        <v>0</v>
      </c>
      <c r="BO53" s="24">
        <v>0</v>
      </c>
      <c r="BP53" s="43">
        <v>939.92448999999999</v>
      </c>
      <c r="BQ53" s="111">
        <v>0</v>
      </c>
      <c r="BR53" s="111">
        <v>0</v>
      </c>
      <c r="BS53" s="43">
        <v>0</v>
      </c>
      <c r="BT53" s="111">
        <v>0</v>
      </c>
      <c r="BU53" s="111">
        <v>0</v>
      </c>
      <c r="BV53" s="43">
        <v>0</v>
      </c>
      <c r="BW53" s="111">
        <v>0</v>
      </c>
      <c r="BX53" s="43">
        <v>0</v>
      </c>
      <c r="BY53" s="54">
        <v>939.92448999999999</v>
      </c>
      <c r="BZ53" s="56"/>
      <c r="CB53" s="55"/>
    </row>
    <row r="54" spans="1:80" ht="14.25" customHeight="1">
      <c r="A54" s="27" t="s">
        <v>375</v>
      </c>
      <c r="B54" s="28" t="s">
        <v>376</v>
      </c>
      <c r="C54" s="30" t="s">
        <v>377</v>
      </c>
      <c r="D54" s="24">
        <v>0</v>
      </c>
      <c r="E54" s="24">
        <v>74.044730000000001</v>
      </c>
      <c r="F54" s="24">
        <v>3.0192399999999999</v>
      </c>
      <c r="G54" s="24">
        <v>69.713539999999995</v>
      </c>
      <c r="H54" s="24">
        <v>21.899249999999999</v>
      </c>
      <c r="I54" s="24">
        <v>438.21803</v>
      </c>
      <c r="J54" s="24">
        <v>3.9359500000000001</v>
      </c>
      <c r="K54" s="24">
        <v>591.56670999999994</v>
      </c>
      <c r="L54" s="24">
        <v>14.76051</v>
      </c>
      <c r="M54" s="24">
        <v>3.5790000000000002E-2</v>
      </c>
      <c r="N54" s="24">
        <v>0.20460999999999999</v>
      </c>
      <c r="O54" s="24">
        <v>14.442360000000001</v>
      </c>
      <c r="P54" s="24">
        <v>1.07057</v>
      </c>
      <c r="Q54" s="24">
        <v>10.227349999999999</v>
      </c>
      <c r="R54" s="24">
        <v>4.4850000000000001E-2</v>
      </c>
      <c r="S54" s="24">
        <v>11.642010000000001</v>
      </c>
      <c r="T54" s="24">
        <v>20.880269999999999</v>
      </c>
      <c r="U54" s="24">
        <v>10.9077</v>
      </c>
      <c r="V54" s="24">
        <v>44.103940000000001</v>
      </c>
      <c r="W54" s="24">
        <v>0.54654999999999998</v>
      </c>
      <c r="X54" s="24">
        <v>0.69069999999999998</v>
      </c>
      <c r="Y54" s="24">
        <v>19.36666</v>
      </c>
      <c r="Z54" s="24">
        <v>7.79528</v>
      </c>
      <c r="AA54" s="24">
        <v>144.85812000000001</v>
      </c>
      <c r="AB54" s="24">
        <v>7.1529999999999996E-2</v>
      </c>
      <c r="AC54" s="24">
        <v>10.57831</v>
      </c>
      <c r="AD54" s="24">
        <v>480.31466</v>
      </c>
      <c r="AE54" s="24">
        <v>84.325599999999994</v>
      </c>
      <c r="AF54" s="24">
        <v>863.92951000000005</v>
      </c>
      <c r="AG54" s="24">
        <v>254.51022</v>
      </c>
      <c r="AH54" s="24">
        <v>76.885450000000006</v>
      </c>
      <c r="AI54" s="24">
        <v>0.27868999999999999</v>
      </c>
      <c r="AJ54" s="24">
        <v>7.12012</v>
      </c>
      <c r="AK54" s="24">
        <v>169.71128999999999</v>
      </c>
      <c r="AL54" s="24">
        <v>31.139869999999998</v>
      </c>
      <c r="AM54" s="24">
        <v>283.47975000000002</v>
      </c>
      <c r="AN54" s="24">
        <v>17.089459999999999</v>
      </c>
      <c r="AO54" s="24">
        <v>20.959769999999999</v>
      </c>
      <c r="AP54" s="24">
        <v>442.36772999999999</v>
      </c>
      <c r="AQ54" s="24">
        <v>56.346060000000001</v>
      </c>
      <c r="AR54" s="24">
        <v>843.17</v>
      </c>
      <c r="AS54" s="24">
        <v>259.93482999999998</v>
      </c>
      <c r="AT54" s="24">
        <v>9.8046900000000008</v>
      </c>
      <c r="AU54" s="24">
        <v>235.45833999999999</v>
      </c>
      <c r="AV54" s="24">
        <v>109.74612999999999</v>
      </c>
      <c r="AW54" s="24">
        <v>473.68484999999998</v>
      </c>
      <c r="AX54" s="24">
        <v>14.2491</v>
      </c>
      <c r="AY54" s="24">
        <v>138.88354000000001</v>
      </c>
      <c r="AZ54" s="24">
        <v>38.087949999999999</v>
      </c>
      <c r="BA54" s="24">
        <v>3.1847500000000002</v>
      </c>
      <c r="BB54" s="24">
        <v>1.57935</v>
      </c>
      <c r="BC54" s="24">
        <v>393.31574000000001</v>
      </c>
      <c r="BD54" s="24">
        <v>139.19356999999999</v>
      </c>
      <c r="BE54" s="24">
        <v>364.73325999999997</v>
      </c>
      <c r="BF54" s="24">
        <v>48.665100000000002</v>
      </c>
      <c r="BG54" s="24">
        <v>8.64757</v>
      </c>
      <c r="BH54" s="24">
        <v>2.3263400000000001</v>
      </c>
      <c r="BI54" s="24">
        <v>215.51472000000001</v>
      </c>
      <c r="BJ54" s="24">
        <v>7.0633900000000001</v>
      </c>
      <c r="BK54" s="24">
        <v>68.517259999999993</v>
      </c>
      <c r="BL54" s="24">
        <v>23.421309999999998</v>
      </c>
      <c r="BM54" s="24">
        <v>650.20497999999998</v>
      </c>
      <c r="BN54" s="24">
        <v>0</v>
      </c>
      <c r="BO54" s="24">
        <v>0</v>
      </c>
      <c r="BP54" s="43">
        <v>8352.4695100000008</v>
      </c>
      <c r="BQ54" s="111">
        <v>94387.142189999999</v>
      </c>
      <c r="BR54" s="111">
        <v>466.19405999999998</v>
      </c>
      <c r="BS54" s="43">
        <v>94853.336249999993</v>
      </c>
      <c r="BT54" s="111">
        <v>0</v>
      </c>
      <c r="BU54" s="111">
        <v>0</v>
      </c>
      <c r="BV54" s="43">
        <v>0</v>
      </c>
      <c r="BW54" s="111">
        <v>0</v>
      </c>
      <c r="BX54" s="43">
        <v>94853.336249999993</v>
      </c>
      <c r="BY54" s="54">
        <v>103205.80576</v>
      </c>
      <c r="BZ54" s="56"/>
      <c r="CB54" s="55"/>
    </row>
    <row r="55" spans="1:80" ht="14.25" customHeight="1">
      <c r="A55" s="27" t="s">
        <v>378</v>
      </c>
      <c r="B55" s="28" t="s">
        <v>379</v>
      </c>
      <c r="C55" s="30" t="s">
        <v>380</v>
      </c>
      <c r="D55" s="24">
        <v>0</v>
      </c>
      <c r="E55" s="24">
        <v>34.318100000000001</v>
      </c>
      <c r="F55" s="24">
        <v>29.109089999999998</v>
      </c>
      <c r="G55" s="24">
        <v>71.132130000000004</v>
      </c>
      <c r="H55" s="24">
        <v>149.86106000000001</v>
      </c>
      <c r="I55" s="24">
        <v>139.69488999999999</v>
      </c>
      <c r="J55" s="24">
        <v>0.43154999999999999</v>
      </c>
      <c r="K55" s="24">
        <v>131.21517</v>
      </c>
      <c r="L55" s="24">
        <v>3.48264</v>
      </c>
      <c r="M55" s="24">
        <v>2.4150499999999999</v>
      </c>
      <c r="N55" s="24">
        <v>0.15364</v>
      </c>
      <c r="O55" s="24">
        <v>40.53942</v>
      </c>
      <c r="P55" s="24">
        <v>7.3440000000000005E-2</v>
      </c>
      <c r="Q55" s="24">
        <v>6.5234199999999998</v>
      </c>
      <c r="R55" s="24">
        <v>1.3480000000000001E-2</v>
      </c>
      <c r="S55" s="24">
        <v>14.89944</v>
      </c>
      <c r="T55" s="24">
        <v>0</v>
      </c>
      <c r="U55" s="24">
        <v>5.3261399999999997</v>
      </c>
      <c r="V55" s="24">
        <v>0</v>
      </c>
      <c r="W55" s="24">
        <v>0</v>
      </c>
      <c r="X55" s="24">
        <v>0</v>
      </c>
      <c r="Y55" s="24">
        <v>4.9352600000000004</v>
      </c>
      <c r="Z55" s="24">
        <v>15.20238</v>
      </c>
      <c r="AA55" s="24">
        <v>652.02949000000001</v>
      </c>
      <c r="AB55" s="24">
        <v>0.33671000000000001</v>
      </c>
      <c r="AC55" s="24">
        <v>4.8182499999999999</v>
      </c>
      <c r="AD55" s="24">
        <v>1455.7328399999999</v>
      </c>
      <c r="AE55" s="24">
        <v>417.63488999999998</v>
      </c>
      <c r="AF55" s="24">
        <v>2575.3489100000002</v>
      </c>
      <c r="AG55" s="24">
        <v>1466.71911</v>
      </c>
      <c r="AH55" s="24">
        <v>1907.7947999999999</v>
      </c>
      <c r="AI55" s="24">
        <v>2.0276000000000001</v>
      </c>
      <c r="AJ55" s="24">
        <v>8.3919999999999995</v>
      </c>
      <c r="AK55" s="24">
        <v>477.39569999999998</v>
      </c>
      <c r="AL55" s="24">
        <v>20.534089999999999</v>
      </c>
      <c r="AM55" s="24">
        <v>163.85314</v>
      </c>
      <c r="AN55" s="24">
        <v>15.662280000000001</v>
      </c>
      <c r="AO55" s="24">
        <v>93.33287</v>
      </c>
      <c r="AP55" s="24">
        <v>469.83355</v>
      </c>
      <c r="AQ55" s="24">
        <v>21.48151</v>
      </c>
      <c r="AR55" s="24">
        <v>832.41164000000003</v>
      </c>
      <c r="AS55" s="24">
        <v>180.5564</v>
      </c>
      <c r="AT55" s="24">
        <v>6.8105599999999997</v>
      </c>
      <c r="AU55" s="24">
        <v>15.211370000000001</v>
      </c>
      <c r="AV55" s="24">
        <v>150.32685000000001</v>
      </c>
      <c r="AW55" s="24">
        <v>2910.4022399999999</v>
      </c>
      <c r="AX55" s="24">
        <v>5.7856399999999999</v>
      </c>
      <c r="AY55" s="24">
        <v>91.024839999999998</v>
      </c>
      <c r="AZ55" s="24">
        <v>2.9186200000000002</v>
      </c>
      <c r="BA55" s="24">
        <v>2.97037</v>
      </c>
      <c r="BB55" s="24">
        <v>0</v>
      </c>
      <c r="BC55" s="24">
        <v>472.79651000000001</v>
      </c>
      <c r="BD55" s="24">
        <v>31.166889999999999</v>
      </c>
      <c r="BE55" s="24">
        <v>0.18337999999999999</v>
      </c>
      <c r="BF55" s="24">
        <v>4.4594300000000002</v>
      </c>
      <c r="BG55" s="24">
        <v>14.009829999999999</v>
      </c>
      <c r="BH55" s="24">
        <v>0.22439999999999999</v>
      </c>
      <c r="BI55" s="24">
        <v>398.66070999999999</v>
      </c>
      <c r="BJ55" s="24">
        <v>25.941369999999999</v>
      </c>
      <c r="BK55" s="24">
        <v>355.46415000000002</v>
      </c>
      <c r="BL55" s="24">
        <v>16.33897</v>
      </c>
      <c r="BM55" s="24">
        <v>3.1322899999999998</v>
      </c>
      <c r="BN55" s="24">
        <v>0</v>
      </c>
      <c r="BO55" s="24">
        <v>0</v>
      </c>
      <c r="BP55" s="43">
        <v>15923.050499999999</v>
      </c>
      <c r="BQ55" s="111">
        <v>92.348280000000003</v>
      </c>
      <c r="BR55" s="111">
        <v>0</v>
      </c>
      <c r="BS55" s="43">
        <v>92.348280000000003</v>
      </c>
      <c r="BT55" s="111">
        <v>0</v>
      </c>
      <c r="BU55" s="111">
        <v>0</v>
      </c>
      <c r="BV55" s="43">
        <v>0</v>
      </c>
      <c r="BW55" s="111">
        <v>33869.330199999997</v>
      </c>
      <c r="BX55" s="43">
        <v>33961.678480000002</v>
      </c>
      <c r="BY55" s="54">
        <v>49884.72898</v>
      </c>
      <c r="BZ55" s="56"/>
      <c r="CB55" s="55"/>
    </row>
    <row r="56" spans="1:80" ht="14.25" customHeight="1">
      <c r="A56" s="27" t="s">
        <v>381</v>
      </c>
      <c r="B56" s="28" t="s">
        <v>382</v>
      </c>
      <c r="C56" s="30" t="s">
        <v>383</v>
      </c>
      <c r="D56" s="24">
        <v>0</v>
      </c>
      <c r="E56" s="24">
        <v>0</v>
      </c>
      <c r="F56" s="24">
        <v>0</v>
      </c>
      <c r="G56" s="24">
        <v>312.12236999999999</v>
      </c>
      <c r="H56" s="24">
        <v>252.12535</v>
      </c>
      <c r="I56" s="24">
        <v>247.36061000000001</v>
      </c>
      <c r="J56" s="24">
        <v>1.3842300000000001</v>
      </c>
      <c r="K56" s="24">
        <v>75.699150000000003</v>
      </c>
      <c r="L56" s="24">
        <v>103.10673</v>
      </c>
      <c r="M56" s="24">
        <v>0</v>
      </c>
      <c r="N56" s="24">
        <v>7.6499999999999997E-3</v>
      </c>
      <c r="O56" s="24">
        <v>0</v>
      </c>
      <c r="P56" s="24">
        <v>0.41955999999999999</v>
      </c>
      <c r="Q56" s="24">
        <v>12.942259999999999</v>
      </c>
      <c r="R56" s="24">
        <v>0</v>
      </c>
      <c r="S56" s="24">
        <v>4.27834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21.217510000000001</v>
      </c>
      <c r="Z56" s="24">
        <v>6.4201899999999998</v>
      </c>
      <c r="AA56" s="24">
        <v>0</v>
      </c>
      <c r="AB56" s="24">
        <v>0.1923</v>
      </c>
      <c r="AC56" s="24">
        <v>1.9550000000000001</v>
      </c>
      <c r="AD56" s="24">
        <v>14425.87679</v>
      </c>
      <c r="AE56" s="24">
        <v>174.31926000000001</v>
      </c>
      <c r="AF56" s="24">
        <v>1660.20021</v>
      </c>
      <c r="AG56" s="24">
        <v>18.00994</v>
      </c>
      <c r="AH56" s="24">
        <v>59.904640000000001</v>
      </c>
      <c r="AI56" s="24">
        <v>0</v>
      </c>
      <c r="AJ56" s="24">
        <v>59.169609999999999</v>
      </c>
      <c r="AK56" s="24">
        <v>400.59976999999998</v>
      </c>
      <c r="AL56" s="24">
        <v>0</v>
      </c>
      <c r="AM56" s="24">
        <v>27.957909999999998</v>
      </c>
      <c r="AN56" s="24">
        <v>13.2194</v>
      </c>
      <c r="AO56" s="24">
        <v>196.0958</v>
      </c>
      <c r="AP56" s="24">
        <v>268.42561000000001</v>
      </c>
      <c r="AQ56" s="24">
        <v>18.737909999999999</v>
      </c>
      <c r="AR56" s="24">
        <v>5862.9202800000003</v>
      </c>
      <c r="AS56" s="24">
        <v>1273.0515700000001</v>
      </c>
      <c r="AT56" s="24">
        <v>48.01925</v>
      </c>
      <c r="AU56" s="24">
        <v>29.182539999999999</v>
      </c>
      <c r="AV56" s="24">
        <v>222.4794</v>
      </c>
      <c r="AW56" s="24">
        <v>12406.75855</v>
      </c>
      <c r="AX56" s="24">
        <v>12.065910000000001</v>
      </c>
      <c r="AY56" s="24">
        <v>189.83176</v>
      </c>
      <c r="AZ56" s="24">
        <v>42.061970000000002</v>
      </c>
      <c r="BA56" s="24">
        <v>0.39609</v>
      </c>
      <c r="BB56" s="24">
        <v>0</v>
      </c>
      <c r="BC56" s="24">
        <v>1256.07618</v>
      </c>
      <c r="BD56" s="24">
        <v>79.042810000000003</v>
      </c>
      <c r="BE56" s="24">
        <v>1.04853</v>
      </c>
      <c r="BF56" s="24">
        <v>29.73564</v>
      </c>
      <c r="BG56" s="24">
        <v>97.317679999999996</v>
      </c>
      <c r="BH56" s="24">
        <v>1.5586899999999999</v>
      </c>
      <c r="BI56" s="24">
        <v>1746.13571</v>
      </c>
      <c r="BJ56" s="24">
        <v>155.86194</v>
      </c>
      <c r="BK56" s="24">
        <v>1193.1052500000001</v>
      </c>
      <c r="BL56" s="24">
        <v>25.054390000000001</v>
      </c>
      <c r="BM56" s="24">
        <v>0</v>
      </c>
      <c r="BN56" s="24">
        <v>0</v>
      </c>
      <c r="BO56" s="24">
        <v>0</v>
      </c>
      <c r="BP56" s="43">
        <v>43033.452239999999</v>
      </c>
      <c r="BQ56" s="111">
        <v>2762.5597499999999</v>
      </c>
      <c r="BR56" s="111">
        <v>1315.0829799999999</v>
      </c>
      <c r="BS56" s="43">
        <v>4077.64273</v>
      </c>
      <c r="BT56" s="111">
        <v>7.0587799999999996</v>
      </c>
      <c r="BU56" s="111">
        <v>0</v>
      </c>
      <c r="BV56" s="43">
        <v>7.0587799999999996</v>
      </c>
      <c r="BW56" s="111">
        <v>19044.953679999999</v>
      </c>
      <c r="BX56" s="43">
        <v>23129.655190000001</v>
      </c>
      <c r="BY56" s="54">
        <v>66163.107430000004</v>
      </c>
      <c r="BZ56" s="56"/>
      <c r="CB56" s="55"/>
    </row>
    <row r="57" spans="1:80" ht="14.25" customHeight="1">
      <c r="A57" s="27" t="s">
        <v>384</v>
      </c>
      <c r="B57" s="28" t="s">
        <v>385</v>
      </c>
      <c r="C57" s="30" t="s">
        <v>386</v>
      </c>
      <c r="D57" s="24">
        <v>0</v>
      </c>
      <c r="E57" s="24">
        <v>0</v>
      </c>
      <c r="F57" s="24">
        <v>0</v>
      </c>
      <c r="G57" s="24">
        <v>61.081229999999998</v>
      </c>
      <c r="H57" s="24">
        <v>7.4599999999999996E-3</v>
      </c>
      <c r="I57" s="24">
        <v>0.1769</v>
      </c>
      <c r="J57" s="24">
        <v>11.02994</v>
      </c>
      <c r="K57" s="24">
        <v>2.6099999999999999E-3</v>
      </c>
      <c r="L57" s="24">
        <v>1.213E-2</v>
      </c>
      <c r="M57" s="24">
        <v>0</v>
      </c>
      <c r="N57" s="24">
        <v>1.0000000000000001E-5</v>
      </c>
      <c r="O57" s="24">
        <v>0</v>
      </c>
      <c r="P57" s="24">
        <v>1.0000000000000001E-5</v>
      </c>
      <c r="Q57" s="24">
        <v>0.11745</v>
      </c>
      <c r="R57" s="24">
        <v>0</v>
      </c>
      <c r="S57" s="24">
        <v>1.64E-3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2.4000000000000001E-4</v>
      </c>
      <c r="Z57" s="24">
        <v>1.145E-2</v>
      </c>
      <c r="AA57" s="24">
        <v>176.55563000000001</v>
      </c>
      <c r="AB57" s="24">
        <v>0</v>
      </c>
      <c r="AC57" s="24">
        <v>1.7700000000000001E-3</v>
      </c>
      <c r="AD57" s="24">
        <v>470.37117000000001</v>
      </c>
      <c r="AE57" s="24">
        <v>103.12923000000001</v>
      </c>
      <c r="AF57" s="24">
        <v>645.88991999999996</v>
      </c>
      <c r="AG57" s="24">
        <v>56.765129999999999</v>
      </c>
      <c r="AH57" s="24">
        <v>5.7950000000000002E-2</v>
      </c>
      <c r="AI57" s="24">
        <v>0</v>
      </c>
      <c r="AJ57" s="24">
        <v>4.863E-2</v>
      </c>
      <c r="AK57" s="24">
        <v>0.42380000000000001</v>
      </c>
      <c r="AL57" s="24">
        <v>0</v>
      </c>
      <c r="AM57" s="24">
        <v>3.1130000000000001E-2</v>
      </c>
      <c r="AN57" s="24">
        <v>1.8720000000000001E-2</v>
      </c>
      <c r="AO57" s="24">
        <v>29.837890000000002</v>
      </c>
      <c r="AP57" s="24">
        <v>0.62963000000000002</v>
      </c>
      <c r="AQ57" s="24">
        <v>0.12259</v>
      </c>
      <c r="AR57" s="24">
        <v>7.5143700000000004</v>
      </c>
      <c r="AS57" s="24">
        <v>2.0782699999999998</v>
      </c>
      <c r="AT57" s="24">
        <v>7.8390000000000001E-2</v>
      </c>
      <c r="AU57" s="24">
        <v>2.5069999999999999E-2</v>
      </c>
      <c r="AV57" s="24">
        <v>49.652239999999999</v>
      </c>
      <c r="AW57" s="24">
        <v>80.444019999999995</v>
      </c>
      <c r="AX57" s="24">
        <v>16.231639999999999</v>
      </c>
      <c r="AY57" s="24">
        <v>15.594939999999999</v>
      </c>
      <c r="AZ57" s="24">
        <v>4.0299999999999997E-3</v>
      </c>
      <c r="BA57" s="24">
        <v>3.0000000000000001E-5</v>
      </c>
      <c r="BB57" s="24">
        <v>0</v>
      </c>
      <c r="BC57" s="24">
        <v>1.34829</v>
      </c>
      <c r="BD57" s="24">
        <v>2.7276500000000001</v>
      </c>
      <c r="BE57" s="24">
        <v>7.6699999999999997E-3</v>
      </c>
      <c r="BF57" s="24">
        <v>0.30043999999999998</v>
      </c>
      <c r="BG57" s="24">
        <v>1.1354500000000001</v>
      </c>
      <c r="BH57" s="24">
        <v>1.0500000000000001E-2</v>
      </c>
      <c r="BI57" s="24">
        <v>17.760100000000001</v>
      </c>
      <c r="BJ57" s="24">
        <v>0.13505</v>
      </c>
      <c r="BK57" s="24">
        <v>25.266719999999999</v>
      </c>
      <c r="BL57" s="24">
        <v>746.29804999999999</v>
      </c>
      <c r="BM57" s="24">
        <v>2.1099999999999999E-3</v>
      </c>
      <c r="BN57" s="24">
        <v>0</v>
      </c>
      <c r="BO57" s="24">
        <v>0</v>
      </c>
      <c r="BP57" s="43">
        <v>2522.9392899999998</v>
      </c>
      <c r="BQ57" s="111">
        <v>0</v>
      </c>
      <c r="BR57" s="111">
        <v>100.57429</v>
      </c>
      <c r="BS57" s="43">
        <v>100.57429</v>
      </c>
      <c r="BT57" s="111">
        <v>0</v>
      </c>
      <c r="BU57" s="111">
        <v>0</v>
      </c>
      <c r="BV57" s="43">
        <v>0</v>
      </c>
      <c r="BW57" s="111">
        <v>130.85595000000001</v>
      </c>
      <c r="BX57" s="43">
        <v>231.43024</v>
      </c>
      <c r="BY57" s="54">
        <v>2754.3695299999999</v>
      </c>
      <c r="BZ57" s="56"/>
      <c r="CB57" s="55"/>
    </row>
    <row r="58" spans="1:80" ht="14.25" customHeight="1">
      <c r="A58" s="27" t="s">
        <v>387</v>
      </c>
      <c r="B58" s="31" t="s">
        <v>388</v>
      </c>
      <c r="C58" s="30" t="s">
        <v>389</v>
      </c>
      <c r="D58" s="24">
        <v>0</v>
      </c>
      <c r="E58" s="24">
        <v>0</v>
      </c>
      <c r="F58" s="24">
        <v>25.122869999999999</v>
      </c>
      <c r="G58" s="24">
        <v>87.311779999999999</v>
      </c>
      <c r="H58" s="24">
        <v>321.65490999999997</v>
      </c>
      <c r="I58" s="24">
        <v>81.005619999999993</v>
      </c>
      <c r="J58" s="24">
        <v>8.7694399999999995</v>
      </c>
      <c r="K58" s="24">
        <v>5.3677700000000002</v>
      </c>
      <c r="L58" s="24">
        <v>6.8584699999999996</v>
      </c>
      <c r="M58" s="24">
        <v>0</v>
      </c>
      <c r="N58" s="24">
        <v>2.1319999999999999E-2</v>
      </c>
      <c r="O58" s="24">
        <v>0</v>
      </c>
      <c r="P58" s="24">
        <v>2.8709999999999999E-2</v>
      </c>
      <c r="Q58" s="24">
        <v>1.34202</v>
      </c>
      <c r="R58" s="24">
        <v>0</v>
      </c>
      <c r="S58" s="24">
        <v>3.71896</v>
      </c>
      <c r="T58" s="24">
        <v>0</v>
      </c>
      <c r="U58" s="24">
        <v>33.73274</v>
      </c>
      <c r="V58" s="24">
        <v>0</v>
      </c>
      <c r="W58" s="24">
        <v>0</v>
      </c>
      <c r="X58" s="24">
        <v>0</v>
      </c>
      <c r="Y58" s="24">
        <v>8.20627</v>
      </c>
      <c r="Z58" s="24">
        <v>1.7065699999999999</v>
      </c>
      <c r="AA58" s="24">
        <v>204.84001000000001</v>
      </c>
      <c r="AB58" s="24">
        <v>0.12615999999999999</v>
      </c>
      <c r="AC58" s="24">
        <v>12.2773</v>
      </c>
      <c r="AD58" s="24">
        <v>161.29649000000001</v>
      </c>
      <c r="AE58" s="24">
        <v>250.84057999999999</v>
      </c>
      <c r="AF58" s="24">
        <v>1634.5901899999999</v>
      </c>
      <c r="AG58" s="24">
        <v>135.321</v>
      </c>
      <c r="AH58" s="24">
        <v>15.363810000000001</v>
      </c>
      <c r="AI58" s="24">
        <v>3.8057799999999999</v>
      </c>
      <c r="AJ58" s="24">
        <v>14.628</v>
      </c>
      <c r="AK58" s="24">
        <v>199.04407</v>
      </c>
      <c r="AL58" s="24">
        <v>70.654139999999998</v>
      </c>
      <c r="AM58" s="24">
        <v>77.244460000000004</v>
      </c>
      <c r="AN58" s="24">
        <v>25.8491</v>
      </c>
      <c r="AO58" s="24">
        <v>146.33866</v>
      </c>
      <c r="AP58" s="24">
        <v>3039.77754</v>
      </c>
      <c r="AQ58" s="24">
        <v>8.4034600000000008</v>
      </c>
      <c r="AR58" s="24">
        <v>1449.2907700000001</v>
      </c>
      <c r="AS58" s="24">
        <v>314.79478999999998</v>
      </c>
      <c r="AT58" s="24">
        <v>11.874000000000001</v>
      </c>
      <c r="AU58" s="24">
        <v>111.44911</v>
      </c>
      <c r="AV58" s="24">
        <v>82.243089999999995</v>
      </c>
      <c r="AW58" s="24">
        <v>262.29095999999998</v>
      </c>
      <c r="AX58" s="24">
        <v>7.6943799999999998</v>
      </c>
      <c r="AY58" s="24">
        <v>121.05489</v>
      </c>
      <c r="AZ58" s="24">
        <v>1.97637</v>
      </c>
      <c r="BA58" s="24">
        <v>1.48075</v>
      </c>
      <c r="BB58" s="24">
        <v>0</v>
      </c>
      <c r="BC58" s="24">
        <v>480.76751000000002</v>
      </c>
      <c r="BD58" s="24">
        <v>32.979579999999999</v>
      </c>
      <c r="BE58" s="24">
        <v>0.29837999999999998</v>
      </c>
      <c r="BF58" s="24">
        <v>7.98963</v>
      </c>
      <c r="BG58" s="24">
        <v>24.65268</v>
      </c>
      <c r="BH58" s="24">
        <v>0.39484999999999998</v>
      </c>
      <c r="BI58" s="24">
        <v>467.77764999999999</v>
      </c>
      <c r="BJ58" s="24">
        <v>48.616759999999999</v>
      </c>
      <c r="BK58" s="24">
        <v>355.23962999999998</v>
      </c>
      <c r="BL58" s="24">
        <v>5.4755700000000003</v>
      </c>
      <c r="BM58" s="24">
        <v>253.51310000000001</v>
      </c>
      <c r="BN58" s="24">
        <v>0</v>
      </c>
      <c r="BO58" s="24">
        <v>0</v>
      </c>
      <c r="BP58" s="43">
        <v>10627.102650000001</v>
      </c>
      <c r="BQ58" s="111">
        <v>0</v>
      </c>
      <c r="BR58" s="111">
        <v>139.70183</v>
      </c>
      <c r="BS58" s="43">
        <v>139.70183</v>
      </c>
      <c r="BT58" s="111">
        <v>5.88232</v>
      </c>
      <c r="BU58" s="111">
        <v>0</v>
      </c>
      <c r="BV58" s="43">
        <v>5.88232</v>
      </c>
      <c r="BW58" s="111">
        <v>1420.9236000000001</v>
      </c>
      <c r="BX58" s="43">
        <v>1566.50775</v>
      </c>
      <c r="BY58" s="54">
        <v>12193.6104</v>
      </c>
      <c r="BZ58" s="56"/>
      <c r="CB58" s="55"/>
    </row>
    <row r="59" spans="1:80" ht="14.25" customHeight="1">
      <c r="A59" s="27" t="s">
        <v>390</v>
      </c>
      <c r="B59" s="28" t="s">
        <v>391</v>
      </c>
      <c r="C59" s="30" t="s">
        <v>392</v>
      </c>
      <c r="D59" s="24">
        <v>592.73424</v>
      </c>
      <c r="E59" s="24">
        <v>0</v>
      </c>
      <c r="F59" s="24">
        <v>0.46704000000000001</v>
      </c>
      <c r="G59" s="24">
        <v>8.0963499999999993</v>
      </c>
      <c r="H59" s="24">
        <v>5.1731499999999997</v>
      </c>
      <c r="I59" s="24">
        <v>20.423999999999999</v>
      </c>
      <c r="J59" s="24">
        <v>1.87381</v>
      </c>
      <c r="K59" s="24">
        <v>4.2938599999999996</v>
      </c>
      <c r="L59" s="24">
        <v>8.5015400000000003</v>
      </c>
      <c r="M59" s="24">
        <v>0</v>
      </c>
      <c r="N59" s="24">
        <v>9.5100000000000004E-2</v>
      </c>
      <c r="O59" s="24">
        <v>0</v>
      </c>
      <c r="P59" s="24">
        <v>0.18307000000000001</v>
      </c>
      <c r="Q59" s="24">
        <v>2.17428</v>
      </c>
      <c r="R59" s="24">
        <v>1.04E-2</v>
      </c>
      <c r="S59" s="24">
        <v>1.4283699999999999</v>
      </c>
      <c r="T59" s="24">
        <v>1.0319999999999999E-2</v>
      </c>
      <c r="U59" s="24">
        <v>4.6717899999999997</v>
      </c>
      <c r="V59" s="24">
        <v>0.13542999999999999</v>
      </c>
      <c r="W59" s="24">
        <v>1.6800000000000001E-3</v>
      </c>
      <c r="X59" s="24">
        <v>2.1199999999999999E-3</v>
      </c>
      <c r="Y59" s="24">
        <v>0.93445</v>
      </c>
      <c r="Z59" s="24">
        <v>1.0360199999999999</v>
      </c>
      <c r="AA59" s="24">
        <v>87.310879999999997</v>
      </c>
      <c r="AB59" s="24">
        <v>6.7239999999999994E-2</v>
      </c>
      <c r="AC59" s="24">
        <v>1.734</v>
      </c>
      <c r="AD59" s="24">
        <v>64.084969999999998</v>
      </c>
      <c r="AE59" s="24">
        <v>5.9185699999999999</v>
      </c>
      <c r="AF59" s="24">
        <v>16.704429999999999</v>
      </c>
      <c r="AG59" s="24">
        <v>10.26214</v>
      </c>
      <c r="AH59" s="24">
        <v>2.38781</v>
      </c>
      <c r="AI59" s="24">
        <v>0</v>
      </c>
      <c r="AJ59" s="24">
        <v>0.85750999999999999</v>
      </c>
      <c r="AK59" s="24">
        <v>11.17277</v>
      </c>
      <c r="AL59" s="24">
        <v>0.56393000000000004</v>
      </c>
      <c r="AM59" s="24">
        <v>16.627269999999999</v>
      </c>
      <c r="AN59" s="24">
        <v>4.9381500000000003</v>
      </c>
      <c r="AO59" s="24">
        <v>3.4862000000000002</v>
      </c>
      <c r="AP59" s="24">
        <v>41.886420000000001</v>
      </c>
      <c r="AQ59" s="24">
        <v>0.26571</v>
      </c>
      <c r="AR59" s="24">
        <v>85.233490000000003</v>
      </c>
      <c r="AS59" s="24">
        <v>18.504069999999999</v>
      </c>
      <c r="AT59" s="24">
        <v>0.69799</v>
      </c>
      <c r="AU59" s="24">
        <v>1.8984399999999999</v>
      </c>
      <c r="AV59" s="24">
        <v>12.280950000000001</v>
      </c>
      <c r="AW59" s="24">
        <v>165.37461999999999</v>
      </c>
      <c r="AX59" s="24">
        <v>0.20863999999999999</v>
      </c>
      <c r="AY59" s="24">
        <v>3.3506300000000002</v>
      </c>
      <c r="AZ59" s="24">
        <v>0.71940000000000004</v>
      </c>
      <c r="BA59" s="24">
        <v>1.0000000000000001E-5</v>
      </c>
      <c r="BB59" s="24">
        <v>0.89717000000000002</v>
      </c>
      <c r="BC59" s="24">
        <v>33.143970000000003</v>
      </c>
      <c r="BD59" s="24">
        <v>4.1881599999999999</v>
      </c>
      <c r="BE59" s="24">
        <v>2.1149999999999999E-2</v>
      </c>
      <c r="BF59" s="24">
        <v>0.45467999999999997</v>
      </c>
      <c r="BG59" s="24">
        <v>1.44336</v>
      </c>
      <c r="BH59" s="24">
        <v>2.2780000000000002E-2</v>
      </c>
      <c r="BI59" s="24">
        <v>25.505960000000002</v>
      </c>
      <c r="BJ59" s="24">
        <v>2.4013800000000001</v>
      </c>
      <c r="BK59" s="24">
        <v>17.357980000000001</v>
      </c>
      <c r="BL59" s="24">
        <v>4.725E-2</v>
      </c>
      <c r="BM59" s="24">
        <v>38.327120000000001</v>
      </c>
      <c r="BN59" s="24">
        <v>0</v>
      </c>
      <c r="BO59" s="24">
        <v>0</v>
      </c>
      <c r="BP59" s="43">
        <v>1332.59422</v>
      </c>
      <c r="BQ59" s="111">
        <v>2488.1682099999998</v>
      </c>
      <c r="BR59" s="111">
        <v>348.87653999999998</v>
      </c>
      <c r="BS59" s="43">
        <v>2837.04475</v>
      </c>
      <c r="BT59" s="111">
        <v>1.68066</v>
      </c>
      <c r="BU59" s="111">
        <v>0</v>
      </c>
      <c r="BV59" s="43">
        <v>1.68066</v>
      </c>
      <c r="BW59" s="111">
        <v>2248.1478699999998</v>
      </c>
      <c r="BX59" s="43">
        <v>5086.8732799999998</v>
      </c>
      <c r="BY59" s="54">
        <v>6419.4674999999997</v>
      </c>
      <c r="BZ59" s="56"/>
      <c r="CB59" s="55"/>
    </row>
    <row r="60" spans="1:80" ht="14.25" customHeight="1">
      <c r="A60" s="27" t="s">
        <v>393</v>
      </c>
      <c r="B60" s="28" t="s">
        <v>394</v>
      </c>
      <c r="C60" s="30" t="s">
        <v>395</v>
      </c>
      <c r="D60" s="24">
        <v>0</v>
      </c>
      <c r="E60" s="24">
        <v>0</v>
      </c>
      <c r="F60" s="24">
        <v>0</v>
      </c>
      <c r="G60" s="24">
        <v>76.713899999999995</v>
      </c>
      <c r="H60" s="24">
        <v>3.6846999999999999</v>
      </c>
      <c r="I60" s="24">
        <v>35.139180000000003</v>
      </c>
      <c r="J60" s="24">
        <v>0.1366</v>
      </c>
      <c r="K60" s="24">
        <v>1.3275699999999999</v>
      </c>
      <c r="L60" s="24">
        <v>0.35531000000000001</v>
      </c>
      <c r="M60" s="24">
        <v>0</v>
      </c>
      <c r="N60" s="24">
        <v>5.1799999999999997E-3</v>
      </c>
      <c r="O60" s="24">
        <v>0</v>
      </c>
      <c r="P60" s="24">
        <v>9.1590000000000005E-2</v>
      </c>
      <c r="Q60" s="24">
        <v>0.30273</v>
      </c>
      <c r="R60" s="24">
        <v>0</v>
      </c>
      <c r="S60" s="24">
        <v>3.7114600000000002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0.27150000000000002</v>
      </c>
      <c r="Z60" s="24">
        <v>1.13541</v>
      </c>
      <c r="AA60" s="24">
        <v>1.53975</v>
      </c>
      <c r="AB60" s="24">
        <v>0</v>
      </c>
      <c r="AC60" s="24">
        <v>1.3808199999999999</v>
      </c>
      <c r="AD60" s="24">
        <v>151.24961999999999</v>
      </c>
      <c r="AE60" s="24">
        <v>2.5607199999999999</v>
      </c>
      <c r="AF60" s="24">
        <v>608.35023000000001</v>
      </c>
      <c r="AG60" s="24">
        <v>4.9436299999999997</v>
      </c>
      <c r="AH60" s="24">
        <v>44.512039999999999</v>
      </c>
      <c r="AI60" s="24">
        <v>0</v>
      </c>
      <c r="AJ60" s="24">
        <v>2.38198</v>
      </c>
      <c r="AK60" s="24">
        <v>29.64922</v>
      </c>
      <c r="AL60" s="24">
        <v>0</v>
      </c>
      <c r="AM60" s="24">
        <v>7.5377900000000002</v>
      </c>
      <c r="AN60" s="24">
        <v>0.54779</v>
      </c>
      <c r="AO60" s="24">
        <v>2.99769</v>
      </c>
      <c r="AP60" s="24">
        <v>0.37014999999999998</v>
      </c>
      <c r="AQ60" s="24">
        <v>3.2107800000000002</v>
      </c>
      <c r="AR60" s="24">
        <v>94.541939999999997</v>
      </c>
      <c r="AS60" s="24">
        <v>31.876380000000001</v>
      </c>
      <c r="AT60" s="24">
        <v>1.2023699999999999</v>
      </c>
      <c r="AU60" s="24">
        <v>0.45061000000000001</v>
      </c>
      <c r="AV60" s="24">
        <v>5.4020200000000003</v>
      </c>
      <c r="AW60" s="24">
        <v>16.224630000000001</v>
      </c>
      <c r="AX60" s="24">
        <v>0.38018000000000002</v>
      </c>
      <c r="AY60" s="24">
        <v>5.9812799999999999</v>
      </c>
      <c r="AZ60" s="24">
        <v>0.10657</v>
      </c>
      <c r="BA60" s="24">
        <v>7.45E-3</v>
      </c>
      <c r="BB60" s="24">
        <v>0</v>
      </c>
      <c r="BC60" s="24">
        <v>94.327560000000005</v>
      </c>
      <c r="BD60" s="24">
        <v>0.93105000000000004</v>
      </c>
      <c r="BE60" s="24">
        <v>0.28710000000000002</v>
      </c>
      <c r="BF60" s="24">
        <v>3.2111399999999999</v>
      </c>
      <c r="BG60" s="24">
        <v>8.2540000000000002E-2</v>
      </c>
      <c r="BH60" s="24">
        <v>1.32E-3</v>
      </c>
      <c r="BI60" s="24">
        <v>21.936990000000002</v>
      </c>
      <c r="BJ60" s="24">
        <v>2.2332399999999999</v>
      </c>
      <c r="BK60" s="24">
        <v>56.165289999999999</v>
      </c>
      <c r="BL60" s="24">
        <v>0.79430999999999996</v>
      </c>
      <c r="BM60" s="24">
        <v>0.34166999999999997</v>
      </c>
      <c r="BN60" s="24">
        <v>0</v>
      </c>
      <c r="BO60" s="24">
        <v>0</v>
      </c>
      <c r="BP60" s="43">
        <v>1320.5929799999999</v>
      </c>
      <c r="BQ60" s="111">
        <v>5519.0112600000002</v>
      </c>
      <c r="BR60" s="111">
        <v>0</v>
      </c>
      <c r="BS60" s="43">
        <v>5519.0112600000002</v>
      </c>
      <c r="BT60" s="111">
        <v>0</v>
      </c>
      <c r="BU60" s="111">
        <v>0</v>
      </c>
      <c r="BV60" s="43">
        <v>0</v>
      </c>
      <c r="BW60" s="111">
        <v>1678.6524899999999</v>
      </c>
      <c r="BX60" s="43">
        <v>7197.6637499999997</v>
      </c>
      <c r="BY60" s="54">
        <v>8518.2567299999992</v>
      </c>
      <c r="BZ60" s="56"/>
      <c r="CB60" s="55"/>
    </row>
    <row r="61" spans="1:80" ht="14.25" customHeight="1">
      <c r="A61" s="27" t="s">
        <v>396</v>
      </c>
      <c r="B61" s="28" t="s">
        <v>397</v>
      </c>
      <c r="C61" s="30" t="s">
        <v>398</v>
      </c>
      <c r="D61" s="24">
        <v>0</v>
      </c>
      <c r="E61" s="24">
        <v>0</v>
      </c>
      <c r="F61" s="24">
        <v>0</v>
      </c>
      <c r="G61" s="24">
        <v>16.120570000000001</v>
      </c>
      <c r="H61" s="24">
        <v>0.46731</v>
      </c>
      <c r="I61" s="24">
        <v>2.47166</v>
      </c>
      <c r="J61" s="24">
        <v>1.74E-3</v>
      </c>
      <c r="K61" s="24">
        <v>0.16664000000000001</v>
      </c>
      <c r="L61" s="24">
        <v>0.49273</v>
      </c>
      <c r="M61" s="24">
        <v>0</v>
      </c>
      <c r="N61" s="24">
        <v>4.2999999999999999E-4</v>
      </c>
      <c r="O61" s="24">
        <v>0</v>
      </c>
      <c r="P61" s="24">
        <v>8.1999999999999998E-4</v>
      </c>
      <c r="Q61" s="24">
        <v>2.7399999999999998E-3</v>
      </c>
      <c r="R61" s="24">
        <v>0</v>
      </c>
      <c r="S61" s="24">
        <v>1.4919999999999999E-2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1.014E-2</v>
      </c>
      <c r="Z61" s="24">
        <v>0.36347000000000002</v>
      </c>
      <c r="AA61" s="24">
        <v>0.66261999999999999</v>
      </c>
      <c r="AB61" s="24">
        <v>0</v>
      </c>
      <c r="AC61" s="24">
        <v>0.11078</v>
      </c>
      <c r="AD61" s="24">
        <v>18.925750000000001</v>
      </c>
      <c r="AE61" s="24">
        <v>0.50439999999999996</v>
      </c>
      <c r="AF61" s="24">
        <v>19.201530000000002</v>
      </c>
      <c r="AG61" s="24">
        <v>0.83223000000000003</v>
      </c>
      <c r="AH61" s="24">
        <v>3.3731100000000001</v>
      </c>
      <c r="AI61" s="24">
        <v>0</v>
      </c>
      <c r="AJ61" s="24">
        <v>3.36992</v>
      </c>
      <c r="AK61" s="24">
        <v>22.379000000000001</v>
      </c>
      <c r="AL61" s="24">
        <v>0</v>
      </c>
      <c r="AM61" s="24">
        <v>1.0052399999999999</v>
      </c>
      <c r="AN61" s="24">
        <v>0.75285999999999997</v>
      </c>
      <c r="AO61" s="24">
        <v>13.493539999999999</v>
      </c>
      <c r="AP61" s="24">
        <v>0.99356999999999995</v>
      </c>
      <c r="AQ61" s="24">
        <v>0.78308999999999995</v>
      </c>
      <c r="AR61" s="24">
        <v>8.9169300000000007</v>
      </c>
      <c r="AS61" s="24">
        <v>72.488939999999999</v>
      </c>
      <c r="AT61" s="24">
        <v>2.73427</v>
      </c>
      <c r="AU61" s="24">
        <v>1.62138</v>
      </c>
      <c r="AV61" s="24">
        <v>9.7577499999999997</v>
      </c>
      <c r="AW61" s="24">
        <v>29.30677</v>
      </c>
      <c r="AX61" s="24">
        <v>0.68672</v>
      </c>
      <c r="AY61" s="24">
        <v>10.80406</v>
      </c>
      <c r="AZ61" s="24">
        <v>0.2266</v>
      </c>
      <c r="BA61" s="24">
        <v>0</v>
      </c>
      <c r="BB61" s="24">
        <v>0</v>
      </c>
      <c r="BC61" s="24">
        <v>71.197680000000005</v>
      </c>
      <c r="BD61" s="24">
        <v>1.68177</v>
      </c>
      <c r="BE61" s="24">
        <v>5.8939999999999999E-2</v>
      </c>
      <c r="BF61" s="24">
        <v>1.6601600000000001</v>
      </c>
      <c r="BG61" s="24">
        <v>5.4022800000000002</v>
      </c>
      <c r="BH61" s="24">
        <v>8.6529999999999996E-2</v>
      </c>
      <c r="BI61" s="24">
        <v>16.89263</v>
      </c>
      <c r="BJ61" s="24">
        <v>8.8769200000000001</v>
      </c>
      <c r="BK61" s="24">
        <v>67.929640000000006</v>
      </c>
      <c r="BL61" s="24">
        <v>0.18393999999999999</v>
      </c>
      <c r="BM61" s="24">
        <v>0.14119999999999999</v>
      </c>
      <c r="BN61" s="24">
        <v>0</v>
      </c>
      <c r="BO61" s="24">
        <v>0</v>
      </c>
      <c r="BP61" s="43">
        <v>417.15591999999998</v>
      </c>
      <c r="BQ61" s="111">
        <v>12.521089999999999</v>
      </c>
      <c r="BR61" s="111">
        <v>0</v>
      </c>
      <c r="BS61" s="43">
        <v>12.521089999999999</v>
      </c>
      <c r="BT61" s="111">
        <v>0</v>
      </c>
      <c r="BU61" s="111">
        <v>0</v>
      </c>
      <c r="BV61" s="43">
        <v>0</v>
      </c>
      <c r="BW61" s="111">
        <v>0</v>
      </c>
      <c r="BX61" s="43">
        <v>12.521089999999999</v>
      </c>
      <c r="BY61" s="54">
        <v>429.67701</v>
      </c>
      <c r="BZ61" s="56"/>
      <c r="CB61" s="55"/>
    </row>
    <row r="62" spans="1:80" ht="14.25" customHeight="1">
      <c r="A62" s="27" t="s">
        <v>399</v>
      </c>
      <c r="B62" s="28" t="s">
        <v>400</v>
      </c>
      <c r="C62" s="30" t="s">
        <v>401</v>
      </c>
      <c r="D62" s="24">
        <v>0</v>
      </c>
      <c r="E62" s="24">
        <v>0</v>
      </c>
      <c r="F62" s="24">
        <v>2.4410000000000001E-2</v>
      </c>
      <c r="G62" s="24">
        <v>119.33376</v>
      </c>
      <c r="H62" s="24">
        <v>9.4306300000000007</v>
      </c>
      <c r="I62" s="24">
        <v>78.885679999999994</v>
      </c>
      <c r="J62" s="24">
        <v>2.5066799999999998</v>
      </c>
      <c r="K62" s="24">
        <v>164.52997999999999</v>
      </c>
      <c r="L62" s="24">
        <v>0.24606</v>
      </c>
      <c r="M62" s="24">
        <v>0</v>
      </c>
      <c r="N62" s="24">
        <v>2.741E-2</v>
      </c>
      <c r="O62" s="24">
        <v>0.24737000000000001</v>
      </c>
      <c r="P62" s="24">
        <v>1.19001</v>
      </c>
      <c r="Q62" s="24">
        <v>11.392200000000001</v>
      </c>
      <c r="R62" s="24">
        <v>0.35003000000000001</v>
      </c>
      <c r="S62" s="24">
        <v>0.59962000000000004</v>
      </c>
      <c r="T62" s="24">
        <v>0.47632000000000002</v>
      </c>
      <c r="U62" s="24">
        <v>41.834420000000001</v>
      </c>
      <c r="V62" s="24">
        <v>6.9930399999999997</v>
      </c>
      <c r="W62" s="24">
        <v>8.6660000000000001E-2</v>
      </c>
      <c r="X62" s="24">
        <v>0.10952000000000001</v>
      </c>
      <c r="Y62" s="24">
        <v>2.6898499999999999</v>
      </c>
      <c r="Z62" s="24">
        <v>15.89532</v>
      </c>
      <c r="AA62" s="24">
        <v>119.53935</v>
      </c>
      <c r="AB62" s="24">
        <v>0.11343</v>
      </c>
      <c r="AC62" s="24">
        <v>1.73681</v>
      </c>
      <c r="AD62" s="24">
        <v>310.33391999999998</v>
      </c>
      <c r="AE62" s="24">
        <v>39.664000000000001</v>
      </c>
      <c r="AF62" s="24">
        <v>200.12797</v>
      </c>
      <c r="AG62" s="24">
        <v>5.73848</v>
      </c>
      <c r="AH62" s="24">
        <v>303.5521</v>
      </c>
      <c r="AI62" s="24">
        <v>15.68901</v>
      </c>
      <c r="AJ62" s="24">
        <v>41.406790000000001</v>
      </c>
      <c r="AK62" s="24">
        <v>230.33672999999999</v>
      </c>
      <c r="AL62" s="24">
        <v>57.937539999999998</v>
      </c>
      <c r="AM62" s="24">
        <v>7.2908499999999998</v>
      </c>
      <c r="AN62" s="24">
        <v>0.17724999999999999</v>
      </c>
      <c r="AO62" s="24">
        <v>6.6827399999999999</v>
      </c>
      <c r="AP62" s="24">
        <v>304.98048999999997</v>
      </c>
      <c r="AQ62" s="24">
        <v>21.892330000000001</v>
      </c>
      <c r="AR62" s="24">
        <v>9.6060700000000008</v>
      </c>
      <c r="AS62" s="24">
        <v>5.47593</v>
      </c>
      <c r="AT62" s="24">
        <v>0.20655000000000001</v>
      </c>
      <c r="AU62" s="24">
        <v>6.4988000000000001</v>
      </c>
      <c r="AV62" s="24">
        <v>68.02861</v>
      </c>
      <c r="AW62" s="24">
        <v>243.39847</v>
      </c>
      <c r="AX62" s="24">
        <v>2.0138199999999999</v>
      </c>
      <c r="AY62" s="24">
        <v>31.683260000000001</v>
      </c>
      <c r="AZ62" s="24">
        <v>1.1250800000000001</v>
      </c>
      <c r="BA62" s="24">
        <v>0.31535999999999997</v>
      </c>
      <c r="BB62" s="24">
        <v>1.1803900000000001</v>
      </c>
      <c r="BC62" s="24">
        <v>753.96221000000003</v>
      </c>
      <c r="BD62" s="24">
        <v>65.992099999999994</v>
      </c>
      <c r="BE62" s="24">
        <v>0.52359999999999995</v>
      </c>
      <c r="BF62" s="24">
        <v>5.8525999999999998</v>
      </c>
      <c r="BG62" s="24">
        <v>33.938029999999998</v>
      </c>
      <c r="BH62" s="24">
        <v>0.54356000000000004</v>
      </c>
      <c r="BI62" s="24">
        <v>36.434939999999997</v>
      </c>
      <c r="BJ62" s="24">
        <v>4.92652</v>
      </c>
      <c r="BK62" s="24">
        <v>210.17308</v>
      </c>
      <c r="BL62" s="24">
        <v>1.2010000000000001</v>
      </c>
      <c r="BM62" s="24">
        <v>0.45061000000000001</v>
      </c>
      <c r="BN62" s="24">
        <v>0</v>
      </c>
      <c r="BO62" s="24">
        <v>0</v>
      </c>
      <c r="BP62" s="43">
        <v>3607.57935</v>
      </c>
      <c r="BQ62" s="111">
        <v>12800.49152</v>
      </c>
      <c r="BR62" s="111">
        <v>0</v>
      </c>
      <c r="BS62" s="43">
        <v>12800.49152</v>
      </c>
      <c r="BT62" s="111">
        <v>0</v>
      </c>
      <c r="BU62" s="111">
        <v>0</v>
      </c>
      <c r="BV62" s="43">
        <v>0</v>
      </c>
      <c r="BW62" s="111">
        <v>22027.546579999998</v>
      </c>
      <c r="BX62" s="43">
        <v>34828.038099999998</v>
      </c>
      <c r="BY62" s="54">
        <v>38435.617449999998</v>
      </c>
      <c r="BZ62" s="56"/>
      <c r="CB62" s="55"/>
    </row>
    <row r="63" spans="1:80" ht="14.25" customHeight="1">
      <c r="A63" s="27" t="s">
        <v>402</v>
      </c>
      <c r="B63" s="28" t="s">
        <v>403</v>
      </c>
      <c r="C63" s="30" t="s">
        <v>404</v>
      </c>
      <c r="D63" s="24">
        <v>0.70909999999999995</v>
      </c>
      <c r="E63" s="24">
        <v>0</v>
      </c>
      <c r="F63" s="24">
        <v>0</v>
      </c>
      <c r="G63" s="24">
        <v>298.83721000000003</v>
      </c>
      <c r="H63" s="24">
        <v>63.931780000000003</v>
      </c>
      <c r="I63" s="24">
        <v>354.91511000000003</v>
      </c>
      <c r="J63" s="24">
        <v>16.289909999999999</v>
      </c>
      <c r="K63" s="24">
        <v>120.64201</v>
      </c>
      <c r="L63" s="24">
        <v>75.36739</v>
      </c>
      <c r="M63" s="24">
        <v>0</v>
      </c>
      <c r="N63" s="24">
        <v>0.78829000000000005</v>
      </c>
      <c r="O63" s="24">
        <v>78.216319999999996</v>
      </c>
      <c r="P63" s="24">
        <v>6.1033900000000001</v>
      </c>
      <c r="Q63" s="24">
        <v>26.82084</v>
      </c>
      <c r="R63" s="24">
        <v>7.1429999999999993E-2</v>
      </c>
      <c r="S63" s="24">
        <v>38.709650000000003</v>
      </c>
      <c r="T63" s="24">
        <v>0.73741000000000001</v>
      </c>
      <c r="U63" s="24">
        <v>35.254959999999997</v>
      </c>
      <c r="V63" s="24">
        <v>1.0805499999999999</v>
      </c>
      <c r="W63" s="24">
        <v>1.3390000000000001E-2</v>
      </c>
      <c r="X63" s="24">
        <v>1.6920000000000001E-2</v>
      </c>
      <c r="Y63" s="24">
        <v>11.40813</v>
      </c>
      <c r="Z63" s="24">
        <v>9.9450699999999994</v>
      </c>
      <c r="AA63" s="24">
        <v>1630.90906</v>
      </c>
      <c r="AB63" s="24">
        <v>1.15126</v>
      </c>
      <c r="AC63" s="24">
        <v>35.148569999999999</v>
      </c>
      <c r="AD63" s="24">
        <v>3731.7431999999999</v>
      </c>
      <c r="AE63" s="24">
        <v>101.58271999999999</v>
      </c>
      <c r="AF63" s="24">
        <v>1917.3374799999999</v>
      </c>
      <c r="AG63" s="24">
        <v>210.63455999999999</v>
      </c>
      <c r="AH63" s="24">
        <v>5838.4106400000001</v>
      </c>
      <c r="AI63" s="24">
        <v>0.60895999999999995</v>
      </c>
      <c r="AJ63" s="24">
        <v>6.0348800000000002</v>
      </c>
      <c r="AK63" s="24">
        <v>341.04725000000002</v>
      </c>
      <c r="AL63" s="24">
        <v>17.685140000000001</v>
      </c>
      <c r="AM63" s="24">
        <v>411.16469000000001</v>
      </c>
      <c r="AN63" s="24">
        <v>124.88404</v>
      </c>
      <c r="AO63" s="24">
        <v>127.3116</v>
      </c>
      <c r="AP63" s="24">
        <v>3527.35115</v>
      </c>
      <c r="AQ63" s="24">
        <v>7.3338200000000002</v>
      </c>
      <c r="AR63" s="24">
        <v>1352.27784</v>
      </c>
      <c r="AS63" s="24">
        <v>261.05896000000001</v>
      </c>
      <c r="AT63" s="24">
        <v>9.7626000000000008</v>
      </c>
      <c r="AU63" s="24">
        <v>64.790649999999999</v>
      </c>
      <c r="AV63" s="24">
        <v>253.63184999999999</v>
      </c>
      <c r="AW63" s="24">
        <v>4168.9011899999996</v>
      </c>
      <c r="AX63" s="24">
        <v>15.08587</v>
      </c>
      <c r="AY63" s="24">
        <v>104.12656</v>
      </c>
      <c r="AZ63" s="24">
        <v>12.35942</v>
      </c>
      <c r="BA63" s="24">
        <v>3.0000000000000001E-5</v>
      </c>
      <c r="BB63" s="24">
        <v>6.2957599999999996</v>
      </c>
      <c r="BC63" s="24">
        <v>599.39575000000002</v>
      </c>
      <c r="BD63" s="24">
        <v>120.86223</v>
      </c>
      <c r="BE63" s="24">
        <v>824.20024000000001</v>
      </c>
      <c r="BF63" s="24">
        <v>67.768839999999997</v>
      </c>
      <c r="BG63" s="24">
        <v>1220.00153</v>
      </c>
      <c r="BH63" s="24">
        <v>16.751439999999999</v>
      </c>
      <c r="BI63" s="24">
        <v>432.68164999999999</v>
      </c>
      <c r="BJ63" s="24">
        <v>39.134300000000003</v>
      </c>
      <c r="BK63" s="24">
        <v>352.73844000000003</v>
      </c>
      <c r="BL63" s="24">
        <v>6.4776899999999999</v>
      </c>
      <c r="BM63" s="24">
        <v>305.91811000000001</v>
      </c>
      <c r="BN63" s="24">
        <v>0</v>
      </c>
      <c r="BO63" s="24">
        <v>0</v>
      </c>
      <c r="BP63" s="43">
        <v>29404.418829999999</v>
      </c>
      <c r="BQ63" s="111">
        <v>2425.83464</v>
      </c>
      <c r="BR63" s="111">
        <v>841.09214999999995</v>
      </c>
      <c r="BS63" s="43">
        <v>3266.92679</v>
      </c>
      <c r="BT63" s="111">
        <v>0</v>
      </c>
      <c r="BU63" s="111">
        <v>0</v>
      </c>
      <c r="BV63" s="43">
        <v>0</v>
      </c>
      <c r="BW63" s="111">
        <v>29659.199479999999</v>
      </c>
      <c r="BX63" s="43">
        <v>32926.126270000001</v>
      </c>
      <c r="BY63" s="54">
        <v>62330.545100000003</v>
      </c>
      <c r="BZ63" s="56"/>
      <c r="CB63" s="55"/>
    </row>
    <row r="64" spans="1:80" ht="14.25" customHeight="1">
      <c r="A64" s="27" t="s">
        <v>405</v>
      </c>
      <c r="B64" s="28" t="s">
        <v>406</v>
      </c>
      <c r="C64" s="30" t="s">
        <v>407</v>
      </c>
      <c r="D64" s="24">
        <v>0</v>
      </c>
      <c r="E64" s="24">
        <v>11.77374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9.9043799999999997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1.25349</v>
      </c>
      <c r="AA64" s="24">
        <v>0</v>
      </c>
      <c r="AB64" s="24">
        <v>0</v>
      </c>
      <c r="AC64" s="24">
        <v>115.50062</v>
      </c>
      <c r="AD64" s="24">
        <v>74.280289999999994</v>
      </c>
      <c r="AE64" s="24">
        <v>0</v>
      </c>
      <c r="AF64" s="24">
        <v>122.35583</v>
      </c>
      <c r="AG64" s="24">
        <v>0</v>
      </c>
      <c r="AH64" s="24">
        <v>32.320239999999998</v>
      </c>
      <c r="AI64" s="24">
        <v>0</v>
      </c>
      <c r="AJ64" s="24">
        <v>0</v>
      </c>
      <c r="AK64" s="24">
        <v>2.6832799999999999</v>
      </c>
      <c r="AL64" s="24">
        <v>0</v>
      </c>
      <c r="AM64" s="24">
        <v>4.3701299999999996</v>
      </c>
      <c r="AN64" s="24">
        <v>0</v>
      </c>
      <c r="AO64" s="24">
        <v>1.55261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2.9558599999999999</v>
      </c>
      <c r="AX64" s="24">
        <v>69.510589999999993</v>
      </c>
      <c r="AY64" s="24">
        <v>0</v>
      </c>
      <c r="AZ64" s="24">
        <v>8.1410199999999993</v>
      </c>
      <c r="BA64" s="24">
        <v>0</v>
      </c>
      <c r="BB64" s="24">
        <v>0</v>
      </c>
      <c r="BC64" s="24">
        <v>0</v>
      </c>
      <c r="BD64" s="24">
        <v>17.745149999999999</v>
      </c>
      <c r="BE64" s="24">
        <v>13619.17402</v>
      </c>
      <c r="BF64" s="24">
        <v>516.88120000000004</v>
      </c>
      <c r="BG64" s="24">
        <v>952.88349000000005</v>
      </c>
      <c r="BH64" s="24">
        <v>77.387960000000007</v>
      </c>
      <c r="BI64" s="24">
        <v>216.99972</v>
      </c>
      <c r="BJ64" s="24">
        <v>126.25232</v>
      </c>
      <c r="BK64" s="24">
        <v>14.15592</v>
      </c>
      <c r="BL64" s="24">
        <v>0</v>
      </c>
      <c r="BM64" s="24">
        <v>42.049109999999999</v>
      </c>
      <c r="BN64" s="24">
        <v>0</v>
      </c>
      <c r="BO64" s="24">
        <v>0</v>
      </c>
      <c r="BP64" s="43">
        <v>16040.13097</v>
      </c>
      <c r="BQ64" s="111">
        <v>215.68731</v>
      </c>
      <c r="BR64" s="111">
        <v>99461.67353</v>
      </c>
      <c r="BS64" s="43">
        <v>99677.360839999994</v>
      </c>
      <c r="BT64" s="111">
        <v>0</v>
      </c>
      <c r="BU64" s="111">
        <v>0</v>
      </c>
      <c r="BV64" s="43">
        <v>0</v>
      </c>
      <c r="BW64" s="111">
        <v>4433.4589900000001</v>
      </c>
      <c r="BX64" s="43">
        <v>104110.81982999999</v>
      </c>
      <c r="BY64" s="54">
        <v>120150.95080000001</v>
      </c>
      <c r="BZ64" s="56"/>
      <c r="CB64" s="55"/>
    </row>
    <row r="65" spans="1:80" ht="14.25" customHeight="1">
      <c r="A65" s="27" t="s">
        <v>408</v>
      </c>
      <c r="B65" s="28" t="s">
        <v>409</v>
      </c>
      <c r="C65" s="30" t="s">
        <v>410</v>
      </c>
      <c r="D65" s="24">
        <v>0</v>
      </c>
      <c r="E65" s="24">
        <v>0</v>
      </c>
      <c r="F65" s="24">
        <v>0</v>
      </c>
      <c r="G65" s="24">
        <v>88.947190000000006</v>
      </c>
      <c r="H65" s="24">
        <v>0.99743999999999999</v>
      </c>
      <c r="I65" s="24">
        <v>10.825950000000001</v>
      </c>
      <c r="J65" s="24">
        <v>3.1370000000000002E-2</v>
      </c>
      <c r="K65" s="24">
        <v>0.21434</v>
      </c>
      <c r="L65" s="24">
        <v>6.0359999999999997E-2</v>
      </c>
      <c r="M65" s="24">
        <v>0</v>
      </c>
      <c r="N65" s="24">
        <v>1.8699999999999999E-3</v>
      </c>
      <c r="O65" s="24">
        <v>0</v>
      </c>
      <c r="P65" s="24">
        <v>1.01E-3</v>
      </c>
      <c r="Q65" s="24">
        <v>3.6330000000000001E-2</v>
      </c>
      <c r="R65" s="24">
        <v>0</v>
      </c>
      <c r="S65" s="24">
        <v>6.6680000000000003E-2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4.41E-2</v>
      </c>
      <c r="Z65" s="24">
        <v>24.180140000000002</v>
      </c>
      <c r="AA65" s="24">
        <v>0.71901999999999999</v>
      </c>
      <c r="AB65" s="24">
        <v>0</v>
      </c>
      <c r="AC65" s="24">
        <v>0.74209999999999998</v>
      </c>
      <c r="AD65" s="24">
        <v>101.84733</v>
      </c>
      <c r="AE65" s="24">
        <v>0.66910999999999998</v>
      </c>
      <c r="AF65" s="24">
        <v>35.499720000000003</v>
      </c>
      <c r="AG65" s="24">
        <v>2.04494</v>
      </c>
      <c r="AH65" s="24">
        <v>52.448369999999997</v>
      </c>
      <c r="AI65" s="24">
        <v>0</v>
      </c>
      <c r="AJ65" s="24">
        <v>2.9870000000000001E-2</v>
      </c>
      <c r="AK65" s="24">
        <v>30.510529999999999</v>
      </c>
      <c r="AL65" s="24">
        <v>0</v>
      </c>
      <c r="AM65" s="24">
        <v>6.7776800000000001</v>
      </c>
      <c r="AN65" s="24">
        <v>9.3280000000000002E-2</v>
      </c>
      <c r="AO65" s="24">
        <v>21.55799</v>
      </c>
      <c r="AP65" s="24">
        <v>0.73721000000000003</v>
      </c>
      <c r="AQ65" s="24">
        <v>0.66907000000000005</v>
      </c>
      <c r="AR65" s="24">
        <v>378.27593000000002</v>
      </c>
      <c r="AS65" s="24">
        <v>0.65888000000000002</v>
      </c>
      <c r="AT65" s="24">
        <v>2.4850000000000001E-2</v>
      </c>
      <c r="AU65" s="24">
        <v>0.52129000000000003</v>
      </c>
      <c r="AV65" s="24">
        <v>60.955739999999999</v>
      </c>
      <c r="AW65" s="24">
        <v>183.11564999999999</v>
      </c>
      <c r="AX65" s="24">
        <v>4.28986</v>
      </c>
      <c r="AY65" s="24">
        <v>67.492000000000004</v>
      </c>
      <c r="AZ65" s="24">
        <v>1.1524799999999999</v>
      </c>
      <c r="BA65" s="24">
        <v>1.1469999999999999E-2</v>
      </c>
      <c r="BB65" s="24">
        <v>0</v>
      </c>
      <c r="BC65" s="24">
        <v>97.067760000000007</v>
      </c>
      <c r="BD65" s="24">
        <v>10.50586</v>
      </c>
      <c r="BE65" s="24">
        <v>12.73333</v>
      </c>
      <c r="BF65" s="24">
        <v>1584.32873</v>
      </c>
      <c r="BG65" s="24">
        <v>34.452190000000002</v>
      </c>
      <c r="BH65" s="24">
        <v>0.58655999999999997</v>
      </c>
      <c r="BI65" s="24">
        <v>159.77493999999999</v>
      </c>
      <c r="BJ65" s="24">
        <v>14.22978</v>
      </c>
      <c r="BK65" s="24">
        <v>15.371449999999999</v>
      </c>
      <c r="BL65" s="24">
        <v>0.18892999999999999</v>
      </c>
      <c r="BM65" s="24">
        <v>0.19170000000000001</v>
      </c>
      <c r="BN65" s="24">
        <v>0</v>
      </c>
      <c r="BO65" s="24">
        <v>0</v>
      </c>
      <c r="BP65" s="43">
        <v>3005.6823800000002</v>
      </c>
      <c r="BQ65" s="111">
        <v>23390.374769999999</v>
      </c>
      <c r="BR65" s="111">
        <v>35687.807540000002</v>
      </c>
      <c r="BS65" s="43">
        <v>59078.182309999997</v>
      </c>
      <c r="BT65" s="111">
        <v>0</v>
      </c>
      <c r="BU65" s="111">
        <v>0</v>
      </c>
      <c r="BV65" s="43">
        <v>0</v>
      </c>
      <c r="BW65" s="111">
        <v>1354.8579500000001</v>
      </c>
      <c r="BX65" s="43">
        <v>60433.040260000002</v>
      </c>
      <c r="BY65" s="54">
        <v>63438.72264</v>
      </c>
      <c r="BZ65" s="56"/>
      <c r="CB65" s="55"/>
    </row>
    <row r="66" spans="1:80" ht="14.25" customHeight="1">
      <c r="A66" s="27" t="s">
        <v>411</v>
      </c>
      <c r="B66" s="28" t="s">
        <v>412</v>
      </c>
      <c r="C66" s="30" t="s">
        <v>413</v>
      </c>
      <c r="D66" s="24">
        <v>0</v>
      </c>
      <c r="E66" s="24">
        <v>0</v>
      </c>
      <c r="F66" s="24">
        <v>0</v>
      </c>
      <c r="G66" s="24">
        <v>36.470979999999997</v>
      </c>
      <c r="H66" s="24">
        <v>0.40906999999999999</v>
      </c>
      <c r="I66" s="24">
        <v>4.4571100000000001</v>
      </c>
      <c r="J66" s="24">
        <v>1.289E-2</v>
      </c>
      <c r="K66" s="24">
        <v>8.7870000000000004E-2</v>
      </c>
      <c r="L66" s="24">
        <v>2.3570000000000001E-2</v>
      </c>
      <c r="M66" s="24">
        <v>0</v>
      </c>
      <c r="N66" s="24">
        <v>7.6999999999999996E-4</v>
      </c>
      <c r="O66" s="24">
        <v>0</v>
      </c>
      <c r="P66" s="24">
        <v>4.4000000000000002E-4</v>
      </c>
      <c r="Q66" s="24">
        <v>1.502E-2</v>
      </c>
      <c r="R66" s="24">
        <v>0</v>
      </c>
      <c r="S66" s="24">
        <v>2.8289999999999999E-2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1.8290000000000001E-2</v>
      </c>
      <c r="Z66" s="24">
        <v>9.9224399999999999</v>
      </c>
      <c r="AA66" s="24">
        <v>0.29343000000000002</v>
      </c>
      <c r="AB66" s="24">
        <v>0</v>
      </c>
      <c r="AC66" s="24">
        <v>0.30620999999999998</v>
      </c>
      <c r="AD66" s="24">
        <v>41.734369999999998</v>
      </c>
      <c r="AE66" s="24">
        <v>0.27403</v>
      </c>
      <c r="AF66" s="24">
        <v>14.60778</v>
      </c>
      <c r="AG66" s="24">
        <v>0.83843000000000001</v>
      </c>
      <c r="AH66" s="24">
        <v>21.582899999999999</v>
      </c>
      <c r="AI66" s="24">
        <v>0</v>
      </c>
      <c r="AJ66" s="24">
        <v>1.183E-2</v>
      </c>
      <c r="AK66" s="24">
        <v>12.96569</v>
      </c>
      <c r="AL66" s="24">
        <v>0</v>
      </c>
      <c r="AM66" s="24">
        <v>2.7797999999999998</v>
      </c>
      <c r="AN66" s="24">
        <v>3.6540000000000003E-2</v>
      </c>
      <c r="AO66" s="24">
        <v>16.240480000000002</v>
      </c>
      <c r="AP66" s="24">
        <v>0.29887999999999998</v>
      </c>
      <c r="AQ66" s="24">
        <v>0.32333000000000001</v>
      </c>
      <c r="AR66" s="24">
        <v>0.22950999999999999</v>
      </c>
      <c r="AS66" s="24">
        <v>0.14371</v>
      </c>
      <c r="AT66" s="24">
        <v>5.4200000000000003E-3</v>
      </c>
      <c r="AU66" s="24">
        <v>0.20810000000000001</v>
      </c>
      <c r="AV66" s="24">
        <v>24.990290000000002</v>
      </c>
      <c r="AW66" s="24">
        <v>75.056749999999994</v>
      </c>
      <c r="AX66" s="24">
        <v>1.7587299999999999</v>
      </c>
      <c r="AY66" s="24">
        <v>27.669989999999999</v>
      </c>
      <c r="AZ66" s="24">
        <v>0.50390999999999997</v>
      </c>
      <c r="BA66" s="24">
        <v>4.7099999999999998E-3</v>
      </c>
      <c r="BB66" s="24">
        <v>0</v>
      </c>
      <c r="BC66" s="24">
        <v>41.249699999999997</v>
      </c>
      <c r="BD66" s="24">
        <v>4.3071400000000004</v>
      </c>
      <c r="BE66" s="24">
        <v>5.2748900000000001</v>
      </c>
      <c r="BF66" s="24">
        <v>23.73366</v>
      </c>
      <c r="BG66" s="24">
        <v>38.588189999999997</v>
      </c>
      <c r="BH66" s="24">
        <v>0.61804999999999999</v>
      </c>
      <c r="BI66" s="24">
        <v>120.62636999999999</v>
      </c>
      <c r="BJ66" s="24">
        <v>10.684139999999999</v>
      </c>
      <c r="BK66" s="24">
        <v>9.3825599999999998</v>
      </c>
      <c r="BL66" s="24">
        <v>8.7940000000000004E-2</v>
      </c>
      <c r="BM66" s="24">
        <v>7.8149999999999997E-2</v>
      </c>
      <c r="BN66" s="24">
        <v>0</v>
      </c>
      <c r="BO66" s="24">
        <v>0</v>
      </c>
      <c r="BP66" s="43">
        <v>548.94235000000003</v>
      </c>
      <c r="BQ66" s="111">
        <v>33712.539449999997</v>
      </c>
      <c r="BR66" s="111">
        <v>33759.875079999998</v>
      </c>
      <c r="BS66" s="43">
        <v>67472.414529999995</v>
      </c>
      <c r="BT66" s="111">
        <v>0</v>
      </c>
      <c r="BU66" s="111">
        <v>0</v>
      </c>
      <c r="BV66" s="43">
        <v>0</v>
      </c>
      <c r="BW66" s="111">
        <v>4738.2353700000003</v>
      </c>
      <c r="BX66" s="43">
        <v>72210.649900000004</v>
      </c>
      <c r="BY66" s="54">
        <v>72759.592250000002</v>
      </c>
      <c r="BZ66" s="56"/>
      <c r="CB66" s="55"/>
    </row>
    <row r="67" spans="1:80" ht="14.25" customHeight="1">
      <c r="A67" s="27" t="s">
        <v>414</v>
      </c>
      <c r="B67" s="28" t="s">
        <v>415</v>
      </c>
      <c r="C67" s="30" t="s">
        <v>416</v>
      </c>
      <c r="D67" s="24">
        <v>0</v>
      </c>
      <c r="E67" s="24">
        <v>0</v>
      </c>
      <c r="F67" s="24">
        <v>0</v>
      </c>
      <c r="G67" s="24">
        <v>0.36964000000000002</v>
      </c>
      <c r="H67" s="24">
        <v>4.1000000000000003E-3</v>
      </c>
      <c r="I67" s="24">
        <v>4.4940000000000001E-2</v>
      </c>
      <c r="J67" s="24">
        <v>1.2E-4</v>
      </c>
      <c r="K67" s="24">
        <v>8.7000000000000001E-4</v>
      </c>
      <c r="L67" s="24">
        <v>2.4000000000000001E-4</v>
      </c>
      <c r="M67" s="24">
        <v>0</v>
      </c>
      <c r="N67" s="24">
        <v>0</v>
      </c>
      <c r="O67" s="24">
        <v>0</v>
      </c>
      <c r="P67" s="24">
        <v>0</v>
      </c>
      <c r="Q67" s="24">
        <v>1.2999999999999999E-4</v>
      </c>
      <c r="R67" s="24">
        <v>0</v>
      </c>
      <c r="S67" s="24">
        <v>2.5000000000000001E-4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1.8000000000000001E-4</v>
      </c>
      <c r="Z67" s="24">
        <v>0.10062</v>
      </c>
      <c r="AA67" s="24">
        <v>2.99E-3</v>
      </c>
      <c r="AB67" s="24">
        <v>0</v>
      </c>
      <c r="AC67" s="24">
        <v>3.1199999999999999E-3</v>
      </c>
      <c r="AD67" s="24">
        <v>0.42293999999999998</v>
      </c>
      <c r="AE67" s="24">
        <v>2.7799999999999999E-3</v>
      </c>
      <c r="AF67" s="24">
        <v>0.14706</v>
      </c>
      <c r="AG67" s="24">
        <v>8.4899999999999993E-3</v>
      </c>
      <c r="AH67" s="24">
        <v>0.21818000000000001</v>
      </c>
      <c r="AI67" s="24">
        <v>0</v>
      </c>
      <c r="AJ67" s="24">
        <v>0</v>
      </c>
      <c r="AK67" s="24">
        <v>0.12615000000000001</v>
      </c>
      <c r="AL67" s="24">
        <v>0</v>
      </c>
      <c r="AM67" s="24">
        <v>2.8170000000000001E-2</v>
      </c>
      <c r="AN67" s="24">
        <v>3.6000000000000002E-4</v>
      </c>
      <c r="AO67" s="24">
        <v>0.16409000000000001</v>
      </c>
      <c r="AP67" s="24">
        <v>3.0100000000000001E-3</v>
      </c>
      <c r="AQ67" s="24">
        <v>2.7599999999999999E-3</v>
      </c>
      <c r="AR67" s="24">
        <v>0</v>
      </c>
      <c r="AS67" s="24">
        <v>0</v>
      </c>
      <c r="AT67" s="24">
        <v>0</v>
      </c>
      <c r="AU67" s="24">
        <v>2.1299999999999999E-3</v>
      </c>
      <c r="AV67" s="24">
        <v>0.25337999999999999</v>
      </c>
      <c r="AW67" s="24">
        <v>0.76095000000000002</v>
      </c>
      <c r="AX67" s="24">
        <v>1.7860000000000001E-2</v>
      </c>
      <c r="AY67" s="24">
        <v>0.28050999999999998</v>
      </c>
      <c r="AZ67" s="24">
        <v>5.0800000000000003E-3</v>
      </c>
      <c r="BA67" s="24">
        <v>5.0000000000000002E-5</v>
      </c>
      <c r="BB67" s="24">
        <v>0</v>
      </c>
      <c r="BC67" s="24">
        <v>0.40139000000000002</v>
      </c>
      <c r="BD67" s="24">
        <v>4.3639999999999998E-2</v>
      </c>
      <c r="BE67" s="24">
        <v>5.3260000000000002E-2</v>
      </c>
      <c r="BF67" s="24">
        <v>0.23721</v>
      </c>
      <c r="BG67" s="24">
        <v>0.37358999999999998</v>
      </c>
      <c r="BH67" s="24">
        <v>5.9699999999999996E-3</v>
      </c>
      <c r="BI67" s="24">
        <v>114.9748</v>
      </c>
      <c r="BJ67" s="24">
        <v>0.10795</v>
      </c>
      <c r="BK67" s="24">
        <v>117.18643</v>
      </c>
      <c r="BL67" s="24">
        <v>7.9000000000000001E-4</v>
      </c>
      <c r="BM67" s="24">
        <v>7.9000000000000001E-4</v>
      </c>
      <c r="BN67" s="24">
        <v>0</v>
      </c>
      <c r="BO67" s="24">
        <v>0</v>
      </c>
      <c r="BP67" s="43">
        <v>236.35696999999999</v>
      </c>
      <c r="BQ67" s="111">
        <v>1013.7534900000001</v>
      </c>
      <c r="BR67" s="111">
        <v>1188.16589</v>
      </c>
      <c r="BS67" s="43">
        <v>2201.9193799999998</v>
      </c>
      <c r="BT67" s="111">
        <v>0</v>
      </c>
      <c r="BU67" s="111">
        <v>0</v>
      </c>
      <c r="BV67" s="43">
        <v>0</v>
      </c>
      <c r="BW67" s="111">
        <v>0</v>
      </c>
      <c r="BX67" s="43">
        <v>2201.9193799999998</v>
      </c>
      <c r="BY67" s="54">
        <v>2438.2763500000001</v>
      </c>
      <c r="BZ67" s="56"/>
      <c r="CB67" s="55"/>
    </row>
    <row r="68" spans="1:80" ht="14.25" customHeight="1">
      <c r="A68" s="27" t="s">
        <v>417</v>
      </c>
      <c r="B68" s="57" t="s">
        <v>418</v>
      </c>
      <c r="C68" s="58" t="s">
        <v>419</v>
      </c>
      <c r="D68" s="24">
        <v>4.4260000000000001E-2</v>
      </c>
      <c r="E68" s="24">
        <v>1.32E-3</v>
      </c>
      <c r="F68" s="24">
        <v>0</v>
      </c>
      <c r="G68" s="24">
        <v>6.5700000000000003E-3</v>
      </c>
      <c r="H68" s="24">
        <v>5.9300000000000004E-3</v>
      </c>
      <c r="I68" s="24">
        <v>0.15090000000000001</v>
      </c>
      <c r="J68" s="24">
        <v>1.0609900000000001</v>
      </c>
      <c r="K68" s="24">
        <v>1.4599999999999999E-3</v>
      </c>
      <c r="L68" s="24">
        <v>6.8000000000000005E-4</v>
      </c>
      <c r="M68" s="24">
        <v>0</v>
      </c>
      <c r="N68" s="24">
        <v>0</v>
      </c>
      <c r="O68" s="24">
        <v>0</v>
      </c>
      <c r="P68" s="24">
        <v>0</v>
      </c>
      <c r="Q68" s="24">
        <v>1.3999999999999999E-4</v>
      </c>
      <c r="R68" s="24">
        <v>5.5900000000000004E-3</v>
      </c>
      <c r="S68" s="24">
        <v>1E-4</v>
      </c>
      <c r="T68" s="24">
        <v>0</v>
      </c>
      <c r="U68" s="24">
        <v>0</v>
      </c>
      <c r="V68" s="24">
        <v>5.0000000000000002E-5</v>
      </c>
      <c r="W68" s="24">
        <v>0</v>
      </c>
      <c r="X68" s="24">
        <v>0</v>
      </c>
      <c r="Y68" s="24">
        <v>4.2770000000000002E-2</v>
      </c>
      <c r="Z68" s="24">
        <v>1.3999999999999999E-4</v>
      </c>
      <c r="AA68" s="24">
        <v>2.0899999999999998E-3</v>
      </c>
      <c r="AB68" s="24">
        <v>0</v>
      </c>
      <c r="AC68" s="24">
        <v>1.9000000000000001E-4</v>
      </c>
      <c r="AD68" s="24">
        <v>1.234E-2</v>
      </c>
      <c r="AE68" s="24">
        <v>2.1000000000000001E-4</v>
      </c>
      <c r="AF68" s="24">
        <v>7.4400000000000004E-3</v>
      </c>
      <c r="AG68" s="24">
        <v>3.2000000000000003E-4</v>
      </c>
      <c r="AH68" s="24">
        <v>1.6000000000000001E-3</v>
      </c>
      <c r="AI68" s="24">
        <v>0</v>
      </c>
      <c r="AJ68" s="24">
        <v>1.4499999999999999E-3</v>
      </c>
      <c r="AK68" s="24">
        <v>0.56194</v>
      </c>
      <c r="AL68" s="24">
        <v>5.0000000000000002E-5</v>
      </c>
      <c r="AM68" s="24">
        <v>1.008E-2</v>
      </c>
      <c r="AN68" s="24">
        <v>4.2819999999999997E-2</v>
      </c>
      <c r="AO68" s="24">
        <v>2.5285600000000001</v>
      </c>
      <c r="AP68" s="24">
        <v>5.5000000000000003E-4</v>
      </c>
      <c r="AQ68" s="24">
        <v>1.07E-3</v>
      </c>
      <c r="AR68" s="24">
        <v>0.81328999999999996</v>
      </c>
      <c r="AS68" s="24">
        <v>6.01851</v>
      </c>
      <c r="AT68" s="24">
        <v>0.22702</v>
      </c>
      <c r="AU68" s="24">
        <v>8.8000000000000003E-4</v>
      </c>
      <c r="AV68" s="24">
        <v>1.6209999999999999E-2</v>
      </c>
      <c r="AW68" s="24">
        <v>1.247E-2</v>
      </c>
      <c r="AX68" s="24">
        <v>1.64E-3</v>
      </c>
      <c r="AY68" s="24">
        <v>4.3E-3</v>
      </c>
      <c r="AZ68" s="24">
        <v>1.434E-2</v>
      </c>
      <c r="BA68" s="24">
        <v>0</v>
      </c>
      <c r="BB68" s="24">
        <v>0</v>
      </c>
      <c r="BC68" s="24">
        <v>7.5170000000000001E-2</v>
      </c>
      <c r="BD68" s="24">
        <v>7.6000000000000004E-4</v>
      </c>
      <c r="BE68" s="24">
        <v>0.71113999999999999</v>
      </c>
      <c r="BF68" s="24">
        <v>3.33243</v>
      </c>
      <c r="BG68" s="24">
        <v>5.2558600000000002</v>
      </c>
      <c r="BH68" s="24">
        <v>8.4640000000000007E-2</v>
      </c>
      <c r="BI68" s="24">
        <v>28.685030000000001</v>
      </c>
      <c r="BJ68" s="24">
        <v>1.6683699999999999</v>
      </c>
      <c r="BK68" s="24">
        <v>1.3316399999999999</v>
      </c>
      <c r="BL68" s="24">
        <v>3.2000000000000003E-4</v>
      </c>
      <c r="BM68" s="24">
        <v>0</v>
      </c>
      <c r="BN68" s="24">
        <v>0</v>
      </c>
      <c r="BO68" s="24">
        <v>0</v>
      </c>
      <c r="BP68" s="43">
        <v>52.745629999999998</v>
      </c>
      <c r="BQ68" s="111">
        <v>10579.729890000001</v>
      </c>
      <c r="BR68" s="111">
        <v>3449.7642099999998</v>
      </c>
      <c r="BS68" s="43">
        <v>14029.4941</v>
      </c>
      <c r="BT68" s="111">
        <v>0</v>
      </c>
      <c r="BU68" s="111">
        <v>0</v>
      </c>
      <c r="BV68" s="43">
        <v>0</v>
      </c>
      <c r="BW68" s="111">
        <v>15127.476710000001</v>
      </c>
      <c r="BX68" s="43">
        <v>29156.970809999999</v>
      </c>
      <c r="BY68" s="54">
        <v>29209.71644</v>
      </c>
      <c r="BZ68" s="56"/>
      <c r="CB68" s="55"/>
    </row>
    <row r="69" spans="1:80" ht="14.25" customHeight="1">
      <c r="A69" s="27" t="s">
        <v>420</v>
      </c>
      <c r="B69" s="28" t="s">
        <v>421</v>
      </c>
      <c r="C69" s="30" t="s">
        <v>422</v>
      </c>
      <c r="D69" s="24">
        <v>0</v>
      </c>
      <c r="E69" s="24">
        <v>0</v>
      </c>
      <c r="F69" s="24">
        <v>0</v>
      </c>
      <c r="G69" s="24">
        <v>0.69913999999999998</v>
      </c>
      <c r="H69" s="24">
        <v>3.4299999999999997E-2</v>
      </c>
      <c r="I69" s="24">
        <v>0.33446999999999999</v>
      </c>
      <c r="J69" s="24">
        <v>1.25E-3</v>
      </c>
      <c r="K69" s="24">
        <v>1.272E-2</v>
      </c>
      <c r="L69" s="24">
        <v>3.6900000000000001E-3</v>
      </c>
      <c r="M69" s="24">
        <v>0</v>
      </c>
      <c r="N69" s="24">
        <v>5.0000000000000002E-5</v>
      </c>
      <c r="O69" s="24">
        <v>0</v>
      </c>
      <c r="P69" s="24">
        <v>8.5999999999999998E-4</v>
      </c>
      <c r="Q69" s="24">
        <v>2.8800000000000002E-3</v>
      </c>
      <c r="R69" s="24">
        <v>0</v>
      </c>
      <c r="S69" s="24">
        <v>3.456E-2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2.48E-3</v>
      </c>
      <c r="Z69" s="24">
        <v>1.1509999999999999E-2</v>
      </c>
      <c r="AA69" s="24">
        <v>1.4540000000000001E-2</v>
      </c>
      <c r="AB69" s="24">
        <v>0</v>
      </c>
      <c r="AC69" s="24">
        <v>1.257E-2</v>
      </c>
      <c r="AD69" s="24">
        <v>1.3858600000000001</v>
      </c>
      <c r="AE69" s="24">
        <v>2.4850000000000001E-2</v>
      </c>
      <c r="AF69" s="24">
        <v>1.07094</v>
      </c>
      <c r="AG69" s="24">
        <v>4.5499999999999999E-2</v>
      </c>
      <c r="AH69" s="24">
        <v>0.42405999999999999</v>
      </c>
      <c r="AI69" s="24">
        <v>0</v>
      </c>
      <c r="AJ69" s="24">
        <v>2.3810000000000001E-2</v>
      </c>
      <c r="AK69" s="24">
        <v>0.39193</v>
      </c>
      <c r="AL69" s="24">
        <v>0</v>
      </c>
      <c r="AM69" s="24">
        <v>6.855E-2</v>
      </c>
      <c r="AN69" s="24">
        <v>5.6899999999999997E-3</v>
      </c>
      <c r="AO69" s="24">
        <v>6.64839</v>
      </c>
      <c r="AP69" s="24">
        <v>3.2799999999999999E-3</v>
      </c>
      <c r="AQ69" s="24">
        <v>3.6139999999999999E-2</v>
      </c>
      <c r="AR69" s="24">
        <v>3.0002900000000001</v>
      </c>
      <c r="AS69" s="24">
        <v>15.8819</v>
      </c>
      <c r="AT69" s="24">
        <v>0.59906000000000004</v>
      </c>
      <c r="AU69" s="24">
        <v>3.9300000000000003E-3</v>
      </c>
      <c r="AV69" s="24">
        <v>4.9639999999999997E-2</v>
      </c>
      <c r="AW69" s="24">
        <v>0.14909</v>
      </c>
      <c r="AX69" s="24">
        <v>3.49E-3</v>
      </c>
      <c r="AY69" s="24">
        <v>5.4960000000000002E-2</v>
      </c>
      <c r="AZ69" s="24">
        <v>2.9080000000000002E-2</v>
      </c>
      <c r="BA69" s="24">
        <v>1.01E-3</v>
      </c>
      <c r="BB69" s="24">
        <v>0</v>
      </c>
      <c r="BC69" s="24">
        <v>1.2468999999999999</v>
      </c>
      <c r="BD69" s="24">
        <v>8.5599999999999999E-3</v>
      </c>
      <c r="BE69" s="24">
        <v>1.95313</v>
      </c>
      <c r="BF69" s="24">
        <v>8.7762799999999999</v>
      </c>
      <c r="BG69" s="24">
        <v>14.41412</v>
      </c>
      <c r="BH69" s="24">
        <v>0.23086000000000001</v>
      </c>
      <c r="BI69" s="24">
        <v>49.502360000000003</v>
      </c>
      <c r="BJ69" s="24">
        <v>673.64003000000002</v>
      </c>
      <c r="BK69" s="24">
        <v>3.9961000000000002</v>
      </c>
      <c r="BL69" s="24">
        <v>8.7100000000000007E-3</v>
      </c>
      <c r="BM69" s="24">
        <v>3.0699999999999998E-3</v>
      </c>
      <c r="BN69" s="24">
        <v>0</v>
      </c>
      <c r="BO69" s="24">
        <v>0</v>
      </c>
      <c r="BP69" s="43">
        <v>784.84658999999999</v>
      </c>
      <c r="BQ69" s="111">
        <v>5218.3205099999996</v>
      </c>
      <c r="BR69" s="111">
        <v>1622.35394</v>
      </c>
      <c r="BS69" s="43">
        <v>6840.6744500000004</v>
      </c>
      <c r="BT69" s="111">
        <v>0</v>
      </c>
      <c r="BU69" s="111">
        <v>0</v>
      </c>
      <c r="BV69" s="43">
        <v>0</v>
      </c>
      <c r="BW69" s="111">
        <v>11735.833210000001</v>
      </c>
      <c r="BX69" s="43">
        <v>18576.507659999999</v>
      </c>
      <c r="BY69" s="54">
        <v>19361.35425</v>
      </c>
      <c r="BZ69" s="56"/>
      <c r="CB69" s="55"/>
    </row>
    <row r="70" spans="1:80" ht="14.25" customHeight="1">
      <c r="A70" s="27" t="s">
        <v>423</v>
      </c>
      <c r="B70" s="28" t="s">
        <v>424</v>
      </c>
      <c r="C70" s="30" t="s">
        <v>425</v>
      </c>
      <c r="D70" s="24">
        <v>0</v>
      </c>
      <c r="E70" s="24">
        <v>0</v>
      </c>
      <c r="F70" s="24">
        <v>0</v>
      </c>
      <c r="G70" s="24">
        <v>1.558E-2</v>
      </c>
      <c r="H70" s="24">
        <v>85.734219999999993</v>
      </c>
      <c r="I70" s="24">
        <v>20.13739</v>
      </c>
      <c r="J70" s="24">
        <v>2.2380000000000001E-2</v>
      </c>
      <c r="K70" s="24">
        <v>7.7299999999999999E-3</v>
      </c>
      <c r="L70" s="24">
        <v>7.5000000000000002E-4</v>
      </c>
      <c r="M70" s="24">
        <v>0</v>
      </c>
      <c r="N70" s="24">
        <v>9.7999999999999997E-4</v>
      </c>
      <c r="O70" s="24">
        <v>0</v>
      </c>
      <c r="P70" s="24">
        <v>0</v>
      </c>
      <c r="Q70" s="24">
        <v>1.9519999999999999E-2</v>
      </c>
      <c r="R70" s="24">
        <v>0</v>
      </c>
      <c r="S70" s="24">
        <v>5.6699999999999997E-3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2.3000000000000001E-4</v>
      </c>
      <c r="Z70" s="24">
        <v>4.4999999999999999E-4</v>
      </c>
      <c r="AA70" s="24">
        <v>6.4000000000000005E-4</v>
      </c>
      <c r="AB70" s="24">
        <v>0</v>
      </c>
      <c r="AC70" s="24">
        <v>4.6330000000000003E-2</v>
      </c>
      <c r="AD70" s="24">
        <v>9.5811200000000003</v>
      </c>
      <c r="AE70" s="24">
        <v>4.8999999999999998E-4</v>
      </c>
      <c r="AF70" s="24">
        <v>861.16727000000003</v>
      </c>
      <c r="AG70" s="24">
        <v>1.2961499999999999</v>
      </c>
      <c r="AH70" s="24">
        <v>3.2399999999999998E-3</v>
      </c>
      <c r="AI70" s="24">
        <v>0</v>
      </c>
      <c r="AJ70" s="24">
        <v>3.2399999999999998E-3</v>
      </c>
      <c r="AK70" s="24">
        <v>2.1520000000000001E-2</v>
      </c>
      <c r="AL70" s="24">
        <v>0</v>
      </c>
      <c r="AM70" s="24">
        <v>45.828719999999997</v>
      </c>
      <c r="AN70" s="24">
        <v>1.15E-3</v>
      </c>
      <c r="AO70" s="24">
        <v>0.16819999999999999</v>
      </c>
      <c r="AP70" s="24">
        <v>9.6000000000000002E-4</v>
      </c>
      <c r="AQ70" s="24">
        <v>7.5000000000000002E-4</v>
      </c>
      <c r="AR70" s="24">
        <v>0.32101000000000002</v>
      </c>
      <c r="AS70" s="24">
        <v>6.9690000000000002E-2</v>
      </c>
      <c r="AT70" s="24">
        <v>2.63E-3</v>
      </c>
      <c r="AU70" s="24">
        <v>0.39734999999999998</v>
      </c>
      <c r="AV70" s="24">
        <v>6.2780000000000002E-2</v>
      </c>
      <c r="AW70" s="24">
        <v>0.18856999999999999</v>
      </c>
      <c r="AX70" s="24">
        <v>4.4200000000000003E-3</v>
      </c>
      <c r="AY70" s="24">
        <v>6.9519999999999998E-2</v>
      </c>
      <c r="AZ70" s="24">
        <v>1.81E-3</v>
      </c>
      <c r="BA70" s="24">
        <v>0</v>
      </c>
      <c r="BB70" s="24">
        <v>0</v>
      </c>
      <c r="BC70" s="24">
        <v>6.8449999999999997E-2</v>
      </c>
      <c r="BD70" s="24">
        <v>1.082E-2</v>
      </c>
      <c r="BE70" s="24">
        <v>17.407879999999999</v>
      </c>
      <c r="BF70" s="24">
        <v>1.52199</v>
      </c>
      <c r="BG70" s="24">
        <v>4.1061399999999999</v>
      </c>
      <c r="BH70" s="24">
        <v>7.0529999999999995E-2</v>
      </c>
      <c r="BI70" s="24">
        <v>1.25153</v>
      </c>
      <c r="BJ70" s="24">
        <v>0.17388000000000001</v>
      </c>
      <c r="BK70" s="24">
        <v>0.34813</v>
      </c>
      <c r="BL70" s="24">
        <v>3.2059999999999998E-2</v>
      </c>
      <c r="BM70" s="24">
        <v>7.1929999999999994E-2</v>
      </c>
      <c r="BN70" s="24">
        <v>0</v>
      </c>
      <c r="BO70" s="24">
        <v>0</v>
      </c>
      <c r="BP70" s="43">
        <v>1050.2457999999999</v>
      </c>
      <c r="BQ70" s="111">
        <v>6120.38706</v>
      </c>
      <c r="BR70" s="111">
        <v>8536.3234699999994</v>
      </c>
      <c r="BS70" s="43">
        <v>14656.71053</v>
      </c>
      <c r="BT70" s="111">
        <v>0</v>
      </c>
      <c r="BU70" s="111">
        <v>0</v>
      </c>
      <c r="BV70" s="43">
        <v>0</v>
      </c>
      <c r="BW70" s="111">
        <v>0</v>
      </c>
      <c r="BX70" s="43">
        <v>14656.71053</v>
      </c>
      <c r="BY70" s="54">
        <v>15706.956330000001</v>
      </c>
      <c r="BZ70" s="56"/>
      <c r="CB70" s="55"/>
    </row>
    <row r="71" spans="1:80" ht="14.25" customHeight="1">
      <c r="A71" s="27" t="s">
        <v>426</v>
      </c>
      <c r="B71" s="28" t="s">
        <v>427</v>
      </c>
      <c r="C71" s="30" t="s">
        <v>428</v>
      </c>
      <c r="D71" s="24">
        <v>0</v>
      </c>
      <c r="E71" s="24">
        <v>0</v>
      </c>
      <c r="F71" s="24">
        <v>0</v>
      </c>
      <c r="G71" s="24">
        <v>0.11087</v>
      </c>
      <c r="H71" s="24">
        <v>12.81851</v>
      </c>
      <c r="I71" s="24">
        <v>0.26039000000000001</v>
      </c>
      <c r="J71" s="24">
        <v>3.1E-4</v>
      </c>
      <c r="K71" s="24">
        <v>9.5E-4</v>
      </c>
      <c r="L71" s="24">
        <v>2.299E-2</v>
      </c>
      <c r="M71" s="24">
        <v>0</v>
      </c>
      <c r="N71" s="24">
        <v>4.0000000000000003E-5</v>
      </c>
      <c r="O71" s="24">
        <v>0</v>
      </c>
      <c r="P71" s="24">
        <v>3.0000000000000001E-5</v>
      </c>
      <c r="Q71" s="24">
        <v>1.82E-3</v>
      </c>
      <c r="R71" s="24">
        <v>0</v>
      </c>
      <c r="S71" s="24">
        <v>1.153E-2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1.0399999999999999E-3</v>
      </c>
      <c r="Z71" s="24">
        <v>3.6700000000000003E-2</v>
      </c>
      <c r="AA71" s="24">
        <v>5.1499999999999997E-2</v>
      </c>
      <c r="AB71" s="24">
        <v>0</v>
      </c>
      <c r="AC71" s="24">
        <v>2.8600000000000001E-3</v>
      </c>
      <c r="AD71" s="24">
        <v>1.1686000000000001</v>
      </c>
      <c r="AE71" s="24">
        <v>3.95E-2</v>
      </c>
      <c r="AF71" s="24">
        <v>378.87781999999999</v>
      </c>
      <c r="AG71" s="24">
        <v>117.73108999999999</v>
      </c>
      <c r="AH71" s="24">
        <v>0.11155</v>
      </c>
      <c r="AI71" s="24">
        <v>0</v>
      </c>
      <c r="AJ71" s="24">
        <v>0</v>
      </c>
      <c r="AK71" s="24">
        <v>0.84241999999999995</v>
      </c>
      <c r="AL71" s="24">
        <v>0</v>
      </c>
      <c r="AM71" s="24">
        <v>0.15157999999999999</v>
      </c>
      <c r="AN71" s="24">
        <v>3.6859999999999997E-2</v>
      </c>
      <c r="AO71" s="24">
        <v>0.13100000000000001</v>
      </c>
      <c r="AP71" s="24">
        <v>0.22899</v>
      </c>
      <c r="AQ71" s="24">
        <v>20.795310000000001</v>
      </c>
      <c r="AR71" s="24">
        <v>25.098099999999999</v>
      </c>
      <c r="AS71" s="24">
        <v>9.6059800000000006</v>
      </c>
      <c r="AT71" s="24">
        <v>0.36234</v>
      </c>
      <c r="AU71" s="24">
        <v>1.5599999999999999E-2</v>
      </c>
      <c r="AV71" s="24">
        <v>0.38185999999999998</v>
      </c>
      <c r="AW71" s="24">
        <v>1.1469100000000001</v>
      </c>
      <c r="AX71" s="24">
        <v>2.6870000000000002E-2</v>
      </c>
      <c r="AY71" s="24">
        <v>0.42281000000000002</v>
      </c>
      <c r="AZ71" s="24">
        <v>7.0699999999999999E-3</v>
      </c>
      <c r="BA71" s="24">
        <v>2.7E-4</v>
      </c>
      <c r="BB71" s="24">
        <v>0</v>
      </c>
      <c r="BC71" s="24">
        <v>2.6801300000000001</v>
      </c>
      <c r="BD71" s="24">
        <v>6.5809999999999994E-2</v>
      </c>
      <c r="BE71" s="24">
        <v>6.5420000000000006E-2</v>
      </c>
      <c r="BF71" s="24">
        <v>2.64377</v>
      </c>
      <c r="BG71" s="24">
        <v>5.4059699999999999</v>
      </c>
      <c r="BH71" s="24">
        <v>8.6929999999999993E-2</v>
      </c>
      <c r="BI71" s="24">
        <v>0.74178999999999995</v>
      </c>
      <c r="BJ71" s="24">
        <v>6.8709999999999993E-2</v>
      </c>
      <c r="BK71" s="24">
        <v>5.3357400000000004</v>
      </c>
      <c r="BL71" s="24">
        <v>0.21382000000000001</v>
      </c>
      <c r="BM71" s="24">
        <v>3.8800000000000002E-3</v>
      </c>
      <c r="BN71" s="24">
        <v>0</v>
      </c>
      <c r="BO71" s="24">
        <v>0</v>
      </c>
      <c r="BP71" s="43">
        <v>587.81403999999998</v>
      </c>
      <c r="BQ71" s="111">
        <v>8617.4431999999997</v>
      </c>
      <c r="BR71" s="111">
        <v>0</v>
      </c>
      <c r="BS71" s="43">
        <v>8617.4431999999997</v>
      </c>
      <c r="BT71" s="111">
        <v>0</v>
      </c>
      <c r="BU71" s="111">
        <v>0</v>
      </c>
      <c r="BV71" s="43">
        <v>0</v>
      </c>
      <c r="BW71" s="111">
        <v>0</v>
      </c>
      <c r="BX71" s="43">
        <v>8617.4431999999997</v>
      </c>
      <c r="BY71" s="54">
        <v>9205.2572400000008</v>
      </c>
      <c r="BZ71" s="56"/>
      <c r="CB71" s="55"/>
    </row>
    <row r="72" spans="1:80" ht="14.25" customHeight="1">
      <c r="A72" s="27" t="s">
        <v>429</v>
      </c>
      <c r="B72" s="28" t="s">
        <v>430</v>
      </c>
      <c r="C72" s="30" t="s">
        <v>431</v>
      </c>
      <c r="D72" s="24">
        <v>0</v>
      </c>
      <c r="E72" s="24">
        <v>0</v>
      </c>
      <c r="F72" s="24">
        <v>0</v>
      </c>
      <c r="G72" s="24">
        <v>4.632E-2</v>
      </c>
      <c r="H72" s="24">
        <v>5.5000000000000003E-4</v>
      </c>
      <c r="I72" s="24">
        <v>4.45E-3</v>
      </c>
      <c r="J72" s="24">
        <v>0</v>
      </c>
      <c r="K72" s="24">
        <v>5.0000000000000002E-5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5.0000000000000002E-5</v>
      </c>
      <c r="R72" s="24">
        <v>0</v>
      </c>
      <c r="S72" s="24">
        <v>1.3999999999999999E-4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173.36877999999999</v>
      </c>
      <c r="Z72" s="24">
        <v>1.1999999999999999E-3</v>
      </c>
      <c r="AA72" s="24">
        <v>5.0000000000000001E-4</v>
      </c>
      <c r="AB72" s="24">
        <v>0</v>
      </c>
      <c r="AC72" s="24">
        <v>5.0000000000000002E-5</v>
      </c>
      <c r="AD72" s="24">
        <v>1.5910000000000001E-2</v>
      </c>
      <c r="AE72" s="24">
        <v>2.5000000000000001E-4</v>
      </c>
      <c r="AF72" s="24">
        <v>1.8149999999999999E-2</v>
      </c>
      <c r="AG72" s="24">
        <v>1.3699999999999999E-3</v>
      </c>
      <c r="AH72" s="24">
        <v>2.4840000000000001E-2</v>
      </c>
      <c r="AI72" s="24">
        <v>0</v>
      </c>
      <c r="AJ72" s="24">
        <v>4.5799999999999999E-3</v>
      </c>
      <c r="AK72" s="24">
        <v>0.10853</v>
      </c>
      <c r="AL72" s="24">
        <v>0</v>
      </c>
      <c r="AM72" s="24">
        <v>5.9000000000000003E-4</v>
      </c>
      <c r="AN72" s="24">
        <v>4.0000000000000003E-5</v>
      </c>
      <c r="AO72" s="24">
        <v>2.3550000000000001E-2</v>
      </c>
      <c r="AP72" s="24">
        <v>5.0000000000000002E-5</v>
      </c>
      <c r="AQ72" s="24">
        <v>1.205E-2</v>
      </c>
      <c r="AR72" s="24">
        <v>4.8980000000000003E-2</v>
      </c>
      <c r="AS72" s="24">
        <v>4.4450000000000003E-2</v>
      </c>
      <c r="AT72" s="24">
        <v>1.6800000000000001E-3</v>
      </c>
      <c r="AU72" s="24">
        <v>4.0000000000000003E-5</v>
      </c>
      <c r="AV72" s="24">
        <v>2.65E-3</v>
      </c>
      <c r="AW72" s="24">
        <v>8.0000000000000002E-3</v>
      </c>
      <c r="AX72" s="24">
        <v>1.8000000000000001E-4</v>
      </c>
      <c r="AY72" s="24">
        <v>2.96E-3</v>
      </c>
      <c r="AZ72" s="24">
        <v>1.3999999999999999E-4</v>
      </c>
      <c r="BA72" s="24">
        <v>6.2770000000000006E-2</v>
      </c>
      <c r="BB72" s="24">
        <v>0</v>
      </c>
      <c r="BC72" s="24">
        <v>0.34528999999999999</v>
      </c>
      <c r="BD72" s="24">
        <v>4.6999999999999999E-4</v>
      </c>
      <c r="BE72" s="24">
        <v>7.2300000000000003E-3</v>
      </c>
      <c r="BF72" s="24">
        <v>8.5309999999999997E-2</v>
      </c>
      <c r="BG72" s="24">
        <v>0.33706999999999998</v>
      </c>
      <c r="BH72" s="24">
        <v>5.4000000000000003E-3</v>
      </c>
      <c r="BI72" s="24">
        <v>0.17535999999999999</v>
      </c>
      <c r="BJ72" s="24">
        <v>1.5440000000000001E-2</v>
      </c>
      <c r="BK72" s="24">
        <v>0.31280999999999998</v>
      </c>
      <c r="BL72" s="24">
        <v>2.6199999999999999E-3</v>
      </c>
      <c r="BM72" s="24">
        <v>0.32391999999999999</v>
      </c>
      <c r="BN72" s="24">
        <v>0</v>
      </c>
      <c r="BO72" s="24">
        <v>0</v>
      </c>
      <c r="BP72" s="43">
        <v>175.41477</v>
      </c>
      <c r="BQ72" s="111">
        <v>9317.5455999999995</v>
      </c>
      <c r="BR72" s="111">
        <v>16.95393</v>
      </c>
      <c r="BS72" s="43">
        <v>9334.4995299999991</v>
      </c>
      <c r="BT72" s="111">
        <v>0</v>
      </c>
      <c r="BU72" s="111">
        <v>0</v>
      </c>
      <c r="BV72" s="43">
        <v>0</v>
      </c>
      <c r="BW72" s="111">
        <v>17654.281220000001</v>
      </c>
      <c r="BX72" s="43">
        <v>26988.780750000002</v>
      </c>
      <c r="BY72" s="54">
        <v>27164.195520000001</v>
      </c>
      <c r="BZ72" s="56"/>
      <c r="CB72" s="55"/>
    </row>
    <row r="73" spans="1:80" ht="14.25" customHeight="1">
      <c r="A73" s="27" t="s">
        <v>432</v>
      </c>
      <c r="B73" s="28" t="s">
        <v>433</v>
      </c>
      <c r="C73" s="30" t="s">
        <v>434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7.0898599999999998</v>
      </c>
      <c r="BO73" s="24">
        <v>0</v>
      </c>
      <c r="BP73" s="43">
        <v>7.0898599999999998</v>
      </c>
      <c r="BQ73" s="111">
        <v>152.79749000000001</v>
      </c>
      <c r="BR73" s="111">
        <v>0</v>
      </c>
      <c r="BS73" s="43">
        <v>152.79749000000001</v>
      </c>
      <c r="BT73" s="111">
        <v>0</v>
      </c>
      <c r="BU73" s="111">
        <v>0</v>
      </c>
      <c r="BV73" s="43">
        <v>0</v>
      </c>
      <c r="BW73" s="111">
        <v>44.581020000000002</v>
      </c>
      <c r="BX73" s="43">
        <v>197.37851000000001</v>
      </c>
      <c r="BY73" s="54">
        <v>204.46836999999999</v>
      </c>
      <c r="BZ73" s="56"/>
      <c r="CB73" s="55"/>
    </row>
    <row r="74" spans="1:80" ht="14.25" customHeight="1">
      <c r="A74" s="27" t="s">
        <v>435</v>
      </c>
      <c r="B74" s="28" t="s">
        <v>436</v>
      </c>
      <c r="C74" s="30" t="s">
        <v>437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111">
        <v>0</v>
      </c>
      <c r="BR74" s="111">
        <v>0</v>
      </c>
      <c r="BS74" s="43">
        <v>0</v>
      </c>
      <c r="BT74" s="111">
        <v>0</v>
      </c>
      <c r="BU74" s="111">
        <v>0</v>
      </c>
      <c r="BV74" s="43">
        <v>0</v>
      </c>
      <c r="BW74" s="111">
        <v>0</v>
      </c>
      <c r="BX74" s="43">
        <v>0</v>
      </c>
      <c r="BY74" s="54">
        <v>0</v>
      </c>
      <c r="BZ74" s="56"/>
      <c r="CB74" s="55"/>
    </row>
    <row r="75" spans="1:80" s="1" customFormat="1" ht="14.25" customHeight="1">
      <c r="A75" s="59" t="s">
        <v>482</v>
      </c>
      <c r="B75" s="60" t="s">
        <v>483</v>
      </c>
      <c r="C75" s="61" t="s">
        <v>484</v>
      </c>
      <c r="D75" s="62">
        <v>111092.59023</v>
      </c>
      <c r="E75" s="62">
        <v>1810.56852</v>
      </c>
      <c r="F75" s="62">
        <v>4297.4043199999996</v>
      </c>
      <c r="G75" s="62">
        <v>44952.492149999998</v>
      </c>
      <c r="H75" s="62">
        <v>51671.508470000001</v>
      </c>
      <c r="I75" s="62">
        <v>22437.278460000001</v>
      </c>
      <c r="J75" s="62">
        <v>4068.2652200000002</v>
      </c>
      <c r="K75" s="62">
        <v>3827.4177500000001</v>
      </c>
      <c r="L75" s="62">
        <v>3527.5016300000002</v>
      </c>
      <c r="M75" s="62">
        <v>587.15565000000004</v>
      </c>
      <c r="N75" s="62">
        <v>2853.17146</v>
      </c>
      <c r="O75" s="62">
        <v>2494.31835</v>
      </c>
      <c r="P75" s="62">
        <v>3848.43669</v>
      </c>
      <c r="Q75" s="62">
        <v>27322.973979999999</v>
      </c>
      <c r="R75" s="62">
        <v>24988.747139999999</v>
      </c>
      <c r="S75" s="62">
        <v>19290.274939999999</v>
      </c>
      <c r="T75" s="62">
        <v>39.0306</v>
      </c>
      <c r="U75" s="62">
        <v>625.33469000000002</v>
      </c>
      <c r="V75" s="62">
        <v>237.90968000000001</v>
      </c>
      <c r="W75" s="62">
        <v>64.19529</v>
      </c>
      <c r="X75" s="62">
        <v>12.337440000000001</v>
      </c>
      <c r="Y75" s="62">
        <v>6568.02549</v>
      </c>
      <c r="Z75" s="62">
        <v>1708.1453899999999</v>
      </c>
      <c r="AA75" s="62">
        <v>17734.463950000001</v>
      </c>
      <c r="AB75" s="62">
        <v>5935.4611100000002</v>
      </c>
      <c r="AC75" s="62">
        <v>8672.8694000000105</v>
      </c>
      <c r="AD75" s="62">
        <v>190488.77502999999</v>
      </c>
      <c r="AE75" s="62">
        <v>14783.05409</v>
      </c>
      <c r="AF75" s="62">
        <v>83005.233129999993</v>
      </c>
      <c r="AG75" s="62">
        <v>22646.771059999999</v>
      </c>
      <c r="AH75" s="62">
        <v>20347.304059999999</v>
      </c>
      <c r="AI75" s="62">
        <v>2117.9559599999998</v>
      </c>
      <c r="AJ75" s="62">
        <v>3450.86321</v>
      </c>
      <c r="AK75" s="62">
        <v>10973.26216</v>
      </c>
      <c r="AL75" s="62">
        <v>2042.8702000000001</v>
      </c>
      <c r="AM75" s="62">
        <v>34778.490850000002</v>
      </c>
      <c r="AN75" s="62">
        <v>1556.93256</v>
      </c>
      <c r="AO75" s="62">
        <v>9837.9607699999997</v>
      </c>
      <c r="AP75" s="62">
        <v>49514.031219999997</v>
      </c>
      <c r="AQ75" s="62">
        <v>6626.62907</v>
      </c>
      <c r="AR75" s="62">
        <v>22714.134150000002</v>
      </c>
      <c r="AS75" s="62">
        <v>7149.8958000000002</v>
      </c>
      <c r="AT75" s="62">
        <v>275.93349999999998</v>
      </c>
      <c r="AU75" s="62">
        <v>13317.08253</v>
      </c>
      <c r="AV75" s="62">
        <v>12356.1427</v>
      </c>
      <c r="AW75" s="62">
        <v>42959.53254</v>
      </c>
      <c r="AX75" s="62">
        <v>737.90011000000004</v>
      </c>
      <c r="AY75" s="62">
        <v>5426.8725899999999</v>
      </c>
      <c r="AZ75" s="62">
        <v>1737.5026499999999</v>
      </c>
      <c r="BA75" s="62">
        <v>959.72684000000004</v>
      </c>
      <c r="BB75" s="62">
        <v>64.395759999999996</v>
      </c>
      <c r="BC75" s="62">
        <v>22365.833640000001</v>
      </c>
      <c r="BD75" s="62">
        <v>12111.71356</v>
      </c>
      <c r="BE75" s="62">
        <v>27566.185420000002</v>
      </c>
      <c r="BF75" s="62">
        <v>9524.1611499999999</v>
      </c>
      <c r="BG75" s="62">
        <v>20479.902330000001</v>
      </c>
      <c r="BH75" s="62">
        <v>510.46089999999998</v>
      </c>
      <c r="BI75" s="62">
        <v>9548.1056200000003</v>
      </c>
      <c r="BJ75" s="62">
        <v>2288.3753200000001</v>
      </c>
      <c r="BK75" s="62">
        <v>9867.9405900000002</v>
      </c>
      <c r="BL75" s="62">
        <v>5627.9515600000004</v>
      </c>
      <c r="BM75" s="62">
        <v>4166.7548900000002</v>
      </c>
      <c r="BN75" s="62">
        <v>106.37698</v>
      </c>
      <c r="BO75" s="62">
        <v>0</v>
      </c>
      <c r="BP75" s="62">
        <v>1054700.8925000001</v>
      </c>
      <c r="BQ75" s="73">
        <v>1222240.1370099999</v>
      </c>
      <c r="BR75" s="73">
        <v>211724.69534000001</v>
      </c>
      <c r="BS75" s="73">
        <v>1433964.83235</v>
      </c>
      <c r="BT75" s="73">
        <v>430477.70779999997</v>
      </c>
      <c r="BU75" s="73">
        <v>20024.5121</v>
      </c>
      <c r="BV75" s="73">
        <v>450502.21990000003</v>
      </c>
      <c r="BW75" s="73">
        <v>516748.10746999999</v>
      </c>
      <c r="BX75" s="73">
        <v>2401215.1597199999</v>
      </c>
      <c r="BY75" s="78">
        <v>3455916.05222</v>
      </c>
      <c r="BZ75" s="56"/>
      <c r="CA75" s="4"/>
      <c r="CB75" s="55"/>
    </row>
    <row r="76" spans="1:80" s="1" customFormat="1" ht="14.25" customHeight="1">
      <c r="A76" s="59" t="s">
        <v>485</v>
      </c>
      <c r="B76" s="60" t="s">
        <v>486</v>
      </c>
      <c r="C76" s="61" t="s">
        <v>487</v>
      </c>
      <c r="D76" s="62">
        <v>290985.75637999998</v>
      </c>
      <c r="E76" s="62">
        <v>3812.28033</v>
      </c>
      <c r="F76" s="62">
        <v>2747.1499699999999</v>
      </c>
      <c r="G76" s="62">
        <v>33393.40941</v>
      </c>
      <c r="H76" s="62">
        <v>25187.378769999999</v>
      </c>
      <c r="I76" s="62">
        <v>34942.231419999996</v>
      </c>
      <c r="J76" s="62">
        <v>2370.8676999999998</v>
      </c>
      <c r="K76" s="62">
        <v>2371.26793</v>
      </c>
      <c r="L76" s="62">
        <v>3247.1232199999999</v>
      </c>
      <c r="M76" s="62">
        <v>360.82107999999999</v>
      </c>
      <c r="N76" s="62">
        <v>1241.58716</v>
      </c>
      <c r="O76" s="62">
        <v>1636.2285199999999</v>
      </c>
      <c r="P76" s="62">
        <v>2089.68372</v>
      </c>
      <c r="Q76" s="62">
        <v>12539.68273</v>
      </c>
      <c r="R76" s="62">
        <v>8423.3058199999996</v>
      </c>
      <c r="S76" s="62">
        <v>8104.0316999999995</v>
      </c>
      <c r="T76" s="62">
        <v>149.46196</v>
      </c>
      <c r="U76" s="62">
        <v>1151.6214</v>
      </c>
      <c r="V76" s="62">
        <v>387.53922999999998</v>
      </c>
      <c r="W76" s="62">
        <v>78.627049999999997</v>
      </c>
      <c r="X76" s="62">
        <v>9.0925899999999995</v>
      </c>
      <c r="Y76" s="62">
        <v>5001.7790100000002</v>
      </c>
      <c r="Z76" s="62">
        <v>2117.4053100000001</v>
      </c>
      <c r="AA76" s="62">
        <v>44357.842900000003</v>
      </c>
      <c r="AB76" s="62">
        <v>6128.2252099999996</v>
      </c>
      <c r="AC76" s="62">
        <v>4101.2845500000003</v>
      </c>
      <c r="AD76" s="62">
        <v>195113.92194999999</v>
      </c>
      <c r="AE76" s="62">
        <v>17401.864399999999</v>
      </c>
      <c r="AF76" s="62">
        <v>93803.316099999895</v>
      </c>
      <c r="AG76" s="62">
        <v>78277.007899999997</v>
      </c>
      <c r="AH76" s="62">
        <v>22237.44846</v>
      </c>
      <c r="AI76" s="62">
        <v>1558.5073500000001</v>
      </c>
      <c r="AJ76" s="62">
        <v>1256.2756099999999</v>
      </c>
      <c r="AK76" s="62">
        <v>15040.828740000001</v>
      </c>
      <c r="AL76" s="62">
        <v>5463.1604699999998</v>
      </c>
      <c r="AM76" s="62">
        <v>35948.17899</v>
      </c>
      <c r="AN76" s="62">
        <v>1267.9851000000001</v>
      </c>
      <c r="AO76" s="62">
        <v>7907.1111199999996</v>
      </c>
      <c r="AP76" s="62">
        <v>14668.73602</v>
      </c>
      <c r="AQ76" s="62">
        <v>9678.1709100000007</v>
      </c>
      <c r="AR76" s="62">
        <v>27191.514220000001</v>
      </c>
      <c r="AS76" s="62">
        <v>2488.12023</v>
      </c>
      <c r="AT76" s="62">
        <v>663.99099000000001</v>
      </c>
      <c r="AU76" s="62">
        <v>88650.434280000001</v>
      </c>
      <c r="AV76" s="62">
        <v>27248.377960000002</v>
      </c>
      <c r="AW76" s="62">
        <v>21886.45622</v>
      </c>
      <c r="AX76" s="62">
        <v>611.46843999999999</v>
      </c>
      <c r="AY76" s="62">
        <v>3591.2504600000002</v>
      </c>
      <c r="AZ76" s="62">
        <v>2511.9166300000002</v>
      </c>
      <c r="BA76" s="62">
        <v>1270.9114199999999</v>
      </c>
      <c r="BB76" s="62">
        <v>401.97796</v>
      </c>
      <c r="BC76" s="62">
        <v>6849.6307199999901</v>
      </c>
      <c r="BD76" s="62">
        <v>42424.17108</v>
      </c>
      <c r="BE76" s="62">
        <v>85350.829939999996</v>
      </c>
      <c r="BF76" s="62">
        <v>51530.61952</v>
      </c>
      <c r="BG76" s="62">
        <v>41291.76038</v>
      </c>
      <c r="BH76" s="62">
        <v>1247.2230099999999</v>
      </c>
      <c r="BI76" s="62">
        <v>11676.3959</v>
      </c>
      <c r="BJ76" s="62">
        <v>1905.3523600000001</v>
      </c>
      <c r="BK76" s="62">
        <v>5792.6481299999996</v>
      </c>
      <c r="BL76" s="62">
        <v>3706.1473900000001</v>
      </c>
      <c r="BM76" s="62">
        <v>4501.4427900000001</v>
      </c>
      <c r="BN76" s="62">
        <v>53.62368</v>
      </c>
      <c r="BO76" s="62">
        <v>0</v>
      </c>
      <c r="BP76" s="74">
        <v>1429404.4619</v>
      </c>
      <c r="BQ76" s="296"/>
      <c r="BR76" s="296"/>
      <c r="BS76" s="296"/>
      <c r="BT76" s="296"/>
      <c r="BU76" s="296"/>
      <c r="BV76" s="296"/>
      <c r="BW76" s="296"/>
      <c r="BX76" s="296"/>
      <c r="BY76" s="297"/>
      <c r="BZ76" s="56"/>
      <c r="CA76" s="4"/>
      <c r="CB76" s="55"/>
    </row>
    <row r="77" spans="1:80" s="1" customFormat="1" ht="14.25" customHeight="1">
      <c r="A77" s="27" t="s">
        <v>488</v>
      </c>
      <c r="B77" s="57" t="s">
        <v>489</v>
      </c>
      <c r="C77" s="58" t="s">
        <v>490</v>
      </c>
      <c r="D77" s="24">
        <v>5092.38357</v>
      </c>
      <c r="E77" s="24">
        <v>35.977820000000001</v>
      </c>
      <c r="F77" s="24">
        <v>1.1879999999999999</v>
      </c>
      <c r="G77" s="24">
        <v>10503.754360000001</v>
      </c>
      <c r="H77" s="24">
        <v>6189.3559999999998</v>
      </c>
      <c r="I77" s="24">
        <v>19533.75</v>
      </c>
      <c r="J77" s="24">
        <v>536.01700000000005</v>
      </c>
      <c r="K77" s="24">
        <v>949.62900000000002</v>
      </c>
      <c r="L77" s="24">
        <v>919.06551000000002</v>
      </c>
      <c r="M77" s="24">
        <v>51.493000000000002</v>
      </c>
      <c r="N77" s="24">
        <v>348.06099999999998</v>
      </c>
      <c r="O77" s="24">
        <v>305.52600000000001</v>
      </c>
      <c r="P77" s="24">
        <v>558.03300000000002</v>
      </c>
      <c r="Q77" s="24">
        <v>2766.7339999999999</v>
      </c>
      <c r="R77" s="24">
        <v>914.38351</v>
      </c>
      <c r="S77" s="24">
        <v>2656.3049999999998</v>
      </c>
      <c r="T77" s="24">
        <v>38.674999999999997</v>
      </c>
      <c r="U77" s="24">
        <v>528.45899999999995</v>
      </c>
      <c r="V77" s="24">
        <v>166.94</v>
      </c>
      <c r="W77" s="24">
        <v>52.744</v>
      </c>
      <c r="X77" s="24">
        <v>2.14</v>
      </c>
      <c r="Y77" s="24">
        <v>1701.8620000000001</v>
      </c>
      <c r="Z77" s="24">
        <v>438.57709</v>
      </c>
      <c r="AA77" s="24">
        <v>6752.9784300000001</v>
      </c>
      <c r="AB77" s="24">
        <v>3290.8575599999999</v>
      </c>
      <c r="AC77" s="24">
        <v>1626.3675000000001</v>
      </c>
      <c r="AD77" s="24">
        <v>22610.062440000002</v>
      </c>
      <c r="AE77" s="24">
        <v>2858.1926699999999</v>
      </c>
      <c r="AF77" s="24">
        <v>22574.894660000002</v>
      </c>
      <c r="AG77" s="24">
        <v>14522.54</v>
      </c>
      <c r="AH77" s="24">
        <v>5360.2725200000004</v>
      </c>
      <c r="AI77" s="24">
        <v>182.58099999999999</v>
      </c>
      <c r="AJ77" s="24">
        <v>241.37700000000001</v>
      </c>
      <c r="AK77" s="24">
        <v>4071.2197500000002</v>
      </c>
      <c r="AL77" s="24">
        <v>1752.2592199999999</v>
      </c>
      <c r="AM77" s="24">
        <v>14867.69521</v>
      </c>
      <c r="AN77" s="24">
        <v>419.09795000000003</v>
      </c>
      <c r="AO77" s="24">
        <v>3799.1900999999998</v>
      </c>
      <c r="AP77" s="24">
        <v>4162.4080000000004</v>
      </c>
      <c r="AQ77" s="24">
        <v>3507.7809999999999</v>
      </c>
      <c r="AR77" s="24">
        <v>12503.170990000001</v>
      </c>
      <c r="AS77" s="24">
        <v>1186.02727</v>
      </c>
      <c r="AT77" s="24">
        <v>166.11799999999999</v>
      </c>
      <c r="AU77" s="24">
        <v>879.27764999999999</v>
      </c>
      <c r="AV77" s="24">
        <v>4870.1913199999999</v>
      </c>
      <c r="AW77" s="24">
        <v>5488.5382900000004</v>
      </c>
      <c r="AX77" s="24">
        <v>340.79005999999998</v>
      </c>
      <c r="AY77" s="24">
        <v>1340.828</v>
      </c>
      <c r="AZ77" s="24">
        <v>453.80918000000003</v>
      </c>
      <c r="BA77" s="24">
        <v>224.20099999999999</v>
      </c>
      <c r="BB77" s="24">
        <v>243.339</v>
      </c>
      <c r="BC77" s="24">
        <v>901.48051999999996</v>
      </c>
      <c r="BD77" s="24">
        <v>21614.906269999999</v>
      </c>
      <c r="BE77" s="24">
        <v>49996.431270000001</v>
      </c>
      <c r="BF77" s="24">
        <v>37265.387710000003</v>
      </c>
      <c r="BG77" s="24">
        <v>23162.854469999998</v>
      </c>
      <c r="BH77" s="24">
        <v>719.72612000000004</v>
      </c>
      <c r="BI77" s="24">
        <v>4646.6760000000004</v>
      </c>
      <c r="BJ77" s="24">
        <v>1238.4517499999999</v>
      </c>
      <c r="BK77" s="24">
        <v>4778.0652</v>
      </c>
      <c r="BL77" s="24">
        <v>1005.9738599999999</v>
      </c>
      <c r="BM77" s="24">
        <v>1205.6837</v>
      </c>
      <c r="BN77" s="24">
        <v>22</v>
      </c>
      <c r="BO77" s="24">
        <v>0</v>
      </c>
      <c r="BP77" s="74">
        <v>341144.75650000002</v>
      </c>
      <c r="BQ77" s="296"/>
      <c r="BR77" s="296"/>
      <c r="BS77" s="296"/>
      <c r="BT77" s="296"/>
      <c r="BU77" s="296"/>
      <c r="BV77" s="296"/>
      <c r="BW77" s="296"/>
      <c r="BX77" s="296"/>
      <c r="BY77" s="297"/>
      <c r="CA77" s="4"/>
    </row>
    <row r="78" spans="1:80" s="1" customFormat="1" ht="14.25" customHeight="1">
      <c r="A78" s="27" t="s">
        <v>491</v>
      </c>
      <c r="B78" s="28" t="s">
        <v>492</v>
      </c>
      <c r="C78" s="30" t="s">
        <v>493</v>
      </c>
      <c r="D78" s="24">
        <v>850.57848000000001</v>
      </c>
      <c r="E78" s="24">
        <v>11.112959999999999</v>
      </c>
      <c r="F78" s="24">
        <v>0.1782</v>
      </c>
      <c r="G78" s="24">
        <v>1490.5142000000001</v>
      </c>
      <c r="H78" s="24">
        <v>975.48193000000003</v>
      </c>
      <c r="I78" s="24">
        <v>3108.7878099999998</v>
      </c>
      <c r="J78" s="24">
        <v>94.632210000000001</v>
      </c>
      <c r="K78" s="24">
        <v>154.08848</v>
      </c>
      <c r="L78" s="24">
        <v>125.25559</v>
      </c>
      <c r="M78" s="24">
        <v>5.7889999999999997</v>
      </c>
      <c r="N78" s="24">
        <v>47.134630000000001</v>
      </c>
      <c r="O78" s="24">
        <v>34.843000000000004</v>
      </c>
      <c r="P78" s="24">
        <v>93.060239999999993</v>
      </c>
      <c r="Q78" s="24">
        <v>366.26055000000002</v>
      </c>
      <c r="R78" s="24">
        <v>133.00550999999999</v>
      </c>
      <c r="S78" s="24">
        <v>400.56504999999999</v>
      </c>
      <c r="T78" s="24">
        <v>5.0090000000000003</v>
      </c>
      <c r="U78" s="24">
        <v>77.132000000000005</v>
      </c>
      <c r="V78" s="24">
        <v>20.925999999999998</v>
      </c>
      <c r="W78" s="24">
        <v>10.391999999999999</v>
      </c>
      <c r="X78" s="24">
        <v>0.35599999999999998</v>
      </c>
      <c r="Y78" s="24">
        <v>251.47234</v>
      </c>
      <c r="Z78" s="24">
        <v>68.852149999999995</v>
      </c>
      <c r="AA78" s="24">
        <v>1077.3215399999999</v>
      </c>
      <c r="AB78" s="24">
        <v>534.03891999999996</v>
      </c>
      <c r="AC78" s="24">
        <v>271.72946999999999</v>
      </c>
      <c r="AD78" s="24">
        <v>3151.89509</v>
      </c>
      <c r="AE78" s="24">
        <v>623.74188000000004</v>
      </c>
      <c r="AF78" s="24">
        <v>3231.8480500000001</v>
      </c>
      <c r="AG78" s="24">
        <v>3457.8496300000002</v>
      </c>
      <c r="AH78" s="24">
        <v>772.25442999999996</v>
      </c>
      <c r="AI78" s="24">
        <v>13.102</v>
      </c>
      <c r="AJ78" s="24">
        <v>21.349</v>
      </c>
      <c r="AK78" s="24">
        <v>1009.70709</v>
      </c>
      <c r="AL78" s="24">
        <v>188.08601999999999</v>
      </c>
      <c r="AM78" s="24">
        <v>2298.57537</v>
      </c>
      <c r="AN78" s="24">
        <v>75.826849999999993</v>
      </c>
      <c r="AO78" s="24">
        <v>500.72492</v>
      </c>
      <c r="AP78" s="24">
        <v>575.91498999999999</v>
      </c>
      <c r="AQ78" s="24">
        <v>574.74887999999999</v>
      </c>
      <c r="AR78" s="24">
        <v>2154.0749799999999</v>
      </c>
      <c r="AS78" s="24">
        <v>132.18633</v>
      </c>
      <c r="AT78" s="24">
        <v>40.033059999999999</v>
      </c>
      <c r="AU78" s="24">
        <v>141.44967</v>
      </c>
      <c r="AV78" s="24">
        <v>777.89944000000003</v>
      </c>
      <c r="AW78" s="24">
        <v>709.89220999999998</v>
      </c>
      <c r="AX78" s="24">
        <v>52.014150000000001</v>
      </c>
      <c r="AY78" s="24">
        <v>162.31664000000001</v>
      </c>
      <c r="AZ78" s="24">
        <v>95.058629999999994</v>
      </c>
      <c r="BA78" s="24">
        <v>42.284999999999997</v>
      </c>
      <c r="BB78" s="24">
        <v>33.59084</v>
      </c>
      <c r="BC78" s="24">
        <v>167.52046999999999</v>
      </c>
      <c r="BD78" s="24">
        <v>3400.61366</v>
      </c>
      <c r="BE78" s="24">
        <v>8186.7337600000001</v>
      </c>
      <c r="BF78" s="24">
        <v>5818.4591600000003</v>
      </c>
      <c r="BG78" s="24">
        <v>3652.31203</v>
      </c>
      <c r="BH78" s="24">
        <v>140.51843</v>
      </c>
      <c r="BI78" s="24">
        <v>634.79495999999995</v>
      </c>
      <c r="BJ78" s="24">
        <v>191.19649000000001</v>
      </c>
      <c r="BK78" s="24">
        <v>856.37980000000005</v>
      </c>
      <c r="BL78" s="24">
        <v>278.60748999999998</v>
      </c>
      <c r="BM78" s="24">
        <v>372.18696999999997</v>
      </c>
      <c r="BN78" s="24">
        <v>2.6164800000000001</v>
      </c>
      <c r="BO78" s="24">
        <v>0</v>
      </c>
      <c r="BP78" s="74">
        <v>54746.882109999999</v>
      </c>
      <c r="BQ78" s="296"/>
      <c r="BR78" s="296"/>
      <c r="BS78" s="296"/>
      <c r="BT78" s="296"/>
      <c r="BU78" s="296"/>
      <c r="BV78" s="296"/>
      <c r="BW78" s="296"/>
      <c r="BX78" s="296"/>
      <c r="BY78" s="297"/>
      <c r="CA78" s="4"/>
    </row>
    <row r="79" spans="1:80" s="1" customFormat="1" ht="14.25" customHeight="1">
      <c r="A79" s="27" t="s">
        <v>494</v>
      </c>
      <c r="B79" s="28" t="s">
        <v>495</v>
      </c>
      <c r="C79" s="30" t="s">
        <v>496</v>
      </c>
      <c r="D79" s="24">
        <v>0</v>
      </c>
      <c r="E79" s="24">
        <v>0</v>
      </c>
      <c r="F79" s="24">
        <v>0</v>
      </c>
      <c r="G79" s="24">
        <v>2213.3217100000002</v>
      </c>
      <c r="H79" s="24">
        <v>349.25170000000003</v>
      </c>
      <c r="I79" s="24">
        <v>178.6088</v>
      </c>
      <c r="J79" s="24">
        <v>29.611999999999998</v>
      </c>
      <c r="K79" s="24">
        <v>15.071020000000001</v>
      </c>
      <c r="L79" s="24">
        <v>9.2084200000000003</v>
      </c>
      <c r="M79" s="24">
        <v>0.89537999999999995</v>
      </c>
      <c r="N79" s="24">
        <v>9.7042599999999997</v>
      </c>
      <c r="O79" s="24">
        <v>1.4200000000000001E-2</v>
      </c>
      <c r="P79" s="24">
        <v>28.246030000000001</v>
      </c>
      <c r="Q79" s="24">
        <v>196.48177000000001</v>
      </c>
      <c r="R79" s="24">
        <v>112.80853999999999</v>
      </c>
      <c r="S79" s="24">
        <v>56.055970000000002</v>
      </c>
      <c r="T79" s="24">
        <v>5.39255</v>
      </c>
      <c r="U79" s="24">
        <v>10.68674</v>
      </c>
      <c r="V79" s="24">
        <v>3.1588699999999998</v>
      </c>
      <c r="W79" s="24">
        <v>3.0674100000000002</v>
      </c>
      <c r="X79" s="24">
        <v>8.1099999999999992E-3</v>
      </c>
      <c r="Y79" s="24">
        <v>-166.55332999999999</v>
      </c>
      <c r="Z79" s="24">
        <v>11.47688</v>
      </c>
      <c r="AA79" s="24">
        <v>4495.8264300000001</v>
      </c>
      <c r="AB79" s="24">
        <v>0</v>
      </c>
      <c r="AC79" s="24">
        <v>21.991679999999999</v>
      </c>
      <c r="AD79" s="24">
        <v>737.87103999999999</v>
      </c>
      <c r="AE79" s="24">
        <v>136.53496000000001</v>
      </c>
      <c r="AF79" s="24">
        <v>3912.2734999999998</v>
      </c>
      <c r="AG79" s="24">
        <v>396.44761</v>
      </c>
      <c r="AH79" s="24">
        <v>400.53753999999998</v>
      </c>
      <c r="AI79" s="24">
        <v>9.9386899999999994</v>
      </c>
      <c r="AJ79" s="24">
        <v>1.6750499999999999</v>
      </c>
      <c r="AK79" s="24">
        <v>78.719359999999995</v>
      </c>
      <c r="AL79" s="24">
        <v>3.5256400000000001</v>
      </c>
      <c r="AM79" s="24">
        <v>294.15123</v>
      </c>
      <c r="AN79" s="24">
        <v>3.59314</v>
      </c>
      <c r="AO79" s="24">
        <v>47.819189999999999</v>
      </c>
      <c r="AP79" s="24">
        <v>16.235119999999998</v>
      </c>
      <c r="AQ79" s="24">
        <v>95.176540000000003</v>
      </c>
      <c r="AR79" s="24">
        <v>341.34654</v>
      </c>
      <c r="AS79" s="24">
        <v>311.36081999999999</v>
      </c>
      <c r="AT79" s="24">
        <v>1.0869999999999999E-2</v>
      </c>
      <c r="AU79" s="24">
        <v>5486.4846399999997</v>
      </c>
      <c r="AV79" s="24">
        <v>-11.882250000000001</v>
      </c>
      <c r="AW79" s="24">
        <v>26.466889999999999</v>
      </c>
      <c r="AX79" s="24">
        <v>0.89236000000000004</v>
      </c>
      <c r="AY79" s="24">
        <v>9.3862100000000002</v>
      </c>
      <c r="AZ79" s="24">
        <v>5.4877700000000003</v>
      </c>
      <c r="BA79" s="24">
        <v>7.4303100000000004</v>
      </c>
      <c r="BB79" s="24">
        <v>7.2969999999999993E-2</v>
      </c>
      <c r="BC79" s="24">
        <v>16.31148</v>
      </c>
      <c r="BD79" s="24">
        <v>35.82667</v>
      </c>
      <c r="BE79" s="24">
        <v>172.33224000000001</v>
      </c>
      <c r="BF79" s="24">
        <v>37.85783</v>
      </c>
      <c r="BG79" s="24">
        <v>45.352879999999999</v>
      </c>
      <c r="BH79" s="24">
        <v>0.87180000000000002</v>
      </c>
      <c r="BI79" s="24">
        <v>1360.8289500000001</v>
      </c>
      <c r="BJ79" s="24">
        <v>4.3764700000000003</v>
      </c>
      <c r="BK79" s="24">
        <v>0.03</v>
      </c>
      <c r="BL79" s="24">
        <v>17.8841</v>
      </c>
      <c r="BM79" s="24">
        <v>25.674910000000001</v>
      </c>
      <c r="BN79" s="24">
        <v>0</v>
      </c>
      <c r="BO79" s="24">
        <v>0</v>
      </c>
      <c r="BP79" s="74">
        <v>21613.23821</v>
      </c>
      <c r="BQ79" s="296"/>
      <c r="BR79" s="296"/>
      <c r="BS79" s="296"/>
      <c r="BT79" s="296"/>
      <c r="BU79" s="296"/>
      <c r="BV79" s="296"/>
      <c r="BW79" s="296"/>
      <c r="BX79" s="296"/>
      <c r="BY79" s="297"/>
      <c r="CA79" s="4"/>
    </row>
    <row r="80" spans="1:80" s="1" customFormat="1" ht="14.25" customHeight="1">
      <c r="A80" s="63" t="s">
        <v>239</v>
      </c>
      <c r="B80" s="64"/>
      <c r="C80" s="65"/>
      <c r="D80" s="62">
        <v>5942.9620500000001</v>
      </c>
      <c r="E80" s="62">
        <v>47.090780000000002</v>
      </c>
      <c r="F80" s="62">
        <v>1.3662000000000001</v>
      </c>
      <c r="G80" s="62">
        <v>14207.590270000001</v>
      </c>
      <c r="H80" s="62">
        <v>7514.0896300000004</v>
      </c>
      <c r="I80" s="62">
        <v>22821.14661</v>
      </c>
      <c r="J80" s="62">
        <v>660.26121000000001</v>
      </c>
      <c r="K80" s="62">
        <v>1118.7885000000001</v>
      </c>
      <c r="L80" s="62">
        <v>1053.52952</v>
      </c>
      <c r="M80" s="62">
        <v>58.177379999999999</v>
      </c>
      <c r="N80" s="62">
        <v>404.89989000000003</v>
      </c>
      <c r="O80" s="62">
        <v>340.38319999999999</v>
      </c>
      <c r="P80" s="62">
        <v>679.33927000000006</v>
      </c>
      <c r="Q80" s="62">
        <v>3329.4763200000002</v>
      </c>
      <c r="R80" s="62">
        <v>1160.1975600000001</v>
      </c>
      <c r="S80" s="62">
        <v>3112.9260199999999</v>
      </c>
      <c r="T80" s="62">
        <v>49.076549999999997</v>
      </c>
      <c r="U80" s="62">
        <v>616.27773999999999</v>
      </c>
      <c r="V80" s="62">
        <v>191.02486999999999</v>
      </c>
      <c r="W80" s="62">
        <v>66.203410000000005</v>
      </c>
      <c r="X80" s="62">
        <v>2.5041099999999998</v>
      </c>
      <c r="Y80" s="62">
        <v>1786.7810099999999</v>
      </c>
      <c r="Z80" s="62">
        <v>518.90611999999999</v>
      </c>
      <c r="AA80" s="62">
        <v>12326.126399999999</v>
      </c>
      <c r="AB80" s="62">
        <v>3824.8964799999999</v>
      </c>
      <c r="AC80" s="62">
        <v>1920.0886499999999</v>
      </c>
      <c r="AD80" s="62">
        <v>26499.828570000001</v>
      </c>
      <c r="AE80" s="62">
        <v>3618.4695099999999</v>
      </c>
      <c r="AF80" s="62">
        <v>29719.016210000002</v>
      </c>
      <c r="AG80" s="62">
        <v>18376.837240000001</v>
      </c>
      <c r="AH80" s="62">
        <v>6533.0644899999998</v>
      </c>
      <c r="AI80" s="62">
        <v>205.62169</v>
      </c>
      <c r="AJ80" s="62">
        <v>264.40105</v>
      </c>
      <c r="AK80" s="62">
        <v>5159.6462000000001</v>
      </c>
      <c r="AL80" s="62">
        <v>1943.8708799999999</v>
      </c>
      <c r="AM80" s="62">
        <v>17460.42181</v>
      </c>
      <c r="AN80" s="62">
        <v>498.51794000000001</v>
      </c>
      <c r="AO80" s="62">
        <v>4347.7342099999996</v>
      </c>
      <c r="AP80" s="62">
        <v>4754.5581099999999</v>
      </c>
      <c r="AQ80" s="62">
        <v>4177.7064200000004</v>
      </c>
      <c r="AR80" s="62">
        <v>14998.59251</v>
      </c>
      <c r="AS80" s="62">
        <v>1629.5744199999999</v>
      </c>
      <c r="AT80" s="62">
        <v>206.16193000000001</v>
      </c>
      <c r="AU80" s="62">
        <v>6507.2119599999996</v>
      </c>
      <c r="AV80" s="62">
        <v>5636.2085100000004</v>
      </c>
      <c r="AW80" s="62">
        <v>6224.8973900000001</v>
      </c>
      <c r="AX80" s="62">
        <v>393.69657000000001</v>
      </c>
      <c r="AY80" s="62">
        <v>1512.5308500000001</v>
      </c>
      <c r="AZ80" s="62">
        <v>554.35558000000003</v>
      </c>
      <c r="BA80" s="62">
        <v>273.91631000000001</v>
      </c>
      <c r="BB80" s="62">
        <v>277.00281000000001</v>
      </c>
      <c r="BC80" s="62">
        <v>1085.3124700000001</v>
      </c>
      <c r="BD80" s="62">
        <v>25051.346600000001</v>
      </c>
      <c r="BE80" s="62">
        <v>58355.49727</v>
      </c>
      <c r="BF80" s="62">
        <v>43121.704700000002</v>
      </c>
      <c r="BG80" s="62">
        <v>26860.519380000002</v>
      </c>
      <c r="BH80" s="62">
        <v>861.11635000000001</v>
      </c>
      <c r="BI80" s="62">
        <v>6642.2999099999997</v>
      </c>
      <c r="BJ80" s="62">
        <v>1434.0247099999999</v>
      </c>
      <c r="BK80" s="62">
        <v>5634.4750000000004</v>
      </c>
      <c r="BL80" s="62">
        <v>1302.4654499999999</v>
      </c>
      <c r="BM80" s="62">
        <v>1603.54558</v>
      </c>
      <c r="BN80" s="62">
        <v>24.616479999999999</v>
      </c>
      <c r="BO80" s="62">
        <v>0</v>
      </c>
      <c r="BP80" s="74">
        <v>417504.87682</v>
      </c>
      <c r="BQ80" s="296"/>
      <c r="BR80" s="296"/>
      <c r="BS80" s="296"/>
      <c r="BT80" s="296"/>
      <c r="BU80" s="296"/>
      <c r="BV80" s="296"/>
      <c r="BW80" s="296"/>
      <c r="BX80" s="296"/>
      <c r="BY80" s="297"/>
      <c r="CA80" s="4"/>
    </row>
    <row r="81" spans="1:79" s="1" customFormat="1" ht="14.25" customHeight="1">
      <c r="A81" s="66" t="s">
        <v>497</v>
      </c>
      <c r="B81" s="67"/>
      <c r="C81" s="68"/>
      <c r="D81" s="69">
        <v>285042.79433</v>
      </c>
      <c r="E81" s="69">
        <v>3765.1895500000001</v>
      </c>
      <c r="F81" s="69">
        <v>2745.78377</v>
      </c>
      <c r="G81" s="69">
        <v>19185.81914</v>
      </c>
      <c r="H81" s="69">
        <v>17673.289140000001</v>
      </c>
      <c r="I81" s="69">
        <v>12121.08481</v>
      </c>
      <c r="J81" s="69">
        <v>1710.6064899999999</v>
      </c>
      <c r="K81" s="69">
        <v>1252.4794300000001</v>
      </c>
      <c r="L81" s="69">
        <v>2193.5936999999999</v>
      </c>
      <c r="M81" s="69">
        <v>302.64370000000002</v>
      </c>
      <c r="N81" s="69">
        <v>836.68727000000001</v>
      </c>
      <c r="O81" s="69">
        <v>1295.8453199999999</v>
      </c>
      <c r="P81" s="69">
        <v>1410.3444500000001</v>
      </c>
      <c r="Q81" s="69">
        <v>9210.2064100000007</v>
      </c>
      <c r="R81" s="69">
        <v>7263.10826</v>
      </c>
      <c r="S81" s="69">
        <v>4991.1056799999997</v>
      </c>
      <c r="T81" s="69">
        <v>100.38540999999999</v>
      </c>
      <c r="U81" s="69">
        <v>535.34366</v>
      </c>
      <c r="V81" s="69">
        <v>196.51436000000001</v>
      </c>
      <c r="W81" s="69">
        <v>12.423640000000001</v>
      </c>
      <c r="X81" s="69">
        <v>6.5884799999999997</v>
      </c>
      <c r="Y81" s="69">
        <v>3214.998</v>
      </c>
      <c r="Z81" s="69">
        <v>1598.49919</v>
      </c>
      <c r="AA81" s="69">
        <v>32031.716499999999</v>
      </c>
      <c r="AB81" s="69">
        <v>2303.3287300000002</v>
      </c>
      <c r="AC81" s="69">
        <v>2181.1959000000002</v>
      </c>
      <c r="AD81" s="69">
        <v>168614.09338000001</v>
      </c>
      <c r="AE81" s="69">
        <v>13783.39489</v>
      </c>
      <c r="AF81" s="69">
        <v>64084.2998899999</v>
      </c>
      <c r="AG81" s="69">
        <v>59900.170660000003</v>
      </c>
      <c r="AH81" s="69">
        <v>15704.383970000001</v>
      </c>
      <c r="AI81" s="69">
        <v>1352.8856599999999</v>
      </c>
      <c r="AJ81" s="69">
        <v>991.87455999999997</v>
      </c>
      <c r="AK81" s="69">
        <v>9881.1825399999907</v>
      </c>
      <c r="AL81" s="69">
        <v>3519.2895899999999</v>
      </c>
      <c r="AM81" s="69">
        <v>18487.757180000001</v>
      </c>
      <c r="AN81" s="69">
        <v>769.46716000000094</v>
      </c>
      <c r="AO81" s="69">
        <v>3559.37691</v>
      </c>
      <c r="AP81" s="69">
        <v>9914.1779099999803</v>
      </c>
      <c r="AQ81" s="69">
        <v>5500.4644900000003</v>
      </c>
      <c r="AR81" s="69">
        <v>12192.921710000001</v>
      </c>
      <c r="AS81" s="69">
        <v>858.54580999999996</v>
      </c>
      <c r="AT81" s="69">
        <v>457.82906000000003</v>
      </c>
      <c r="AU81" s="69">
        <v>82143.222320000001</v>
      </c>
      <c r="AV81" s="69">
        <v>21612.169450000001</v>
      </c>
      <c r="AW81" s="69">
        <v>15661.55883</v>
      </c>
      <c r="AX81" s="69">
        <v>217.77187000000001</v>
      </c>
      <c r="AY81" s="69">
        <v>2078.7196100000001</v>
      </c>
      <c r="AZ81" s="69">
        <v>1957.56105</v>
      </c>
      <c r="BA81" s="69">
        <v>996.99510999999995</v>
      </c>
      <c r="BB81" s="69">
        <v>124.97515</v>
      </c>
      <c r="BC81" s="69">
        <v>5764.3182499999903</v>
      </c>
      <c r="BD81" s="69">
        <v>17372.824479999999</v>
      </c>
      <c r="BE81" s="69">
        <v>26995.33267</v>
      </c>
      <c r="BF81" s="69">
        <v>8408.91482</v>
      </c>
      <c r="BG81" s="69">
        <v>14431.241</v>
      </c>
      <c r="BH81" s="69">
        <v>386.10665999999998</v>
      </c>
      <c r="BI81" s="69">
        <v>5034.0959899999998</v>
      </c>
      <c r="BJ81" s="69">
        <v>471.32765000000001</v>
      </c>
      <c r="BK81" s="69">
        <v>158.17312999999999</v>
      </c>
      <c r="BL81" s="69">
        <v>2403.6819399999999</v>
      </c>
      <c r="BM81" s="69">
        <v>2897.8972100000001</v>
      </c>
      <c r="BN81" s="69">
        <v>29.007200000000001</v>
      </c>
      <c r="BO81" s="69">
        <v>0</v>
      </c>
      <c r="BP81" s="75">
        <v>1011899.58508</v>
      </c>
      <c r="BQ81" s="298"/>
      <c r="BR81" s="298"/>
      <c r="BS81" s="298"/>
      <c r="BT81" s="298"/>
      <c r="BU81" s="298"/>
      <c r="BV81" s="298"/>
      <c r="BW81" s="298"/>
      <c r="BX81" s="298"/>
      <c r="BY81" s="299"/>
      <c r="CA81" s="4"/>
    </row>
    <row r="82" spans="1:79" s="1" customFormat="1">
      <c r="A82" s="70"/>
      <c r="B82" s="70"/>
      <c r="C82" s="70"/>
      <c r="BJ82" s="72"/>
      <c r="BP82" s="71"/>
      <c r="BQ82" s="76"/>
      <c r="BR82" s="71"/>
      <c r="BS82" s="76"/>
      <c r="BT82" s="76"/>
      <c r="BU82" s="76"/>
      <c r="BV82" s="76"/>
      <c r="BW82" s="76"/>
      <c r="BX82" s="76"/>
      <c r="BY82" s="76"/>
      <c r="CA82" s="4"/>
    </row>
    <row r="83" spans="1:79" s="1" customFormat="1">
      <c r="A83" s="70"/>
      <c r="B83" s="70"/>
      <c r="C83" s="70"/>
      <c r="BJ83" s="72"/>
      <c r="BP83" s="76"/>
      <c r="CA83" s="79"/>
    </row>
    <row r="84" spans="1:79" s="1" customFormat="1">
      <c r="A84" s="70"/>
      <c r="B84" s="70"/>
      <c r="C84" s="70"/>
      <c r="BJ84" s="72"/>
      <c r="BP84" s="76"/>
      <c r="BQ84" s="72"/>
      <c r="BR84" s="72"/>
      <c r="BT84" s="72"/>
      <c r="BU84" s="72"/>
      <c r="BW84" s="72"/>
      <c r="CA84" s="79"/>
    </row>
    <row r="85" spans="1:79" s="1" customFormat="1">
      <c r="A85" s="70"/>
      <c r="B85" s="70"/>
      <c r="C85" s="70"/>
      <c r="BJ85" s="72"/>
      <c r="BP85" s="76"/>
      <c r="BQ85" s="71"/>
      <c r="BR85" s="71"/>
      <c r="BS85" s="71"/>
      <c r="BT85" s="71"/>
      <c r="BU85" s="71"/>
      <c r="BV85" s="71"/>
      <c r="BW85" s="71"/>
      <c r="CA85" s="79"/>
    </row>
    <row r="86" spans="1:79" s="1" customFormat="1">
      <c r="A86" s="70"/>
      <c r="B86" s="70"/>
      <c r="C86" s="70"/>
      <c r="BJ86" s="72"/>
      <c r="BP86" s="76"/>
      <c r="CA86" s="79"/>
    </row>
    <row r="87" spans="1:79" s="1" customFormat="1">
      <c r="A87" s="70"/>
      <c r="B87" s="70"/>
      <c r="C87" s="70"/>
      <c r="BJ87" s="72"/>
      <c r="BP87" s="76"/>
      <c r="CA87" s="79"/>
    </row>
    <row r="88" spans="1:79" s="1" customFormat="1">
      <c r="A88" s="70"/>
      <c r="B88" s="70"/>
      <c r="C88" s="70"/>
      <c r="BJ88" s="72"/>
      <c r="BP88" s="76"/>
      <c r="CA88" s="79"/>
    </row>
    <row r="89" spans="1:79" s="1" customFormat="1">
      <c r="A89" s="70"/>
      <c r="B89" s="70"/>
      <c r="C89" s="70"/>
      <c r="BJ89" s="72"/>
      <c r="BP89" s="76"/>
      <c r="BQ89" s="77"/>
      <c r="CA89" s="79"/>
    </row>
    <row r="90" spans="1:79" s="1" customFormat="1">
      <c r="A90" s="70"/>
      <c r="B90" s="70"/>
      <c r="C90" s="70"/>
      <c r="BJ90" s="72"/>
      <c r="BQ90" s="77"/>
      <c r="CA90" s="79"/>
    </row>
    <row r="91" spans="1:79" s="1" customFormat="1">
      <c r="A91" s="70"/>
      <c r="B91" s="70"/>
      <c r="C91" s="70"/>
      <c r="BJ91" s="72"/>
      <c r="BQ91" s="77"/>
      <c r="CA91" s="79"/>
    </row>
    <row r="92" spans="1:79" s="1" customFormat="1">
      <c r="A92" s="70"/>
      <c r="B92" s="70"/>
      <c r="C92" s="70"/>
      <c r="BJ92" s="72"/>
      <c r="CA92" s="79"/>
    </row>
    <row r="93" spans="1:79" s="1" customFormat="1">
      <c r="A93" s="70"/>
      <c r="B93" s="70"/>
      <c r="C93" s="70"/>
      <c r="BJ93" s="72"/>
      <c r="CA93" s="79"/>
    </row>
    <row r="94" spans="1:79" s="1" customFormat="1">
      <c r="A94" s="70"/>
      <c r="B94" s="70"/>
      <c r="C94" s="70"/>
      <c r="BJ94" s="72"/>
      <c r="CA94" s="79"/>
    </row>
    <row r="95" spans="1:79" s="1" customFormat="1">
      <c r="A95" s="70"/>
      <c r="B95" s="70"/>
      <c r="C95" s="70"/>
      <c r="BJ95" s="72"/>
      <c r="CA95" s="79"/>
    </row>
    <row r="96" spans="1:79" s="1" customFormat="1">
      <c r="A96" s="70"/>
      <c r="B96" s="70"/>
      <c r="C96" s="70"/>
      <c r="BJ96" s="72"/>
      <c r="CA96" s="79"/>
    </row>
    <row r="97" spans="1:79" s="1" customFormat="1">
      <c r="A97" s="70"/>
      <c r="B97" s="70"/>
      <c r="C97" s="70"/>
      <c r="BJ97" s="72"/>
      <c r="CA97" s="79"/>
    </row>
    <row r="98" spans="1:79" s="1" customFormat="1">
      <c r="A98" s="70"/>
      <c r="B98" s="70"/>
      <c r="C98" s="70"/>
      <c r="BJ98" s="72"/>
      <c r="CA98" s="79"/>
    </row>
    <row r="99" spans="1:79" s="1" customFormat="1">
      <c r="A99" s="70"/>
      <c r="B99" s="70"/>
      <c r="C99" s="70"/>
      <c r="BJ99" s="72"/>
      <c r="CA99" s="79"/>
    </row>
    <row r="100" spans="1:79" s="1" customFormat="1">
      <c r="A100" s="70"/>
      <c r="B100" s="70"/>
      <c r="C100" s="70"/>
      <c r="BJ100" s="72"/>
      <c r="CA100" s="79"/>
    </row>
    <row r="101" spans="1:79" s="1" customFormat="1">
      <c r="A101" s="70"/>
      <c r="B101" s="70"/>
      <c r="C101" s="70"/>
      <c r="BJ101" s="72"/>
      <c r="CA101" s="79"/>
    </row>
    <row r="102" spans="1:79" s="1" customFormat="1">
      <c r="A102" s="70"/>
      <c r="B102" s="70"/>
      <c r="C102" s="70"/>
      <c r="BJ102" s="72"/>
      <c r="CA102" s="79"/>
    </row>
    <row r="103" spans="1:79" s="1" customFormat="1">
      <c r="A103" s="70"/>
      <c r="B103" s="70"/>
      <c r="C103" s="70"/>
      <c r="BJ103" s="72"/>
      <c r="CA103" s="79"/>
    </row>
    <row r="104" spans="1:79" s="1" customFormat="1">
      <c r="A104" s="70"/>
      <c r="B104" s="70"/>
      <c r="C104" s="70"/>
      <c r="BJ104" s="72"/>
      <c r="CA104" s="79"/>
    </row>
    <row r="105" spans="1:79" s="1" customFormat="1">
      <c r="A105" s="70"/>
      <c r="B105" s="70"/>
      <c r="C105" s="70"/>
      <c r="BJ105" s="72"/>
      <c r="CA105" s="79"/>
    </row>
    <row r="106" spans="1:79" s="1" customFormat="1">
      <c r="A106" s="70"/>
      <c r="B106" s="70"/>
      <c r="C106" s="70"/>
      <c r="BJ106" s="72"/>
      <c r="CA106" s="79"/>
    </row>
    <row r="107" spans="1:79" s="1" customFormat="1">
      <c r="A107" s="70"/>
      <c r="B107" s="70"/>
      <c r="C107" s="70"/>
      <c r="BJ107" s="72"/>
      <c r="CA107" s="79"/>
    </row>
    <row r="108" spans="1:79" s="1" customFormat="1">
      <c r="A108" s="70"/>
      <c r="B108" s="70"/>
      <c r="C108" s="70"/>
      <c r="BJ108" s="72"/>
      <c r="CA108" s="79"/>
    </row>
    <row r="109" spans="1:79" s="1" customFormat="1">
      <c r="A109" s="70"/>
      <c r="B109" s="70"/>
      <c r="C109" s="70"/>
      <c r="BJ109" s="72"/>
      <c r="CA109" s="79"/>
    </row>
    <row r="110" spans="1:79" s="1" customFormat="1">
      <c r="A110" s="70"/>
      <c r="B110" s="70"/>
      <c r="C110" s="70"/>
      <c r="BJ110" s="72"/>
      <c r="CA110" s="79"/>
    </row>
    <row r="111" spans="1:79" s="1" customFormat="1">
      <c r="A111" s="70"/>
      <c r="B111" s="70"/>
      <c r="C111" s="70"/>
      <c r="BJ111" s="72"/>
      <c r="CA111" s="79"/>
    </row>
    <row r="112" spans="1:79" s="1" customFormat="1">
      <c r="A112" s="70"/>
      <c r="B112" s="70"/>
      <c r="C112" s="70"/>
      <c r="CA112" s="79"/>
    </row>
    <row r="113" spans="1:79" s="1" customFormat="1">
      <c r="A113" s="70"/>
      <c r="B113" s="70"/>
      <c r="C113" s="70"/>
      <c r="CA113" s="79"/>
    </row>
    <row r="114" spans="1:79" s="1" customFormat="1">
      <c r="A114" s="70"/>
      <c r="B114" s="70"/>
      <c r="C114" s="70"/>
      <c r="CA114" s="79"/>
    </row>
    <row r="115" spans="1:79" s="1" customFormat="1">
      <c r="A115" s="70"/>
      <c r="B115" s="70"/>
      <c r="C115" s="70"/>
      <c r="CA115" s="79"/>
    </row>
    <row r="116" spans="1:79" s="1" customFormat="1">
      <c r="A116" s="70"/>
      <c r="B116" s="70"/>
      <c r="C116" s="70"/>
      <c r="CA116" s="79"/>
    </row>
    <row r="117" spans="1:79" s="1" customFormat="1">
      <c r="A117" s="70"/>
      <c r="B117" s="70"/>
      <c r="C117" s="70"/>
      <c r="CA117" s="79"/>
    </row>
    <row r="118" spans="1:79" s="1" customFormat="1">
      <c r="A118" s="70"/>
      <c r="B118" s="70"/>
      <c r="C118" s="70"/>
      <c r="CA118" s="79"/>
    </row>
    <row r="119" spans="1:79" s="1" customFormat="1">
      <c r="A119" s="70"/>
      <c r="B119" s="70"/>
      <c r="C119" s="70"/>
      <c r="CA119" s="79"/>
    </row>
    <row r="120" spans="1:79" s="1" customFormat="1">
      <c r="A120" s="70"/>
      <c r="B120" s="70"/>
      <c r="C120" s="70"/>
      <c r="CA120" s="79"/>
    </row>
    <row r="121" spans="1:79" s="1" customFormat="1">
      <c r="A121" s="70"/>
      <c r="B121" s="70"/>
      <c r="C121" s="70"/>
      <c r="CA121" s="79"/>
    </row>
    <row r="122" spans="1:79" s="1" customFormat="1">
      <c r="A122" s="70"/>
      <c r="B122" s="70"/>
      <c r="C122" s="70"/>
      <c r="CA122" s="79"/>
    </row>
    <row r="123" spans="1:79" s="1" customFormat="1">
      <c r="A123" s="70"/>
      <c r="B123" s="70"/>
      <c r="C123" s="70"/>
      <c r="CA123" s="79"/>
    </row>
    <row r="124" spans="1:79" s="1" customFormat="1">
      <c r="A124" s="70"/>
      <c r="B124" s="70"/>
      <c r="C124" s="70"/>
      <c r="CA124" s="79"/>
    </row>
    <row r="125" spans="1:79" s="1" customFormat="1">
      <c r="A125" s="70"/>
      <c r="B125" s="70"/>
      <c r="C125" s="70"/>
      <c r="CA125" s="79"/>
    </row>
    <row r="126" spans="1:79" s="1" customFormat="1">
      <c r="A126" s="70"/>
      <c r="B126" s="70"/>
      <c r="C126" s="70"/>
      <c r="CA126" s="79"/>
    </row>
    <row r="127" spans="1:79" s="1" customFormat="1">
      <c r="A127" s="70"/>
      <c r="B127" s="70"/>
      <c r="C127" s="70"/>
      <c r="CA127" s="79"/>
    </row>
    <row r="128" spans="1:79" s="1" customFormat="1">
      <c r="A128" s="70"/>
      <c r="B128" s="70"/>
      <c r="C128" s="70"/>
      <c r="CA128" s="79"/>
    </row>
    <row r="129" spans="1:79" s="1" customFormat="1">
      <c r="A129" s="70"/>
      <c r="B129" s="70"/>
      <c r="C129" s="70"/>
      <c r="CA129" s="79"/>
    </row>
    <row r="130" spans="1:79" s="1" customFormat="1">
      <c r="A130" s="70"/>
      <c r="B130" s="70"/>
      <c r="C130" s="70"/>
      <c r="CA130" s="79"/>
    </row>
    <row r="131" spans="1:79" s="1" customFormat="1">
      <c r="A131" s="70"/>
      <c r="B131" s="70"/>
      <c r="C131" s="70"/>
      <c r="CA131" s="79"/>
    </row>
    <row r="132" spans="1:79" s="1" customFormat="1">
      <c r="A132" s="70"/>
      <c r="B132" s="70"/>
      <c r="C132" s="70"/>
      <c r="CA132" s="79"/>
    </row>
    <row r="133" spans="1:79" s="1" customFormat="1">
      <c r="A133" s="70"/>
      <c r="B133" s="70"/>
      <c r="C133" s="70"/>
      <c r="CA133" s="79"/>
    </row>
    <row r="134" spans="1:79" s="1" customFormat="1">
      <c r="A134" s="70"/>
      <c r="B134" s="70"/>
      <c r="C134" s="70"/>
      <c r="CA134" s="79"/>
    </row>
    <row r="135" spans="1:79" s="1" customFormat="1">
      <c r="A135" s="70"/>
      <c r="B135" s="70"/>
      <c r="C135" s="70"/>
      <c r="CA135" s="79"/>
    </row>
    <row r="136" spans="1:79" s="1" customFormat="1">
      <c r="A136" s="70"/>
      <c r="B136" s="70"/>
      <c r="C136" s="70"/>
      <c r="CA136" s="79"/>
    </row>
    <row r="137" spans="1:79" s="1" customFormat="1">
      <c r="A137" s="70"/>
      <c r="B137" s="70"/>
      <c r="C137" s="70"/>
      <c r="CA137" s="79"/>
    </row>
    <row r="138" spans="1:79" s="1" customFormat="1">
      <c r="A138" s="70"/>
      <c r="B138" s="70"/>
      <c r="C138" s="70"/>
      <c r="CA138" s="79"/>
    </row>
    <row r="139" spans="1:79" s="1" customFormat="1">
      <c r="A139" s="70"/>
      <c r="B139" s="70"/>
      <c r="C139" s="70"/>
      <c r="CA139" s="79"/>
    </row>
    <row r="140" spans="1:79" s="1" customFormat="1">
      <c r="A140" s="70"/>
      <c r="B140" s="70"/>
      <c r="C140" s="70"/>
      <c r="CA140" s="79"/>
    </row>
    <row r="141" spans="1:79" s="1" customFormat="1">
      <c r="A141" s="70"/>
      <c r="B141" s="70"/>
      <c r="C141" s="70"/>
      <c r="CA141" s="79"/>
    </row>
    <row r="142" spans="1:79" s="1" customFormat="1">
      <c r="A142" s="70"/>
      <c r="B142" s="70"/>
      <c r="C142" s="70"/>
      <c r="CA142" s="79"/>
    </row>
    <row r="143" spans="1:79" s="1" customFormat="1">
      <c r="A143" s="70"/>
      <c r="B143" s="70"/>
      <c r="C143" s="70"/>
      <c r="CA143" s="79"/>
    </row>
    <row r="144" spans="1:79" s="1" customFormat="1">
      <c r="A144" s="70"/>
      <c r="B144" s="70"/>
      <c r="C144" s="70"/>
      <c r="CA144" s="79"/>
    </row>
    <row r="145" spans="1:79" s="1" customFormat="1">
      <c r="A145" s="70"/>
      <c r="B145" s="70"/>
      <c r="C145" s="70"/>
      <c r="CA145" s="79"/>
    </row>
    <row r="146" spans="1:79" s="1" customFormat="1">
      <c r="A146" s="70"/>
      <c r="B146" s="70"/>
      <c r="C146" s="70"/>
      <c r="CA146" s="79"/>
    </row>
    <row r="147" spans="1:79" s="1" customFormat="1">
      <c r="A147" s="70"/>
      <c r="B147" s="70"/>
      <c r="C147" s="70"/>
      <c r="CA147" s="79"/>
    </row>
    <row r="148" spans="1:79" s="1" customFormat="1">
      <c r="A148" s="70"/>
      <c r="B148" s="70"/>
      <c r="C148" s="70"/>
      <c r="CA148" s="79"/>
    </row>
    <row r="149" spans="1:79" s="1" customFormat="1">
      <c r="A149" s="70"/>
      <c r="B149" s="70"/>
      <c r="C149" s="70"/>
      <c r="CA149" s="79"/>
    </row>
    <row r="150" spans="1:79" s="1" customFormat="1">
      <c r="A150" s="70"/>
      <c r="B150" s="70"/>
      <c r="C150" s="70"/>
      <c r="CA150" s="79"/>
    </row>
    <row r="151" spans="1:79" s="1" customFormat="1">
      <c r="A151" s="70"/>
      <c r="B151" s="70"/>
      <c r="C151" s="70"/>
      <c r="CA151" s="79"/>
    </row>
    <row r="152" spans="1:79" s="1" customFormat="1">
      <c r="A152" s="70"/>
      <c r="B152" s="70"/>
      <c r="C152" s="70"/>
      <c r="CA152" s="79"/>
    </row>
    <row r="153" spans="1:79" s="1" customFormat="1">
      <c r="A153" s="70"/>
      <c r="B153" s="70"/>
      <c r="C153" s="70"/>
      <c r="CA153" s="79"/>
    </row>
    <row r="154" spans="1:79" s="1" customFormat="1">
      <c r="A154" s="70"/>
      <c r="B154" s="70"/>
      <c r="C154" s="70"/>
      <c r="CA154" s="79"/>
    </row>
    <row r="155" spans="1:79" s="1" customFormat="1">
      <c r="A155" s="70"/>
      <c r="B155" s="70"/>
      <c r="C155" s="70"/>
      <c r="CA155" s="79"/>
    </row>
    <row r="156" spans="1:79" s="1" customFormat="1">
      <c r="A156" s="70"/>
      <c r="B156" s="70"/>
      <c r="C156" s="70"/>
      <c r="CA156" s="79"/>
    </row>
    <row r="157" spans="1:79" s="1" customFormat="1">
      <c r="A157" s="70"/>
      <c r="B157" s="70"/>
      <c r="C157" s="70"/>
      <c r="CA157" s="79"/>
    </row>
    <row r="158" spans="1:79" s="1" customFormat="1">
      <c r="A158" s="70"/>
      <c r="B158" s="70"/>
      <c r="C158" s="70"/>
      <c r="CA158" s="79"/>
    </row>
    <row r="159" spans="1:79" s="1" customFormat="1">
      <c r="A159" s="70"/>
      <c r="B159" s="70"/>
      <c r="C159" s="70"/>
      <c r="CA159" s="79"/>
    </row>
    <row r="160" spans="1:79" s="1" customFormat="1">
      <c r="A160" s="70"/>
      <c r="B160" s="70"/>
      <c r="C160" s="70"/>
      <c r="CA160" s="79"/>
    </row>
    <row r="161" spans="1:79" s="1" customFormat="1">
      <c r="A161" s="70"/>
      <c r="B161" s="70"/>
      <c r="C161" s="70"/>
      <c r="CA161" s="79"/>
    </row>
    <row r="162" spans="1:79" s="1" customFormat="1">
      <c r="A162" s="70"/>
      <c r="B162" s="70"/>
      <c r="C162" s="70"/>
      <c r="CA162" s="79"/>
    </row>
    <row r="163" spans="1:79" s="1" customFormat="1">
      <c r="A163" s="70"/>
      <c r="B163" s="70"/>
      <c r="C163" s="70"/>
      <c r="CA163" s="79"/>
    </row>
    <row r="164" spans="1:79" s="1" customFormat="1">
      <c r="A164" s="70"/>
      <c r="B164" s="70"/>
      <c r="C164" s="70"/>
      <c r="CA164" s="79"/>
    </row>
    <row r="165" spans="1:79" s="1" customFormat="1">
      <c r="A165" s="70"/>
      <c r="B165" s="70"/>
      <c r="C165" s="70"/>
      <c r="CA165" s="79"/>
    </row>
    <row r="166" spans="1:79" s="1" customFormat="1">
      <c r="A166" s="70"/>
      <c r="B166" s="70"/>
      <c r="C166" s="70"/>
      <c r="CA166" s="79"/>
    </row>
    <row r="167" spans="1:79" s="1" customFormat="1">
      <c r="A167" s="70"/>
      <c r="B167" s="70"/>
      <c r="C167" s="70"/>
      <c r="CA167" s="79"/>
    </row>
    <row r="168" spans="1:79" s="1" customFormat="1">
      <c r="A168" s="70"/>
      <c r="B168" s="70"/>
      <c r="C168" s="70"/>
      <c r="CA168" s="79"/>
    </row>
    <row r="169" spans="1:79" s="1" customFormat="1">
      <c r="A169" s="70"/>
      <c r="B169" s="70"/>
      <c r="C169" s="70"/>
      <c r="CA169" s="79"/>
    </row>
    <row r="170" spans="1:79" s="1" customFormat="1">
      <c r="A170" s="70"/>
      <c r="B170" s="70"/>
      <c r="C170" s="70"/>
      <c r="CA170" s="79"/>
    </row>
    <row r="171" spans="1:79" s="1" customFormat="1">
      <c r="A171" s="70"/>
      <c r="B171" s="70"/>
      <c r="C171" s="70"/>
      <c r="CA171" s="79"/>
    </row>
    <row r="172" spans="1:79" s="1" customFormat="1">
      <c r="A172" s="70"/>
      <c r="B172" s="70"/>
      <c r="C172" s="70"/>
      <c r="CA172" s="79"/>
    </row>
    <row r="173" spans="1:79" s="1" customFormat="1">
      <c r="A173" s="70"/>
      <c r="B173" s="70"/>
      <c r="C173" s="70"/>
      <c r="CA173" s="79"/>
    </row>
    <row r="174" spans="1:79" s="1" customFormat="1">
      <c r="A174" s="70"/>
      <c r="B174" s="70"/>
      <c r="C174" s="70"/>
      <c r="CA174" s="79"/>
    </row>
    <row r="175" spans="1:79" s="1" customFormat="1">
      <c r="A175" s="70"/>
      <c r="B175" s="70"/>
      <c r="C175" s="70"/>
      <c r="CA175" s="79"/>
    </row>
    <row r="176" spans="1:79" s="1" customFormat="1">
      <c r="A176" s="70"/>
      <c r="B176" s="70"/>
      <c r="C176" s="70"/>
      <c r="CA176" s="79"/>
    </row>
    <row r="177" spans="1:79" s="1" customFormat="1">
      <c r="A177" s="70"/>
      <c r="B177" s="70"/>
      <c r="C177" s="70"/>
      <c r="CA177" s="79"/>
    </row>
    <row r="178" spans="1:79" s="1" customFormat="1">
      <c r="A178" s="70"/>
      <c r="B178" s="70"/>
      <c r="C178" s="70"/>
      <c r="CA178" s="79"/>
    </row>
    <row r="179" spans="1:79" s="1" customFormat="1">
      <c r="A179" s="70"/>
      <c r="B179" s="70"/>
      <c r="C179" s="70"/>
      <c r="CA179" s="79"/>
    </row>
    <row r="180" spans="1:79" s="1" customFormat="1">
      <c r="A180" s="70"/>
      <c r="B180" s="70"/>
      <c r="C180" s="70"/>
      <c r="CA180" s="79"/>
    </row>
    <row r="181" spans="1:79" s="1" customFormat="1">
      <c r="A181" s="70"/>
      <c r="B181" s="70"/>
      <c r="C181" s="70"/>
      <c r="CA181" s="79"/>
    </row>
    <row r="182" spans="1:79" s="1" customFormat="1">
      <c r="A182" s="70"/>
      <c r="B182" s="70"/>
      <c r="C182" s="70"/>
      <c r="CA182" s="79"/>
    </row>
    <row r="183" spans="1:79" s="1" customFormat="1">
      <c r="A183" s="70"/>
      <c r="B183" s="70"/>
      <c r="C183" s="70"/>
      <c r="CA183" s="79"/>
    </row>
    <row r="184" spans="1:79" s="1" customFormat="1">
      <c r="A184" s="70"/>
      <c r="B184" s="70"/>
      <c r="C184" s="70"/>
      <c r="CA184" s="79"/>
    </row>
    <row r="185" spans="1:79" s="1" customFormat="1">
      <c r="A185" s="70"/>
      <c r="B185" s="70"/>
      <c r="C185" s="70"/>
      <c r="CA185" s="79"/>
    </row>
    <row r="186" spans="1:79" s="1" customFormat="1">
      <c r="A186" s="70"/>
      <c r="B186" s="70"/>
      <c r="C186" s="70"/>
      <c r="CA186" s="79"/>
    </row>
    <row r="187" spans="1:79" s="1" customFormat="1">
      <c r="A187" s="70"/>
      <c r="B187" s="70"/>
      <c r="C187" s="70"/>
      <c r="CA187" s="79"/>
    </row>
    <row r="188" spans="1:79" s="1" customFormat="1">
      <c r="A188" s="70"/>
      <c r="B188" s="70"/>
      <c r="C188" s="70"/>
      <c r="CA188" s="79"/>
    </row>
    <row r="189" spans="1:79" s="1" customFormat="1">
      <c r="A189" s="70"/>
      <c r="B189" s="70"/>
      <c r="C189" s="70"/>
      <c r="CA189" s="79"/>
    </row>
    <row r="190" spans="1:79" s="1" customFormat="1">
      <c r="A190" s="70"/>
      <c r="B190" s="70"/>
      <c r="C190" s="70"/>
      <c r="CA190" s="79"/>
    </row>
    <row r="191" spans="1:79" s="1" customFormat="1">
      <c r="A191" s="70"/>
      <c r="B191" s="70"/>
      <c r="C191" s="70"/>
      <c r="CA191" s="79"/>
    </row>
    <row r="192" spans="1:79" s="1" customFormat="1">
      <c r="A192" s="70"/>
      <c r="B192" s="70"/>
      <c r="C192" s="70"/>
      <c r="CA192" s="79"/>
    </row>
    <row r="193" spans="1:79" s="1" customFormat="1">
      <c r="A193" s="70"/>
      <c r="B193" s="70"/>
      <c r="C193" s="70"/>
      <c r="CA193" s="79"/>
    </row>
  </sheetData>
  <sheetProtection selectLockedCells="1" selectUnlockedCells="1"/>
  <mergeCells count="10">
    <mergeCell ref="AK5:AU5"/>
    <mergeCell ref="BD5:BL5"/>
    <mergeCell ref="BQ5:BY5"/>
    <mergeCell ref="A6:B9"/>
    <mergeCell ref="BQ76:BY81"/>
    <mergeCell ref="A2:B2"/>
    <mergeCell ref="A4:B4"/>
    <mergeCell ref="D5:N5"/>
    <mergeCell ref="O5:Y5"/>
    <mergeCell ref="Z5:AJ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5E204-6A17-437D-8AB0-4CDBDD5D313C}">
  <dimension ref="A1:BY198"/>
  <sheetViews>
    <sheetView showGridLines="0" zoomScale="80" zoomScaleNormal="80" workbookViewId="0">
      <pane xSplit="2" ySplit="10" topLeftCell="AY53" activePane="bottomRight" state="frozen"/>
      <selection activeCell="BS68" sqref="BS68"/>
      <selection pane="topRight" activeCell="BS68" sqref="BS68"/>
      <selection pane="bottomLeft" activeCell="BS68" sqref="BS68"/>
      <selection pane="bottomRight" activeCell="BS68" sqref="BS68"/>
    </sheetView>
  </sheetViews>
  <sheetFormatPr defaultRowHeight="14.25"/>
  <cols>
    <col min="1" max="1" width="14.28515625" style="227" customWidth="1"/>
    <col min="2" max="2" width="21.7109375" style="227" customWidth="1"/>
    <col min="3" max="3" width="21.5703125" style="227" customWidth="1"/>
    <col min="4" max="40" width="10.7109375" style="152" customWidth="1"/>
    <col min="41" max="41" width="10.7109375" style="152" bestFit="1" customWidth="1"/>
    <col min="42" max="43" width="10.7109375" style="152" customWidth="1"/>
    <col min="44" max="44" width="10.85546875" style="152" customWidth="1"/>
    <col min="45" max="46" width="10.7109375" style="152" customWidth="1"/>
    <col min="47" max="47" width="10.7109375" style="153" customWidth="1"/>
    <col min="48" max="51" width="10.7109375" style="152" customWidth="1"/>
    <col min="52" max="52" width="10.7109375" style="152" bestFit="1" customWidth="1"/>
    <col min="53" max="54" width="10.7109375" style="152" customWidth="1"/>
    <col min="55" max="55" width="10.7109375" style="152" bestFit="1" customWidth="1"/>
    <col min="56" max="56" width="10.7109375" style="152" customWidth="1"/>
    <col min="57" max="57" width="10.7109375" style="152" bestFit="1" customWidth="1"/>
    <col min="58" max="61" width="10.7109375" style="152" customWidth="1"/>
    <col min="62" max="62" width="10.7109375" style="152" bestFit="1" customWidth="1"/>
    <col min="63" max="66" width="10.7109375" style="152" customWidth="1"/>
    <col min="67" max="67" width="10.7109375" style="152" bestFit="1" customWidth="1"/>
    <col min="68" max="68" width="10.7109375" style="152" customWidth="1"/>
    <col min="69" max="69" width="10.85546875" style="152" customWidth="1"/>
    <col min="70" max="70" width="10.7109375" style="152" customWidth="1"/>
    <col min="71" max="71" width="10.85546875" style="152" customWidth="1"/>
    <col min="72" max="72" width="12.85546875" style="152" customWidth="1"/>
    <col min="73" max="73" width="11.7109375" style="152" customWidth="1"/>
    <col min="74" max="74" width="9.140625" style="152"/>
    <col min="75" max="75" width="15.7109375" style="154" bestFit="1" customWidth="1"/>
    <col min="76" max="16384" width="9.140625" style="152"/>
  </cols>
  <sheetData>
    <row r="1" spans="1:77">
      <c r="A1" s="151" t="s">
        <v>23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Q1" s="153"/>
      <c r="AR1" s="153"/>
      <c r="AS1" s="153"/>
      <c r="AT1" s="153"/>
      <c r="AV1" s="153"/>
      <c r="AW1" s="153"/>
    </row>
    <row r="2" spans="1:77" ht="15" customHeight="1">
      <c r="A2" s="300" t="s">
        <v>514</v>
      </c>
      <c r="B2" s="300"/>
      <c r="C2" s="155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N2" s="152" t="s">
        <v>0</v>
      </c>
      <c r="AQ2" s="153" t="s">
        <v>0</v>
      </c>
      <c r="AR2" s="153"/>
      <c r="AS2" s="153" t="s">
        <v>0</v>
      </c>
      <c r="AT2" s="153"/>
      <c r="AV2" s="153"/>
      <c r="AW2" s="153"/>
      <c r="BQ2" s="152" t="s">
        <v>0</v>
      </c>
    </row>
    <row r="3" spans="1:77" ht="15">
      <c r="A3" s="151" t="s">
        <v>25</v>
      </c>
      <c r="B3" s="151"/>
      <c r="C3" s="151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Q3" s="153"/>
      <c r="AR3" s="153"/>
      <c r="AS3" s="153"/>
      <c r="AT3" s="153"/>
      <c r="AV3" s="153"/>
      <c r="AW3" s="153"/>
    </row>
    <row r="4" spans="1:77" ht="15" thickBot="1">
      <c r="A4" s="300" t="s">
        <v>515</v>
      </c>
      <c r="B4" s="300"/>
      <c r="C4" s="158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  <c r="AE4" s="156"/>
      <c r="AF4" s="156"/>
      <c r="AG4" s="156"/>
      <c r="AH4" s="156"/>
      <c r="AI4" s="156"/>
      <c r="AJ4" s="156"/>
      <c r="AK4" s="156"/>
      <c r="AO4" s="152" t="s">
        <v>0</v>
      </c>
      <c r="AQ4" s="153"/>
      <c r="AR4" s="153"/>
      <c r="AS4" s="153"/>
      <c r="AT4" s="153"/>
      <c r="AV4" s="153"/>
      <c r="AW4" s="153"/>
      <c r="BS4" s="159" t="s">
        <v>27</v>
      </c>
      <c r="BT4" s="159"/>
      <c r="BU4" s="159"/>
    </row>
    <row r="5" spans="1:77" ht="15" customHeight="1">
      <c r="A5" s="160"/>
      <c r="B5" s="161"/>
      <c r="C5" s="161"/>
      <c r="D5" s="301" t="s">
        <v>28</v>
      </c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162"/>
      <c r="Q5" s="301" t="s">
        <v>28</v>
      </c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1" t="s">
        <v>28</v>
      </c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162"/>
      <c r="AP5" s="162"/>
      <c r="AQ5" s="318" t="s">
        <v>29</v>
      </c>
      <c r="AR5" s="319"/>
      <c r="AS5" s="319"/>
      <c r="AT5" s="319"/>
      <c r="AU5" s="319"/>
      <c r="AV5" s="319"/>
      <c r="AW5" s="320"/>
      <c r="AX5" s="303"/>
      <c r="AY5" s="304"/>
      <c r="AZ5" s="304"/>
      <c r="BA5" s="304"/>
      <c r="BB5" s="304"/>
      <c r="BC5" s="304"/>
      <c r="BD5" s="303" t="s">
        <v>30</v>
      </c>
      <c r="BE5" s="304"/>
      <c r="BF5" s="304"/>
      <c r="BG5" s="304"/>
      <c r="BH5" s="304"/>
      <c r="BI5" s="304"/>
      <c r="BJ5" s="304"/>
      <c r="BK5" s="304"/>
      <c r="BL5" s="305"/>
      <c r="BM5" s="163"/>
      <c r="BN5" s="164"/>
      <c r="BO5" s="164"/>
      <c r="BP5" s="165"/>
      <c r="BQ5" s="164"/>
      <c r="BR5" s="164"/>
      <c r="BS5" s="306" t="s">
        <v>31</v>
      </c>
      <c r="BT5" s="307"/>
      <c r="BU5" s="166"/>
    </row>
    <row r="6" spans="1:77" ht="52.5" customHeight="1">
      <c r="A6" s="308" t="s">
        <v>32</v>
      </c>
      <c r="B6" s="309"/>
      <c r="C6" s="167" t="s">
        <v>33</v>
      </c>
      <c r="D6" s="168" t="s">
        <v>34</v>
      </c>
      <c r="E6" s="168" t="s">
        <v>35</v>
      </c>
      <c r="F6" s="168" t="s">
        <v>36</v>
      </c>
      <c r="G6" s="168" t="s">
        <v>37</v>
      </c>
      <c r="H6" s="168" t="s">
        <v>38</v>
      </c>
      <c r="I6" s="168" t="s">
        <v>39</v>
      </c>
      <c r="J6" s="168" t="s">
        <v>40</v>
      </c>
      <c r="K6" s="168" t="s">
        <v>41</v>
      </c>
      <c r="L6" s="168" t="s">
        <v>42</v>
      </c>
      <c r="M6" s="168" t="s">
        <v>43</v>
      </c>
      <c r="N6" s="168" t="s">
        <v>44</v>
      </c>
      <c r="O6" s="168" t="s">
        <v>45</v>
      </c>
      <c r="P6" s="168" t="s">
        <v>46</v>
      </c>
      <c r="Q6" s="168" t="s">
        <v>47</v>
      </c>
      <c r="R6" s="168" t="s">
        <v>48</v>
      </c>
      <c r="S6" s="168" t="s">
        <v>49</v>
      </c>
      <c r="T6" s="168" t="s">
        <v>50</v>
      </c>
      <c r="U6" s="168" t="s">
        <v>51</v>
      </c>
      <c r="V6" s="168" t="s">
        <v>52</v>
      </c>
      <c r="W6" s="168" t="s">
        <v>53</v>
      </c>
      <c r="X6" s="168" t="s">
        <v>54</v>
      </c>
      <c r="Y6" s="168" t="s">
        <v>55</v>
      </c>
      <c r="Z6" s="168" t="s">
        <v>56</v>
      </c>
      <c r="AA6" s="168" t="s">
        <v>57</v>
      </c>
      <c r="AB6" s="168" t="s">
        <v>58</v>
      </c>
      <c r="AC6" s="168" t="s">
        <v>59</v>
      </c>
      <c r="AD6" s="168" t="s">
        <v>60</v>
      </c>
      <c r="AE6" s="168" t="s">
        <v>61</v>
      </c>
      <c r="AF6" s="168" t="s">
        <v>62</v>
      </c>
      <c r="AG6" s="168" t="s">
        <v>63</v>
      </c>
      <c r="AH6" s="168" t="s">
        <v>64</v>
      </c>
      <c r="AI6" s="168" t="s">
        <v>65</v>
      </c>
      <c r="AJ6" s="168" t="s">
        <v>66</v>
      </c>
      <c r="AK6" s="168" t="s">
        <v>67</v>
      </c>
      <c r="AL6" s="168" t="s">
        <v>68</v>
      </c>
      <c r="AM6" s="168" t="s">
        <v>69</v>
      </c>
      <c r="AN6" s="168" t="s">
        <v>70</v>
      </c>
      <c r="AO6" s="168" t="s">
        <v>71</v>
      </c>
      <c r="AP6" s="168" t="s">
        <v>72</v>
      </c>
      <c r="AQ6" s="168" t="s">
        <v>73</v>
      </c>
      <c r="AR6" s="168" t="s">
        <v>74</v>
      </c>
      <c r="AS6" s="168" t="s">
        <v>75</v>
      </c>
      <c r="AT6" s="168" t="s">
        <v>76</v>
      </c>
      <c r="AU6" s="168" t="s">
        <v>77</v>
      </c>
      <c r="AV6" s="168" t="s">
        <v>78</v>
      </c>
      <c r="AW6" s="168" t="s">
        <v>79</v>
      </c>
      <c r="AX6" s="168" t="s">
        <v>80</v>
      </c>
      <c r="AY6" s="168" t="s">
        <v>81</v>
      </c>
      <c r="AZ6" s="168" t="s">
        <v>82</v>
      </c>
      <c r="BA6" s="168" t="s">
        <v>83</v>
      </c>
      <c r="BB6" s="168" t="s">
        <v>84</v>
      </c>
      <c r="BC6" s="168" t="s">
        <v>85</v>
      </c>
      <c r="BD6" s="168" t="s">
        <v>86</v>
      </c>
      <c r="BE6" s="168" t="s">
        <v>87</v>
      </c>
      <c r="BF6" s="168" t="s">
        <v>88</v>
      </c>
      <c r="BG6" s="168" t="s">
        <v>89</v>
      </c>
      <c r="BH6" s="168" t="s">
        <v>90</v>
      </c>
      <c r="BI6" s="168" t="s">
        <v>91</v>
      </c>
      <c r="BJ6" s="168" t="s">
        <v>92</v>
      </c>
      <c r="BK6" s="168" t="s">
        <v>93</v>
      </c>
      <c r="BL6" s="168" t="s">
        <v>94</v>
      </c>
      <c r="BM6" s="168" t="s">
        <v>95</v>
      </c>
      <c r="BN6" s="168" t="s">
        <v>96</v>
      </c>
      <c r="BO6" s="168" t="s">
        <v>97</v>
      </c>
      <c r="BP6" s="169" t="s">
        <v>98</v>
      </c>
      <c r="BQ6" s="170" t="s">
        <v>99</v>
      </c>
      <c r="BR6" s="171" t="s">
        <v>100</v>
      </c>
      <c r="BS6" s="168" t="s">
        <v>101</v>
      </c>
      <c r="BT6" s="170" t="s">
        <v>102</v>
      </c>
      <c r="BU6" s="172" t="s">
        <v>103</v>
      </c>
    </row>
    <row r="7" spans="1:77" ht="15.75" customHeight="1">
      <c r="A7" s="308"/>
      <c r="B7" s="309"/>
      <c r="C7" s="173" t="s">
        <v>104</v>
      </c>
      <c r="D7" s="174" t="s">
        <v>105</v>
      </c>
      <c r="E7" s="174" t="s">
        <v>106</v>
      </c>
      <c r="F7" s="174" t="s">
        <v>107</v>
      </c>
      <c r="G7" s="174" t="s">
        <v>108</v>
      </c>
      <c r="H7" s="174" t="s">
        <v>109</v>
      </c>
      <c r="I7" s="174" t="s">
        <v>110</v>
      </c>
      <c r="J7" s="174" t="s">
        <v>111</v>
      </c>
      <c r="K7" s="174" t="s">
        <v>112</v>
      </c>
      <c r="L7" s="174" t="s">
        <v>113</v>
      </c>
      <c r="M7" s="174" t="s">
        <v>114</v>
      </c>
      <c r="N7" s="174" t="s">
        <v>115</v>
      </c>
      <c r="O7" s="174" t="s">
        <v>116</v>
      </c>
      <c r="P7" s="174" t="s">
        <v>117</v>
      </c>
      <c r="Q7" s="174" t="s">
        <v>118</v>
      </c>
      <c r="R7" s="174" t="s">
        <v>119</v>
      </c>
      <c r="S7" s="174" t="s">
        <v>120</v>
      </c>
      <c r="T7" s="174" t="s">
        <v>121</v>
      </c>
      <c r="U7" s="174" t="s">
        <v>122</v>
      </c>
      <c r="V7" s="174" t="s">
        <v>123</v>
      </c>
      <c r="W7" s="174" t="s">
        <v>124</v>
      </c>
      <c r="X7" s="174" t="s">
        <v>125</v>
      </c>
      <c r="Y7" s="174" t="s">
        <v>126</v>
      </c>
      <c r="Z7" s="174" t="s">
        <v>127</v>
      </c>
      <c r="AA7" s="174" t="s">
        <v>128</v>
      </c>
      <c r="AB7" s="174" t="s">
        <v>129</v>
      </c>
      <c r="AC7" s="174" t="s">
        <v>130</v>
      </c>
      <c r="AD7" s="174" t="s">
        <v>131</v>
      </c>
      <c r="AE7" s="174" t="s">
        <v>132</v>
      </c>
      <c r="AF7" s="174" t="s">
        <v>133</v>
      </c>
      <c r="AG7" s="174" t="s">
        <v>134</v>
      </c>
      <c r="AH7" s="174" t="s">
        <v>135</v>
      </c>
      <c r="AI7" s="174" t="s">
        <v>136</v>
      </c>
      <c r="AJ7" s="174" t="s">
        <v>137</v>
      </c>
      <c r="AK7" s="174" t="s">
        <v>138</v>
      </c>
      <c r="AL7" s="174" t="s">
        <v>139</v>
      </c>
      <c r="AM7" s="174" t="s">
        <v>140</v>
      </c>
      <c r="AN7" s="174" t="s">
        <v>141</v>
      </c>
      <c r="AO7" s="174" t="s">
        <v>142</v>
      </c>
      <c r="AP7" s="174" t="s">
        <v>143</v>
      </c>
      <c r="AQ7" s="174" t="s">
        <v>144</v>
      </c>
      <c r="AR7" s="174" t="s">
        <v>145</v>
      </c>
      <c r="AS7" s="174" t="s">
        <v>146</v>
      </c>
      <c r="AT7" s="174" t="s">
        <v>147</v>
      </c>
      <c r="AU7" s="174" t="s">
        <v>148</v>
      </c>
      <c r="AV7" s="174" t="s">
        <v>149</v>
      </c>
      <c r="AW7" s="174" t="s">
        <v>150</v>
      </c>
      <c r="AX7" s="174" t="s">
        <v>151</v>
      </c>
      <c r="AY7" s="174" t="s">
        <v>152</v>
      </c>
      <c r="AZ7" s="174" t="s">
        <v>153</v>
      </c>
      <c r="BA7" s="174" t="s">
        <v>154</v>
      </c>
      <c r="BB7" s="174" t="s">
        <v>155</v>
      </c>
      <c r="BC7" s="174" t="s">
        <v>156</v>
      </c>
      <c r="BD7" s="174" t="s">
        <v>157</v>
      </c>
      <c r="BE7" s="174" t="s">
        <v>158</v>
      </c>
      <c r="BF7" s="174" t="s">
        <v>159</v>
      </c>
      <c r="BG7" s="174" t="s">
        <v>160</v>
      </c>
      <c r="BH7" s="174" t="s">
        <v>161</v>
      </c>
      <c r="BI7" s="174" t="s">
        <v>162</v>
      </c>
      <c r="BJ7" s="174" t="s">
        <v>163</v>
      </c>
      <c r="BK7" s="174" t="s">
        <v>164</v>
      </c>
      <c r="BL7" s="174" t="s">
        <v>165</v>
      </c>
      <c r="BM7" s="174" t="s">
        <v>166</v>
      </c>
      <c r="BN7" s="174" t="s">
        <v>167</v>
      </c>
      <c r="BO7" s="174" t="s">
        <v>168</v>
      </c>
      <c r="BP7" s="175"/>
      <c r="BQ7" s="176" t="s">
        <v>169</v>
      </c>
      <c r="BR7" s="177" t="s">
        <v>170</v>
      </c>
      <c r="BS7" s="178" t="s">
        <v>171</v>
      </c>
      <c r="BT7" s="179" t="s">
        <v>172</v>
      </c>
      <c r="BU7" s="180" t="s">
        <v>173</v>
      </c>
    </row>
    <row r="8" spans="1:77" ht="52.5" customHeight="1">
      <c r="A8" s="308"/>
      <c r="B8" s="309"/>
      <c r="C8" s="181" t="s">
        <v>174</v>
      </c>
      <c r="D8" s="168" t="s">
        <v>175</v>
      </c>
      <c r="E8" s="168" t="s">
        <v>176</v>
      </c>
      <c r="F8" s="168" t="s">
        <v>177</v>
      </c>
      <c r="G8" s="168" t="s">
        <v>178</v>
      </c>
      <c r="H8" s="168" t="s">
        <v>179</v>
      </c>
      <c r="I8" s="168" t="s">
        <v>180</v>
      </c>
      <c r="J8" s="168" t="s">
        <v>181</v>
      </c>
      <c r="K8" s="168" t="s">
        <v>182</v>
      </c>
      <c r="L8" s="168" t="s">
        <v>183</v>
      </c>
      <c r="M8" s="168" t="s">
        <v>184</v>
      </c>
      <c r="N8" s="168" t="s">
        <v>185</v>
      </c>
      <c r="O8" s="168" t="s">
        <v>186</v>
      </c>
      <c r="P8" s="168" t="s">
        <v>187</v>
      </c>
      <c r="Q8" s="168" t="s">
        <v>188</v>
      </c>
      <c r="R8" s="168" t="s">
        <v>189</v>
      </c>
      <c r="S8" s="168" t="s">
        <v>190</v>
      </c>
      <c r="T8" s="168" t="s">
        <v>191</v>
      </c>
      <c r="U8" s="168" t="s">
        <v>192</v>
      </c>
      <c r="V8" s="168" t="s">
        <v>193</v>
      </c>
      <c r="W8" s="168" t="s">
        <v>194</v>
      </c>
      <c r="X8" s="168" t="s">
        <v>195</v>
      </c>
      <c r="Y8" s="168" t="s">
        <v>196</v>
      </c>
      <c r="Z8" s="168" t="s">
        <v>197</v>
      </c>
      <c r="AA8" s="168" t="s">
        <v>198</v>
      </c>
      <c r="AB8" s="168" t="s">
        <v>199</v>
      </c>
      <c r="AC8" s="168" t="s">
        <v>200</v>
      </c>
      <c r="AD8" s="168" t="s">
        <v>201</v>
      </c>
      <c r="AE8" s="168" t="s">
        <v>202</v>
      </c>
      <c r="AF8" s="168" t="s">
        <v>203</v>
      </c>
      <c r="AG8" s="168" t="s">
        <v>204</v>
      </c>
      <c r="AH8" s="168" t="s">
        <v>205</v>
      </c>
      <c r="AI8" s="168" t="s">
        <v>206</v>
      </c>
      <c r="AJ8" s="168" t="s">
        <v>207</v>
      </c>
      <c r="AK8" s="168" t="s">
        <v>208</v>
      </c>
      <c r="AL8" s="168" t="s">
        <v>209</v>
      </c>
      <c r="AM8" s="168" t="s">
        <v>210</v>
      </c>
      <c r="AN8" s="168" t="s">
        <v>211</v>
      </c>
      <c r="AO8" s="168" t="s">
        <v>212</v>
      </c>
      <c r="AP8" s="168" t="s">
        <v>213</v>
      </c>
      <c r="AQ8" s="168" t="s">
        <v>214</v>
      </c>
      <c r="AR8" s="168" t="s">
        <v>215</v>
      </c>
      <c r="AS8" s="168" t="s">
        <v>216</v>
      </c>
      <c r="AT8" s="168" t="s">
        <v>217</v>
      </c>
      <c r="AU8" s="168" t="s">
        <v>218</v>
      </c>
      <c r="AV8" s="168" t="s">
        <v>219</v>
      </c>
      <c r="AW8" s="168" t="s">
        <v>220</v>
      </c>
      <c r="AX8" s="168" t="s">
        <v>221</v>
      </c>
      <c r="AY8" s="168" t="s">
        <v>222</v>
      </c>
      <c r="AZ8" s="168" t="s">
        <v>223</v>
      </c>
      <c r="BA8" s="168" t="s">
        <v>224</v>
      </c>
      <c r="BB8" s="168" t="s">
        <v>225</v>
      </c>
      <c r="BC8" s="168" t="s">
        <v>226</v>
      </c>
      <c r="BD8" s="168" t="s">
        <v>227</v>
      </c>
      <c r="BE8" s="168" t="s">
        <v>228</v>
      </c>
      <c r="BF8" s="168" t="s">
        <v>229</v>
      </c>
      <c r="BG8" s="168" t="s">
        <v>230</v>
      </c>
      <c r="BH8" s="168" t="s">
        <v>231</v>
      </c>
      <c r="BI8" s="168" t="s">
        <v>232</v>
      </c>
      <c r="BJ8" s="168" t="s">
        <v>233</v>
      </c>
      <c r="BK8" s="168" t="s">
        <v>234</v>
      </c>
      <c r="BL8" s="168" t="s">
        <v>235</v>
      </c>
      <c r="BM8" s="168" t="s">
        <v>236</v>
      </c>
      <c r="BN8" s="168" t="s">
        <v>237</v>
      </c>
      <c r="BO8" s="168" t="s">
        <v>238</v>
      </c>
      <c r="BP8" s="175" t="s">
        <v>239</v>
      </c>
      <c r="BQ8" s="182" t="s">
        <v>240</v>
      </c>
      <c r="BR8" s="175" t="s">
        <v>241</v>
      </c>
      <c r="BS8" s="170" t="s">
        <v>242</v>
      </c>
      <c r="BT8" s="170" t="s">
        <v>243</v>
      </c>
      <c r="BU8" s="180" t="s">
        <v>244</v>
      </c>
    </row>
    <row r="9" spans="1:77" ht="17.25" customHeight="1">
      <c r="A9" s="310"/>
      <c r="B9" s="311"/>
      <c r="C9" s="183" t="s">
        <v>245</v>
      </c>
      <c r="D9" s="174" t="s">
        <v>105</v>
      </c>
      <c r="E9" s="174" t="s">
        <v>106</v>
      </c>
      <c r="F9" s="174" t="s">
        <v>107</v>
      </c>
      <c r="G9" s="174" t="s">
        <v>108</v>
      </c>
      <c r="H9" s="174" t="s">
        <v>109</v>
      </c>
      <c r="I9" s="174" t="s">
        <v>110</v>
      </c>
      <c r="J9" s="174" t="s">
        <v>111</v>
      </c>
      <c r="K9" s="174" t="s">
        <v>112</v>
      </c>
      <c r="L9" s="174" t="s">
        <v>113</v>
      </c>
      <c r="M9" s="174" t="s">
        <v>114</v>
      </c>
      <c r="N9" s="174" t="s">
        <v>115</v>
      </c>
      <c r="O9" s="174" t="s">
        <v>116</v>
      </c>
      <c r="P9" s="174" t="s">
        <v>117</v>
      </c>
      <c r="Q9" s="174" t="s">
        <v>118</v>
      </c>
      <c r="R9" s="174" t="s">
        <v>119</v>
      </c>
      <c r="S9" s="174" t="s">
        <v>120</v>
      </c>
      <c r="T9" s="174" t="s">
        <v>121</v>
      </c>
      <c r="U9" s="174" t="s">
        <v>122</v>
      </c>
      <c r="V9" s="174" t="s">
        <v>123</v>
      </c>
      <c r="W9" s="174" t="s">
        <v>124</v>
      </c>
      <c r="X9" s="174" t="s">
        <v>125</v>
      </c>
      <c r="Y9" s="174" t="s">
        <v>126</v>
      </c>
      <c r="Z9" s="174" t="s">
        <v>127</v>
      </c>
      <c r="AA9" s="174" t="s">
        <v>128</v>
      </c>
      <c r="AB9" s="174" t="s">
        <v>129</v>
      </c>
      <c r="AC9" s="174" t="s">
        <v>130</v>
      </c>
      <c r="AD9" s="174" t="s">
        <v>131</v>
      </c>
      <c r="AE9" s="174" t="s">
        <v>132</v>
      </c>
      <c r="AF9" s="174" t="s">
        <v>133</v>
      </c>
      <c r="AG9" s="174" t="s">
        <v>134</v>
      </c>
      <c r="AH9" s="174" t="s">
        <v>135</v>
      </c>
      <c r="AI9" s="174" t="s">
        <v>136</v>
      </c>
      <c r="AJ9" s="174" t="s">
        <v>137</v>
      </c>
      <c r="AK9" s="174" t="s">
        <v>138</v>
      </c>
      <c r="AL9" s="174" t="s">
        <v>139</v>
      </c>
      <c r="AM9" s="174" t="s">
        <v>140</v>
      </c>
      <c r="AN9" s="174" t="s">
        <v>141</v>
      </c>
      <c r="AO9" s="174" t="s">
        <v>142</v>
      </c>
      <c r="AP9" s="174" t="s">
        <v>143</v>
      </c>
      <c r="AQ9" s="174" t="s">
        <v>144</v>
      </c>
      <c r="AR9" s="174" t="s">
        <v>145</v>
      </c>
      <c r="AS9" s="174" t="s">
        <v>146</v>
      </c>
      <c r="AT9" s="174" t="s">
        <v>147</v>
      </c>
      <c r="AU9" s="174" t="s">
        <v>148</v>
      </c>
      <c r="AV9" s="174" t="s">
        <v>149</v>
      </c>
      <c r="AW9" s="174" t="s">
        <v>150</v>
      </c>
      <c r="AX9" s="174" t="s">
        <v>151</v>
      </c>
      <c r="AY9" s="174" t="s">
        <v>152</v>
      </c>
      <c r="AZ9" s="174" t="s">
        <v>153</v>
      </c>
      <c r="BA9" s="174" t="s">
        <v>154</v>
      </c>
      <c r="BB9" s="174" t="s">
        <v>155</v>
      </c>
      <c r="BC9" s="174" t="s">
        <v>156</v>
      </c>
      <c r="BD9" s="174" t="s">
        <v>157</v>
      </c>
      <c r="BE9" s="174" t="s">
        <v>158</v>
      </c>
      <c r="BF9" s="174" t="s">
        <v>159</v>
      </c>
      <c r="BG9" s="174" t="s">
        <v>160</v>
      </c>
      <c r="BH9" s="174" t="s">
        <v>161</v>
      </c>
      <c r="BI9" s="174" t="s">
        <v>162</v>
      </c>
      <c r="BJ9" s="174" t="s">
        <v>163</v>
      </c>
      <c r="BK9" s="174" t="s">
        <v>164</v>
      </c>
      <c r="BL9" s="174" t="s">
        <v>165</v>
      </c>
      <c r="BM9" s="174" t="s">
        <v>166</v>
      </c>
      <c r="BN9" s="174" t="s">
        <v>167</v>
      </c>
      <c r="BO9" s="174" t="s">
        <v>168</v>
      </c>
      <c r="BP9" s="184" t="s">
        <v>246</v>
      </c>
      <c r="BQ9" s="185" t="s">
        <v>169</v>
      </c>
      <c r="BR9" s="184" t="s">
        <v>170</v>
      </c>
      <c r="BS9" s="186" t="s">
        <v>171</v>
      </c>
      <c r="BT9" s="185" t="s">
        <v>172</v>
      </c>
      <c r="BU9" s="187" t="s">
        <v>173</v>
      </c>
    </row>
    <row r="10" spans="1:77">
      <c r="A10" s="188" t="s">
        <v>247</v>
      </c>
      <c r="B10" s="189" t="s">
        <v>33</v>
      </c>
      <c r="C10" s="189" t="s">
        <v>174</v>
      </c>
      <c r="D10" s="190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1"/>
      <c r="BQ10" s="191"/>
      <c r="BR10" s="192"/>
      <c r="BS10" s="191"/>
      <c r="BT10" s="191"/>
      <c r="BU10" s="193"/>
    </row>
    <row r="11" spans="1:77">
      <c r="A11" s="194" t="s">
        <v>248</v>
      </c>
      <c r="B11" s="195" t="s">
        <v>249</v>
      </c>
      <c r="C11" s="196" t="s">
        <v>250</v>
      </c>
      <c r="D11" s="197">
        <v>289989.23632391245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0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 s="197">
        <v>0</v>
      </c>
      <c r="BD11" s="197">
        <v>0</v>
      </c>
      <c r="BE11" s="197">
        <v>43.451433874494583</v>
      </c>
      <c r="BF11" s="197">
        <v>0</v>
      </c>
      <c r="BG11" s="197">
        <v>0</v>
      </c>
      <c r="BH11" s="197">
        <v>0</v>
      </c>
      <c r="BI11" s="197">
        <v>0</v>
      </c>
      <c r="BJ11" s="197">
        <v>0</v>
      </c>
      <c r="BK11" s="197">
        <v>0</v>
      </c>
      <c r="BL11" s="197">
        <v>0</v>
      </c>
      <c r="BM11" s="197">
        <v>0</v>
      </c>
      <c r="BN11" s="197">
        <v>0</v>
      </c>
      <c r="BO11" s="197">
        <v>0</v>
      </c>
      <c r="BP11" s="198">
        <v>290032.68775778695</v>
      </c>
      <c r="BQ11" s="197">
        <v>23960.609519010326</v>
      </c>
      <c r="BR11" s="198">
        <v>313993.2972767973</v>
      </c>
      <c r="BS11" s="197">
        <v>53340.963485583634</v>
      </c>
      <c r="BT11" s="197">
        <v>6431.3502532905613</v>
      </c>
      <c r="BU11" s="199">
        <v>373765.61101567151</v>
      </c>
      <c r="BX11" s="200"/>
      <c r="BY11" s="152" t="s">
        <v>0</v>
      </c>
    </row>
    <row r="12" spans="1:77">
      <c r="A12" s="194" t="s">
        <v>251</v>
      </c>
      <c r="B12" s="195" t="s">
        <v>252</v>
      </c>
      <c r="C12" s="201" t="s">
        <v>253</v>
      </c>
      <c r="D12" s="197">
        <v>0</v>
      </c>
      <c r="E12" s="197">
        <v>5622.8488500000003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0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 s="197">
        <v>0</v>
      </c>
      <c r="BD12" s="197">
        <v>0</v>
      </c>
      <c r="BE12" s="197">
        <v>0</v>
      </c>
      <c r="BF12" s="197">
        <v>0</v>
      </c>
      <c r="BG12" s="197">
        <v>0</v>
      </c>
      <c r="BH12" s="197">
        <v>0</v>
      </c>
      <c r="BI12" s="197">
        <v>0</v>
      </c>
      <c r="BJ12" s="197">
        <v>0</v>
      </c>
      <c r="BK12" s="197">
        <v>0</v>
      </c>
      <c r="BL12" s="197">
        <v>0</v>
      </c>
      <c r="BM12" s="197">
        <v>0</v>
      </c>
      <c r="BN12" s="197">
        <v>0</v>
      </c>
      <c r="BO12" s="197">
        <v>0</v>
      </c>
      <c r="BP12" s="198">
        <v>5622.8488500000003</v>
      </c>
      <c r="BQ12" s="197">
        <v>56.058164283690587</v>
      </c>
      <c r="BR12" s="198">
        <v>5678.9070142836908</v>
      </c>
      <c r="BS12" s="197">
        <v>2023.3615574570717</v>
      </c>
      <c r="BT12" s="197">
        <v>14.662330779257903</v>
      </c>
      <c r="BU12" s="199">
        <v>7716.93090252002</v>
      </c>
      <c r="BX12" s="200"/>
    </row>
    <row r="13" spans="1:77">
      <c r="A13" s="194" t="s">
        <v>254</v>
      </c>
      <c r="B13" s="195" t="s">
        <v>255</v>
      </c>
      <c r="C13" s="201" t="s">
        <v>256</v>
      </c>
      <c r="D13" s="197">
        <v>0</v>
      </c>
      <c r="E13" s="197">
        <v>0</v>
      </c>
      <c r="F13" s="197">
        <v>5589.5945230156622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0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 s="197">
        <v>0</v>
      </c>
      <c r="BD13" s="197">
        <v>0</v>
      </c>
      <c r="BE13" s="197">
        <v>0</v>
      </c>
      <c r="BF13" s="197">
        <v>0</v>
      </c>
      <c r="BG13" s="197">
        <v>0</v>
      </c>
      <c r="BH13" s="197">
        <v>0</v>
      </c>
      <c r="BI13" s="197">
        <v>0</v>
      </c>
      <c r="BJ13" s="197">
        <v>0</v>
      </c>
      <c r="BK13" s="197">
        <v>0</v>
      </c>
      <c r="BL13" s="197">
        <v>0</v>
      </c>
      <c r="BM13" s="197">
        <v>0</v>
      </c>
      <c r="BN13" s="197">
        <v>0</v>
      </c>
      <c r="BO13" s="197">
        <v>0</v>
      </c>
      <c r="BP13" s="198">
        <v>5589.5945230156622</v>
      </c>
      <c r="BQ13" s="197">
        <v>944.49266042193949</v>
      </c>
      <c r="BR13" s="198">
        <v>6534.0871834376012</v>
      </c>
      <c r="BS13" s="197">
        <v>2144.0839991705516</v>
      </c>
      <c r="BT13" s="197">
        <v>160.78043001845663</v>
      </c>
      <c r="BU13" s="199">
        <v>8838.9516126266099</v>
      </c>
      <c r="BX13" s="200"/>
    </row>
    <row r="14" spans="1:77">
      <c r="A14" s="194" t="s">
        <v>257</v>
      </c>
      <c r="B14" s="195" t="s">
        <v>258</v>
      </c>
      <c r="C14" s="201" t="s">
        <v>178</v>
      </c>
      <c r="D14" s="197">
        <v>0</v>
      </c>
      <c r="E14" s="197">
        <v>0</v>
      </c>
      <c r="F14" s="197">
        <v>0</v>
      </c>
      <c r="G14" s="197">
        <v>71199.137687936018</v>
      </c>
      <c r="H14" s="197">
        <v>0.35636413608867118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1283.5626463852329</v>
      </c>
      <c r="R14" s="197">
        <v>1842.5861558951133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1318.7429326419442</v>
      </c>
      <c r="AE14" s="197">
        <v>0</v>
      </c>
      <c r="AF14" s="197">
        <v>76.384308594229154</v>
      </c>
      <c r="AG14" s="197">
        <v>105.00382325986079</v>
      </c>
      <c r="AH14" s="197">
        <v>0</v>
      </c>
      <c r="AI14" s="197">
        <v>0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15.224015105899561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 s="197">
        <v>0</v>
      </c>
      <c r="BD14" s="197">
        <v>0</v>
      </c>
      <c r="BE14" s="197">
        <v>0</v>
      </c>
      <c r="BF14" s="197">
        <v>0</v>
      </c>
      <c r="BG14" s="197">
        <v>0</v>
      </c>
      <c r="BH14" s="197">
        <v>0</v>
      </c>
      <c r="BI14" s="197">
        <v>0</v>
      </c>
      <c r="BJ14" s="197">
        <v>0</v>
      </c>
      <c r="BK14" s="197">
        <v>0</v>
      </c>
      <c r="BL14" s="197">
        <v>0</v>
      </c>
      <c r="BM14" s="197">
        <v>0</v>
      </c>
      <c r="BN14" s="197">
        <v>0</v>
      </c>
      <c r="BO14" s="197">
        <v>0</v>
      </c>
      <c r="BP14" s="198">
        <v>75840.997933954379</v>
      </c>
      <c r="BQ14" s="197">
        <v>1989.9789745297135</v>
      </c>
      <c r="BR14" s="198">
        <v>77830.976908484095</v>
      </c>
      <c r="BS14" s="197">
        <v>6832.9587679472625</v>
      </c>
      <c r="BT14" s="197">
        <v>7276.3741106318002</v>
      </c>
      <c r="BU14" s="199">
        <v>91940.309787063161</v>
      </c>
      <c r="BX14" s="200"/>
    </row>
    <row r="15" spans="1:77">
      <c r="A15" s="194" t="s">
        <v>259</v>
      </c>
      <c r="B15" s="195" t="s">
        <v>260</v>
      </c>
      <c r="C15" s="201" t="s">
        <v>261</v>
      </c>
      <c r="D15" s="197">
        <v>94276.469162462919</v>
      </c>
      <c r="E15" s="197">
        <v>0</v>
      </c>
      <c r="F15" s="197">
        <v>524.71093773669452</v>
      </c>
      <c r="G15" s="197">
        <v>0</v>
      </c>
      <c r="H15" s="197">
        <v>64043.153615413918</v>
      </c>
      <c r="I15" s="197">
        <v>16.198516262518801</v>
      </c>
      <c r="J15" s="197">
        <v>0</v>
      </c>
      <c r="K15" s="197">
        <v>16.159401497984479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0.12125032556827114</v>
      </c>
      <c r="AC15" s="197">
        <v>0</v>
      </c>
      <c r="AD15" s="197">
        <v>0</v>
      </c>
      <c r="AE15" s="197">
        <v>0</v>
      </c>
      <c r="AF15" s="197">
        <v>239.92069430037682</v>
      </c>
      <c r="AG15" s="197">
        <v>2.9280365699470097</v>
      </c>
      <c r="AH15" s="197">
        <v>0</v>
      </c>
      <c r="AI15" s="197">
        <v>0</v>
      </c>
      <c r="AJ15" s="197">
        <v>0</v>
      </c>
      <c r="AK15" s="197">
        <v>0</v>
      </c>
      <c r="AL15" s="197">
        <v>0</v>
      </c>
      <c r="AM15" s="197">
        <v>106.73386659381582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1.545381372238561</v>
      </c>
      <c r="BA15" s="197">
        <v>0</v>
      </c>
      <c r="BB15" s="197">
        <v>0</v>
      </c>
      <c r="BC15" s="197">
        <v>0</v>
      </c>
      <c r="BD15" s="197">
        <v>0</v>
      </c>
      <c r="BE15" s="197">
        <v>0</v>
      </c>
      <c r="BF15" s="197">
        <v>0</v>
      </c>
      <c r="BG15" s="197">
        <v>0</v>
      </c>
      <c r="BH15" s="197">
        <v>0</v>
      </c>
      <c r="BI15" s="197">
        <v>0</v>
      </c>
      <c r="BJ15" s="197">
        <v>0</v>
      </c>
      <c r="BK15" s="197">
        <v>0</v>
      </c>
      <c r="BL15" s="197">
        <v>0</v>
      </c>
      <c r="BM15" s="197">
        <v>0</v>
      </c>
      <c r="BN15" s="197">
        <v>0</v>
      </c>
      <c r="BO15" s="197">
        <v>0</v>
      </c>
      <c r="BP15" s="198">
        <v>159227.94086253599</v>
      </c>
      <c r="BQ15" s="197">
        <v>69006.219475633596</v>
      </c>
      <c r="BR15" s="198">
        <v>228234.1603381696</v>
      </c>
      <c r="BS15" s="197">
        <v>65955.646950069029</v>
      </c>
      <c r="BT15" s="197">
        <v>43297.858150762899</v>
      </c>
      <c r="BU15" s="199">
        <v>337487.66543900152</v>
      </c>
      <c r="BX15" s="200"/>
    </row>
    <row r="16" spans="1:77">
      <c r="A16" s="194" t="s">
        <v>262</v>
      </c>
      <c r="B16" s="195" t="s">
        <v>263</v>
      </c>
      <c r="C16" s="201" t="s">
        <v>264</v>
      </c>
      <c r="D16" s="197">
        <v>58.328634076815348</v>
      </c>
      <c r="E16" s="197">
        <v>0</v>
      </c>
      <c r="F16" s="197">
        <v>0</v>
      </c>
      <c r="G16" s="197">
        <v>0</v>
      </c>
      <c r="H16" s="197">
        <v>11612.009556020565</v>
      </c>
      <c r="I16" s="197">
        <v>57412.212009197479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47.036388401787178</v>
      </c>
      <c r="R16" s="197">
        <v>0</v>
      </c>
      <c r="S16" s="197">
        <v>716.94128202778631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10.281483911890259</v>
      </c>
      <c r="Z16" s="197">
        <v>0</v>
      </c>
      <c r="AA16" s="197">
        <v>0</v>
      </c>
      <c r="AB16" s="197">
        <v>0</v>
      </c>
      <c r="AC16" s="197">
        <v>0</v>
      </c>
      <c r="AD16" s="197">
        <v>141.23325754256598</v>
      </c>
      <c r="AE16" s="197">
        <v>0</v>
      </c>
      <c r="AF16" s="197">
        <v>25.397233681548805</v>
      </c>
      <c r="AG16" s="197">
        <v>3383.2253258901537</v>
      </c>
      <c r="AH16" s="197">
        <v>0</v>
      </c>
      <c r="AI16" s="197">
        <v>0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 s="197">
        <v>0</v>
      </c>
      <c r="BD16" s="197">
        <v>0</v>
      </c>
      <c r="BE16" s="197">
        <v>0</v>
      </c>
      <c r="BF16" s="197">
        <v>0</v>
      </c>
      <c r="BG16" s="197">
        <v>0</v>
      </c>
      <c r="BH16" s="197">
        <v>0</v>
      </c>
      <c r="BI16" s="197">
        <v>0</v>
      </c>
      <c r="BJ16" s="197">
        <v>0</v>
      </c>
      <c r="BK16" s="197">
        <v>0</v>
      </c>
      <c r="BL16" s="197">
        <v>8.9407260165404558</v>
      </c>
      <c r="BM16" s="197">
        <v>0</v>
      </c>
      <c r="BN16" s="197">
        <v>0</v>
      </c>
      <c r="BO16" s="197">
        <v>0</v>
      </c>
      <c r="BP16" s="198">
        <v>73415.605896767127</v>
      </c>
      <c r="BQ16" s="197">
        <v>26816.474134766824</v>
      </c>
      <c r="BR16" s="198">
        <v>100232.08003153396</v>
      </c>
      <c r="BS16" s="197">
        <v>18611.018136359107</v>
      </c>
      <c r="BT16" s="197">
        <v>12099.045677482096</v>
      </c>
      <c r="BU16" s="199">
        <v>130942.14384537516</v>
      </c>
      <c r="BX16" s="200"/>
    </row>
    <row r="17" spans="1:76">
      <c r="A17" s="194" t="s">
        <v>265</v>
      </c>
      <c r="B17" s="195" t="s">
        <v>266</v>
      </c>
      <c r="C17" s="201" t="s">
        <v>267</v>
      </c>
      <c r="D17" s="197">
        <v>0</v>
      </c>
      <c r="E17" s="197">
        <v>0</v>
      </c>
      <c r="F17" s="197">
        <v>0</v>
      </c>
      <c r="G17" s="197">
        <v>1864.9954573468392</v>
      </c>
      <c r="H17" s="197">
        <v>0</v>
      </c>
      <c r="I17" s="197">
        <v>0</v>
      </c>
      <c r="J17" s="197">
        <v>5584.9898295708135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22.924663154818234</v>
      </c>
      <c r="R17" s="197">
        <v>0</v>
      </c>
      <c r="S17" s="197">
        <v>89.854591651847642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393.41422305616061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15.579801780254048</v>
      </c>
      <c r="AG17" s="197">
        <v>0</v>
      </c>
      <c r="AH17" s="197">
        <v>0</v>
      </c>
      <c r="AI17" s="197">
        <v>0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 s="197">
        <v>0</v>
      </c>
      <c r="BD17" s="197">
        <v>0</v>
      </c>
      <c r="BE17" s="197">
        <v>0</v>
      </c>
      <c r="BF17" s="197">
        <v>0</v>
      </c>
      <c r="BG17" s="197">
        <v>0</v>
      </c>
      <c r="BH17" s="197">
        <v>0</v>
      </c>
      <c r="BI17" s="197">
        <v>0</v>
      </c>
      <c r="BJ17" s="197">
        <v>0</v>
      </c>
      <c r="BK17" s="197">
        <v>0</v>
      </c>
      <c r="BL17" s="197">
        <v>0</v>
      </c>
      <c r="BM17" s="197">
        <v>0</v>
      </c>
      <c r="BN17" s="197">
        <v>0</v>
      </c>
      <c r="BO17" s="197">
        <v>0</v>
      </c>
      <c r="BP17" s="198">
        <v>7971.7585665607339</v>
      </c>
      <c r="BQ17" s="197">
        <v>7909.143877187641</v>
      </c>
      <c r="BR17" s="198">
        <v>15880.902443748375</v>
      </c>
      <c r="BS17" s="197">
        <v>5392.2550101764064</v>
      </c>
      <c r="BT17" s="197">
        <v>2505.9775734836085</v>
      </c>
      <c r="BU17" s="199">
        <v>23779.135027408389</v>
      </c>
      <c r="BX17" s="200"/>
    </row>
    <row r="18" spans="1:76">
      <c r="A18" s="194" t="s">
        <v>268</v>
      </c>
      <c r="B18" s="195" t="s">
        <v>269</v>
      </c>
      <c r="C18" s="201" t="s">
        <v>270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5895.9936265206434</v>
      </c>
      <c r="L18" s="197">
        <v>53.213864995114804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2693.4202592982319</v>
      </c>
      <c r="AG18" s="197">
        <v>0</v>
      </c>
      <c r="AH18" s="197">
        <v>0</v>
      </c>
      <c r="AI18" s="197">
        <v>0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 s="197">
        <v>0</v>
      </c>
      <c r="BD18" s="197">
        <v>0</v>
      </c>
      <c r="BE18" s="197">
        <v>0</v>
      </c>
      <c r="BF18" s="197">
        <v>0</v>
      </c>
      <c r="BG18" s="197">
        <v>0</v>
      </c>
      <c r="BH18" s="197">
        <v>0</v>
      </c>
      <c r="BI18" s="197">
        <v>0</v>
      </c>
      <c r="BJ18" s="197">
        <v>0</v>
      </c>
      <c r="BK18" s="197">
        <v>0</v>
      </c>
      <c r="BL18" s="197">
        <v>0</v>
      </c>
      <c r="BM18" s="197">
        <v>230.79978728876623</v>
      </c>
      <c r="BN18" s="197">
        <v>0</v>
      </c>
      <c r="BO18" s="197">
        <v>0</v>
      </c>
      <c r="BP18" s="198">
        <v>8873.4275381027564</v>
      </c>
      <c r="BQ18" s="197">
        <v>9774.3778708869613</v>
      </c>
      <c r="BR18" s="198">
        <v>18647.80540898972</v>
      </c>
      <c r="BS18" s="197">
        <v>5631.049461885149</v>
      </c>
      <c r="BT18" s="197">
        <v>3171.5375923428878</v>
      </c>
      <c r="BU18" s="199">
        <v>27450.392463217759</v>
      </c>
      <c r="BX18" s="200"/>
    </row>
    <row r="19" spans="1:76">
      <c r="A19" s="194" t="s">
        <v>271</v>
      </c>
      <c r="B19" s="195" t="s">
        <v>272</v>
      </c>
      <c r="C19" s="201" t="s">
        <v>273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6879.9415420276064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0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0.62505294118299359</v>
      </c>
      <c r="AX19" s="197">
        <v>1.3259167082271699</v>
      </c>
      <c r="AY19" s="197">
        <v>0</v>
      </c>
      <c r="AZ19" s="197">
        <v>3.2017817484609656</v>
      </c>
      <c r="BA19" s="197">
        <v>0</v>
      </c>
      <c r="BB19" s="197">
        <v>0</v>
      </c>
      <c r="BC19" s="197">
        <v>0</v>
      </c>
      <c r="BD19" s="197">
        <v>0</v>
      </c>
      <c r="BE19" s="197">
        <v>65.180739736085101</v>
      </c>
      <c r="BF19" s="197">
        <v>1.6458123963993405</v>
      </c>
      <c r="BG19" s="197">
        <v>0.27259964033842887</v>
      </c>
      <c r="BH19" s="197">
        <v>0</v>
      </c>
      <c r="BI19" s="197">
        <v>0.4792754884030791</v>
      </c>
      <c r="BJ19" s="197">
        <v>0</v>
      </c>
      <c r="BK19" s="197">
        <v>0</v>
      </c>
      <c r="BL19" s="197">
        <v>0</v>
      </c>
      <c r="BM19" s="197">
        <v>0</v>
      </c>
      <c r="BN19" s="197">
        <v>0</v>
      </c>
      <c r="BO19" s="197">
        <v>0</v>
      </c>
      <c r="BP19" s="198">
        <v>6952.6727206867035</v>
      </c>
      <c r="BQ19" s="197">
        <v>60.53588253319937</v>
      </c>
      <c r="BR19" s="198">
        <v>7013.2086032199031</v>
      </c>
      <c r="BS19" s="197">
        <v>380.02318468535259</v>
      </c>
      <c r="BT19" s="197">
        <v>191.27072717691371</v>
      </c>
      <c r="BU19" s="199">
        <v>7584.5025150821693</v>
      </c>
      <c r="BX19" s="200"/>
    </row>
    <row r="20" spans="1:76">
      <c r="A20" s="194" t="s">
        <v>274</v>
      </c>
      <c r="B20" s="195" t="s">
        <v>275</v>
      </c>
      <c r="C20" s="201" t="s">
        <v>276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903.75439984758498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0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 s="197">
        <v>0</v>
      </c>
      <c r="BD20" s="197">
        <v>0</v>
      </c>
      <c r="BE20" s="197">
        <v>0</v>
      </c>
      <c r="BF20" s="197">
        <v>0</v>
      </c>
      <c r="BG20" s="197">
        <v>0</v>
      </c>
      <c r="BH20" s="197">
        <v>0</v>
      </c>
      <c r="BI20" s="197">
        <v>0</v>
      </c>
      <c r="BJ20" s="197">
        <v>0</v>
      </c>
      <c r="BK20" s="197">
        <v>0</v>
      </c>
      <c r="BL20" s="197">
        <v>0</v>
      </c>
      <c r="BM20" s="197">
        <v>0</v>
      </c>
      <c r="BN20" s="197">
        <v>0</v>
      </c>
      <c r="BO20" s="197">
        <v>0</v>
      </c>
      <c r="BP20" s="198">
        <v>903.75439984758498</v>
      </c>
      <c r="BQ20" s="197">
        <v>43925.554423533096</v>
      </c>
      <c r="BR20" s="198">
        <v>44829.308823380685</v>
      </c>
      <c r="BS20" s="197">
        <v>19711.981033797139</v>
      </c>
      <c r="BT20" s="197">
        <v>48218.131890498407</v>
      </c>
      <c r="BU20" s="199">
        <v>112759.42174767624</v>
      </c>
      <c r="BX20" s="200"/>
    </row>
    <row r="21" spans="1:76">
      <c r="A21" s="194" t="s">
        <v>277</v>
      </c>
      <c r="B21" s="195" t="s">
        <v>278</v>
      </c>
      <c r="C21" s="201" t="s">
        <v>279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3.3275215104440901</v>
      </c>
      <c r="J21" s="197">
        <v>0</v>
      </c>
      <c r="K21" s="197">
        <v>22.914116820619782</v>
      </c>
      <c r="L21" s="197">
        <v>0</v>
      </c>
      <c r="M21" s="197">
        <v>0</v>
      </c>
      <c r="N21" s="197">
        <v>3292.7576499626912</v>
      </c>
      <c r="O21" s="197">
        <v>0</v>
      </c>
      <c r="P21" s="197">
        <v>32.306618459773873</v>
      </c>
      <c r="Q21" s="197">
        <v>483.57011296969472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38.654525046440305</v>
      </c>
      <c r="AE21" s="197">
        <v>0</v>
      </c>
      <c r="AF21" s="197">
        <v>3312.4865694473674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197">
        <v>0</v>
      </c>
      <c r="BJ21" s="197">
        <v>0</v>
      </c>
      <c r="BK21" s="197">
        <v>0</v>
      </c>
      <c r="BL21" s="197">
        <v>0</v>
      </c>
      <c r="BM21" s="197">
        <v>0</v>
      </c>
      <c r="BN21" s="197">
        <v>0</v>
      </c>
      <c r="BO21" s="197">
        <v>0</v>
      </c>
      <c r="BP21" s="198">
        <v>7186.0171142170311</v>
      </c>
      <c r="BQ21" s="197">
        <v>38030.052379640532</v>
      </c>
      <c r="BR21" s="198">
        <v>45216.069493857562</v>
      </c>
      <c r="BS21" s="197">
        <v>19285.15680975228</v>
      </c>
      <c r="BT21" s="197">
        <v>11124.739933778836</v>
      </c>
      <c r="BU21" s="199">
        <v>75625.966237388668</v>
      </c>
      <c r="BX21" s="200"/>
    </row>
    <row r="22" spans="1:76">
      <c r="A22" s="194" t="s">
        <v>280</v>
      </c>
      <c r="B22" s="195" t="s">
        <v>281</v>
      </c>
      <c r="C22" s="201" t="s">
        <v>282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3884.7861652139572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  <c r="BN22" s="197">
        <v>0</v>
      </c>
      <c r="BO22" s="197">
        <v>0</v>
      </c>
      <c r="BP22" s="198">
        <v>3884.7861652139572</v>
      </c>
      <c r="BQ22" s="197">
        <v>24415.481738384951</v>
      </c>
      <c r="BR22" s="198">
        <v>28300.267903598909</v>
      </c>
      <c r="BS22" s="197">
        <v>9531.8331506946106</v>
      </c>
      <c r="BT22" s="197">
        <v>531.03838852860451</v>
      </c>
      <c r="BU22" s="199">
        <v>38363.139442822125</v>
      </c>
      <c r="BX22" s="200"/>
    </row>
    <row r="23" spans="1:76">
      <c r="A23" s="194" t="s">
        <v>283</v>
      </c>
      <c r="B23" s="195" t="s">
        <v>284</v>
      </c>
      <c r="C23" s="201" t="s">
        <v>285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156.18516314162179</v>
      </c>
      <c r="L23" s="197">
        <v>0</v>
      </c>
      <c r="M23" s="197">
        <v>0</v>
      </c>
      <c r="N23" s="197">
        <v>0</v>
      </c>
      <c r="O23" s="197">
        <v>0</v>
      </c>
      <c r="P23" s="197">
        <v>5504.5231021418658</v>
      </c>
      <c r="Q23" s="197">
        <v>0</v>
      </c>
      <c r="R23" s="197">
        <v>0</v>
      </c>
      <c r="S23" s="197">
        <v>81.097770320610721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3.0874862152385161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197">
        <v>0</v>
      </c>
      <c r="BJ23" s="197">
        <v>0</v>
      </c>
      <c r="BK23" s="197">
        <v>0</v>
      </c>
      <c r="BL23" s="197">
        <v>0</v>
      </c>
      <c r="BM23" s="197">
        <v>0</v>
      </c>
      <c r="BN23" s="197">
        <v>0</v>
      </c>
      <c r="BO23" s="197">
        <v>0</v>
      </c>
      <c r="BP23" s="198">
        <v>5744.8935218193374</v>
      </c>
      <c r="BQ23" s="197">
        <v>18780.483082430204</v>
      </c>
      <c r="BR23" s="198">
        <v>24525.376604249541</v>
      </c>
      <c r="BS23" s="197">
        <v>7963.5554931854949</v>
      </c>
      <c r="BT23" s="197">
        <v>6297.3261182752176</v>
      </c>
      <c r="BU23" s="199">
        <v>38786.258215710252</v>
      </c>
      <c r="BX23" s="200"/>
    </row>
    <row r="24" spans="1:76">
      <c r="A24" s="194" t="s">
        <v>286</v>
      </c>
      <c r="B24" s="195" t="s">
        <v>287</v>
      </c>
      <c r="C24" s="201" t="s">
        <v>288</v>
      </c>
      <c r="D24" s="197">
        <v>0</v>
      </c>
      <c r="E24" s="197">
        <v>0</v>
      </c>
      <c r="F24" s="197">
        <v>0</v>
      </c>
      <c r="G24" s="197">
        <v>3561.3036145943511</v>
      </c>
      <c r="H24" s="197">
        <v>0</v>
      </c>
      <c r="I24" s="197">
        <v>24.623561299492643</v>
      </c>
      <c r="J24" s="197">
        <v>0</v>
      </c>
      <c r="K24" s="197">
        <v>0</v>
      </c>
      <c r="L24" s="197">
        <v>0</v>
      </c>
      <c r="M24" s="197">
        <v>0</v>
      </c>
      <c r="N24" s="197">
        <v>532.39157898508074</v>
      </c>
      <c r="O24" s="197">
        <v>0</v>
      </c>
      <c r="P24" s="197">
        <v>0</v>
      </c>
      <c r="Q24" s="197">
        <v>37008.841091222326</v>
      </c>
      <c r="R24" s="197">
        <v>0</v>
      </c>
      <c r="S24" s="197">
        <v>64.899024160040156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20.69133287457041</v>
      </c>
      <c r="Z24" s="197">
        <v>0</v>
      </c>
      <c r="AA24" s="197">
        <v>0</v>
      </c>
      <c r="AB24" s="197">
        <v>0</v>
      </c>
      <c r="AC24" s="197">
        <v>0</v>
      </c>
      <c r="AD24" s="197">
        <v>1153.1911975000291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  <c r="BN24" s="197">
        <v>0</v>
      </c>
      <c r="BO24" s="197">
        <v>0</v>
      </c>
      <c r="BP24" s="198">
        <v>42365.941400635886</v>
      </c>
      <c r="BQ24" s="197">
        <v>15423.894136053264</v>
      </c>
      <c r="BR24" s="198">
        <v>57789.835536689148</v>
      </c>
      <c r="BS24" s="197">
        <v>13988.496919853669</v>
      </c>
      <c r="BT24" s="197">
        <v>7853.9632712726861</v>
      </c>
      <c r="BU24" s="199">
        <v>79632.295727815508</v>
      </c>
      <c r="BX24" s="200"/>
    </row>
    <row r="25" spans="1:76">
      <c r="A25" s="194" t="s">
        <v>289</v>
      </c>
      <c r="B25" s="195" t="s">
        <v>290</v>
      </c>
      <c r="C25" s="201" t="s">
        <v>291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31517.227643105172</v>
      </c>
      <c r="S25" s="197">
        <v>1910.4803889023449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197">
        <v>0</v>
      </c>
      <c r="BJ25" s="197">
        <v>0</v>
      </c>
      <c r="BK25" s="197">
        <v>0</v>
      </c>
      <c r="BL25" s="197">
        <v>0</v>
      </c>
      <c r="BM25" s="197">
        <v>0</v>
      </c>
      <c r="BN25" s="197">
        <v>0</v>
      </c>
      <c r="BO25" s="197">
        <v>0</v>
      </c>
      <c r="BP25" s="198">
        <v>33427.708032007518</v>
      </c>
      <c r="BQ25" s="197">
        <v>24011.217563347534</v>
      </c>
      <c r="BR25" s="198">
        <v>57438.925595355053</v>
      </c>
      <c r="BS25" s="197">
        <v>9125.7484390543086</v>
      </c>
      <c r="BT25" s="197">
        <v>7768.4090936730481</v>
      </c>
      <c r="BU25" s="199">
        <v>74333.083128082406</v>
      </c>
      <c r="BX25" s="200"/>
    </row>
    <row r="26" spans="1:76">
      <c r="A26" s="194" t="s">
        <v>292</v>
      </c>
      <c r="B26" s="195" t="s">
        <v>293</v>
      </c>
      <c r="C26" s="201" t="s">
        <v>294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227.30931023146491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4.314801192477896</v>
      </c>
      <c r="Q26" s="197">
        <v>12.90693877519548</v>
      </c>
      <c r="R26" s="197">
        <v>2.1497433342763475</v>
      </c>
      <c r="S26" s="197">
        <v>23470.496259976811</v>
      </c>
      <c r="T26" s="197">
        <v>0</v>
      </c>
      <c r="U26" s="197">
        <v>777.83851408488169</v>
      </c>
      <c r="V26" s="197">
        <v>137.81069488294514</v>
      </c>
      <c r="W26" s="197">
        <v>30.202685419082233</v>
      </c>
      <c r="X26" s="197">
        <v>0</v>
      </c>
      <c r="Y26" s="197">
        <v>37.124951653961119</v>
      </c>
      <c r="Z26" s="197">
        <v>0</v>
      </c>
      <c r="AA26" s="197">
        <v>0</v>
      </c>
      <c r="AB26" s="197">
        <v>0</v>
      </c>
      <c r="AC26" s="197">
        <v>0</v>
      </c>
      <c r="AD26" s="197">
        <v>61.874236523967681</v>
      </c>
      <c r="AE26" s="197">
        <v>0</v>
      </c>
      <c r="AF26" s="197">
        <v>1900.7841554076849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  <c r="BN26" s="197">
        <v>0</v>
      </c>
      <c r="BO26" s="197">
        <v>0</v>
      </c>
      <c r="BP26" s="198">
        <v>26662.812291482744</v>
      </c>
      <c r="BQ26" s="197">
        <v>14531.786284002417</v>
      </c>
      <c r="BR26" s="198">
        <v>41194.598575485157</v>
      </c>
      <c r="BS26" s="197">
        <v>6368.270738981304</v>
      </c>
      <c r="BT26" s="197">
        <v>4778.0670054884758</v>
      </c>
      <c r="BU26" s="199">
        <v>52340.936319954941</v>
      </c>
      <c r="BX26" s="200"/>
    </row>
    <row r="27" spans="1:76">
      <c r="A27" s="194" t="s">
        <v>295</v>
      </c>
      <c r="B27" s="195" t="s">
        <v>296</v>
      </c>
      <c r="C27" s="201" t="s">
        <v>297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187.45172683059127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8.406224106279339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  <c r="BN27" s="197">
        <v>0</v>
      </c>
      <c r="BO27" s="197">
        <v>0</v>
      </c>
      <c r="BP27" s="198">
        <v>195.85795093687062</v>
      </c>
      <c r="BQ27" s="197">
        <v>22564.677329635579</v>
      </c>
      <c r="BR27" s="198">
        <v>22760.535280572451</v>
      </c>
      <c r="BS27" s="197">
        <v>6386.9860110636118</v>
      </c>
      <c r="BT27" s="197">
        <v>5017.9931921415746</v>
      </c>
      <c r="BU27" s="199">
        <v>34165.514483777639</v>
      </c>
      <c r="BX27" s="200"/>
    </row>
    <row r="28" spans="1:76">
      <c r="A28" s="194" t="s">
        <v>298</v>
      </c>
      <c r="B28" s="195" t="s">
        <v>299</v>
      </c>
      <c r="C28" s="201" t="s">
        <v>300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44.474804834253341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2.308562125447529</v>
      </c>
      <c r="R28" s="197">
        <v>1.7527070827840727</v>
      </c>
      <c r="S28" s="197">
        <v>0</v>
      </c>
      <c r="T28" s="197">
        <v>0</v>
      </c>
      <c r="U28" s="197">
        <v>1027.9048368337626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197">
        <v>0</v>
      </c>
      <c r="BJ28" s="197">
        <v>0</v>
      </c>
      <c r="BK28" s="197">
        <v>0</v>
      </c>
      <c r="BL28" s="197">
        <v>0</v>
      </c>
      <c r="BM28" s="197">
        <v>0</v>
      </c>
      <c r="BN28" s="197">
        <v>0</v>
      </c>
      <c r="BO28" s="197">
        <v>0</v>
      </c>
      <c r="BP28" s="198">
        <v>1076.4409108762475</v>
      </c>
      <c r="BQ28" s="197">
        <v>26650.573647235975</v>
      </c>
      <c r="BR28" s="198">
        <v>27727.014558112223</v>
      </c>
      <c r="BS28" s="197">
        <v>9792.1872353724575</v>
      </c>
      <c r="BT28" s="197">
        <v>7289.1083404589899</v>
      </c>
      <c r="BU28" s="199">
        <v>44808.310133943669</v>
      </c>
      <c r="BX28" s="200"/>
    </row>
    <row r="29" spans="1:76">
      <c r="A29" s="194" t="s">
        <v>301</v>
      </c>
      <c r="B29" s="195" t="s">
        <v>302</v>
      </c>
      <c r="C29" s="201" t="s">
        <v>303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500.45066991905139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  <c r="BN29" s="197">
        <v>0</v>
      </c>
      <c r="BO29" s="197">
        <v>0</v>
      </c>
      <c r="BP29" s="198">
        <v>500.45066991905139</v>
      </c>
      <c r="BQ29" s="197">
        <v>40221.34789695403</v>
      </c>
      <c r="BR29" s="198">
        <v>40721.798566873083</v>
      </c>
      <c r="BS29" s="197">
        <v>8498.4342862647372</v>
      </c>
      <c r="BT29" s="197">
        <v>8364.1838083311759</v>
      </c>
      <c r="BU29" s="199">
        <v>57584.416661468997</v>
      </c>
      <c r="BX29" s="200"/>
    </row>
    <row r="30" spans="1:76">
      <c r="A30" s="194" t="s">
        <v>304</v>
      </c>
      <c r="B30" s="195" t="s">
        <v>305</v>
      </c>
      <c r="C30" s="201" t="s">
        <v>306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94.378189999999989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  <c r="BN30" s="197">
        <v>0</v>
      </c>
      <c r="BO30" s="197">
        <v>0</v>
      </c>
      <c r="BP30" s="198">
        <v>94.378189999999989</v>
      </c>
      <c r="BQ30" s="197">
        <v>43574.47150118529</v>
      </c>
      <c r="BR30" s="198">
        <v>43668.849691185293</v>
      </c>
      <c r="BS30" s="197">
        <v>6416.4784675193177</v>
      </c>
      <c r="BT30" s="197">
        <v>10659.795714282822</v>
      </c>
      <c r="BU30" s="199">
        <v>60745.123872987431</v>
      </c>
      <c r="BX30" s="200"/>
    </row>
    <row r="31" spans="1:76">
      <c r="A31" s="194" t="s">
        <v>307</v>
      </c>
      <c r="B31" s="195" t="s">
        <v>308</v>
      </c>
      <c r="C31" s="201" t="s">
        <v>309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473.70222000000001</v>
      </c>
      <c r="T31" s="197">
        <v>0</v>
      </c>
      <c r="U31" s="197">
        <v>0</v>
      </c>
      <c r="V31" s="197">
        <v>0</v>
      </c>
      <c r="W31" s="197">
        <v>18.664539999999999</v>
      </c>
      <c r="X31" s="197">
        <v>21.430029999999999</v>
      </c>
      <c r="Y31" s="197">
        <v>0</v>
      </c>
      <c r="Z31" s="197">
        <v>93.349989999999991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197">
        <v>0</v>
      </c>
      <c r="BJ31" s="197">
        <v>0</v>
      </c>
      <c r="BK31" s="197">
        <v>0</v>
      </c>
      <c r="BL31" s="197">
        <v>0</v>
      </c>
      <c r="BM31" s="197">
        <v>0</v>
      </c>
      <c r="BN31" s="197">
        <v>0</v>
      </c>
      <c r="BO31" s="197">
        <v>0</v>
      </c>
      <c r="BP31" s="198">
        <v>607.14678000000004</v>
      </c>
      <c r="BQ31" s="197">
        <v>1821.331078688695</v>
      </c>
      <c r="BR31" s="198">
        <v>2428.4778586886951</v>
      </c>
      <c r="BS31" s="197">
        <v>290.47889448683549</v>
      </c>
      <c r="BT31" s="197">
        <v>371.67591016655297</v>
      </c>
      <c r="BU31" s="199">
        <v>3090.6326633420836</v>
      </c>
      <c r="BX31" s="200"/>
    </row>
    <row r="32" spans="1:76">
      <c r="A32" s="194" t="s">
        <v>310</v>
      </c>
      <c r="B32" s="195" t="s">
        <v>311</v>
      </c>
      <c r="C32" s="201" t="s">
        <v>312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604.6680784759377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686.25759058256756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10815.723723837671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7.6731126097095474</v>
      </c>
      <c r="AF32" s="197">
        <v>1066.0852345948872</v>
      </c>
      <c r="AG32" s="197">
        <v>5435.1624054166687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7.9194077995945404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  <c r="BN32" s="197">
        <v>0</v>
      </c>
      <c r="BO32" s="197">
        <v>0</v>
      </c>
      <c r="BP32" s="198">
        <v>18623.489553317038</v>
      </c>
      <c r="BQ32" s="197">
        <v>14069.14941382026</v>
      </c>
      <c r="BR32" s="198">
        <v>32692.638967137296</v>
      </c>
      <c r="BS32" s="197">
        <v>8321.909842444682</v>
      </c>
      <c r="BT32" s="197">
        <v>4443.1972650879961</v>
      </c>
      <c r="BU32" s="199">
        <v>45457.746074669973</v>
      </c>
      <c r="BX32" s="200"/>
    </row>
    <row r="33" spans="1:76">
      <c r="A33" s="194" t="s">
        <v>313</v>
      </c>
      <c r="B33" s="195" t="s">
        <v>314</v>
      </c>
      <c r="C33" s="201" t="s">
        <v>315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3543.1417298791207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197">
        <v>0</v>
      </c>
      <c r="BJ33" s="197">
        <v>0</v>
      </c>
      <c r="BK33" s="197">
        <v>0</v>
      </c>
      <c r="BL33" s="197">
        <v>0</v>
      </c>
      <c r="BM33" s="197">
        <v>0</v>
      </c>
      <c r="BN33" s="197">
        <v>0</v>
      </c>
      <c r="BO33" s="197">
        <v>0</v>
      </c>
      <c r="BP33" s="198">
        <v>3543.1417298791207</v>
      </c>
      <c r="BQ33" s="197">
        <v>0</v>
      </c>
      <c r="BR33" s="198">
        <v>3543.1417298791207</v>
      </c>
      <c r="BS33" s="197">
        <v>0</v>
      </c>
      <c r="BT33" s="197">
        <v>58.628656242056799</v>
      </c>
      <c r="BU33" s="199">
        <v>3601.7703861211776</v>
      </c>
      <c r="BX33" s="200"/>
    </row>
    <row r="34" spans="1:76">
      <c r="A34" s="194" t="s">
        <v>316</v>
      </c>
      <c r="B34" s="195" t="s">
        <v>317</v>
      </c>
      <c r="C34" s="201" t="s">
        <v>318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55700.142911266921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  <c r="BN34" s="197">
        <v>0</v>
      </c>
      <c r="BO34" s="197">
        <v>0</v>
      </c>
      <c r="BP34" s="198">
        <v>55700.142911266921</v>
      </c>
      <c r="BQ34" s="197">
        <v>12546.515285779144</v>
      </c>
      <c r="BR34" s="198">
        <v>68246.658197046068</v>
      </c>
      <c r="BS34" s="197">
        <v>4.5253747690782616E-3</v>
      </c>
      <c r="BT34" s="197">
        <v>5760.4746461767527</v>
      </c>
      <c r="BU34" s="199">
        <v>74007.137368597585</v>
      </c>
      <c r="BX34" s="200"/>
    </row>
    <row r="35" spans="1:76">
      <c r="A35" s="194" t="s">
        <v>319</v>
      </c>
      <c r="B35" s="195" t="s">
        <v>320</v>
      </c>
      <c r="C35" s="201" t="s">
        <v>321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4261.4360061543521</v>
      </c>
      <c r="AB35" s="197">
        <v>11039.611290739416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197">
        <v>0</v>
      </c>
      <c r="BJ35" s="197">
        <v>0</v>
      </c>
      <c r="BK35" s="197">
        <v>0</v>
      </c>
      <c r="BL35" s="197">
        <v>0</v>
      </c>
      <c r="BM35" s="197">
        <v>0</v>
      </c>
      <c r="BN35" s="197">
        <v>0</v>
      </c>
      <c r="BO35" s="197">
        <v>0</v>
      </c>
      <c r="BP35" s="198">
        <v>15301.047296893768</v>
      </c>
      <c r="BQ35" s="197">
        <v>0</v>
      </c>
      <c r="BR35" s="198">
        <v>15301.047296893768</v>
      </c>
      <c r="BS35" s="197">
        <v>0</v>
      </c>
      <c r="BT35" s="197">
        <v>477.08805368731026</v>
      </c>
      <c r="BU35" s="199">
        <v>15778.135350581078</v>
      </c>
      <c r="BX35" s="200"/>
    </row>
    <row r="36" spans="1:76">
      <c r="A36" s="194" t="s">
        <v>322</v>
      </c>
      <c r="B36" s="195" t="s">
        <v>323</v>
      </c>
      <c r="C36" s="201" t="s">
        <v>200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66.373200333261053</v>
      </c>
      <c r="L36" s="197">
        <v>0</v>
      </c>
      <c r="M36" s="197">
        <v>0</v>
      </c>
      <c r="N36" s="197">
        <v>62.008492696978877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12841.367813991685</v>
      </c>
      <c r="AD36" s="197">
        <v>0</v>
      </c>
      <c r="AE36" s="197">
        <v>0</v>
      </c>
      <c r="AF36" s="197">
        <v>2111.6689184198372</v>
      </c>
      <c r="AG36" s="197">
        <v>12.12809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67.166704895735535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  <c r="BN36" s="197">
        <v>0</v>
      </c>
      <c r="BO36" s="197">
        <v>0</v>
      </c>
      <c r="BP36" s="198">
        <v>15160.713220337497</v>
      </c>
      <c r="BQ36" s="197">
        <v>5015.7039890910492</v>
      </c>
      <c r="BR36" s="198">
        <v>20176.417209428546</v>
      </c>
      <c r="BS36" s="197">
        <v>3530.3691805268913</v>
      </c>
      <c r="BT36" s="197">
        <v>2098.8937142825694</v>
      </c>
      <c r="BU36" s="199">
        <v>25805.680104238007</v>
      </c>
      <c r="BX36" s="200"/>
    </row>
    <row r="37" spans="1:76">
      <c r="A37" s="194" t="s">
        <v>324</v>
      </c>
      <c r="B37" s="195" t="s">
        <v>325</v>
      </c>
      <c r="C37" s="201" t="s">
        <v>326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182.04112747046062</v>
      </c>
      <c r="Q37" s="197">
        <v>814.92269337410755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7.8922533494092137</v>
      </c>
      <c r="AA37" s="197">
        <v>0</v>
      </c>
      <c r="AB37" s="197">
        <v>0</v>
      </c>
      <c r="AC37" s="197">
        <v>0</v>
      </c>
      <c r="AD37" s="197">
        <v>378063.02304857282</v>
      </c>
      <c r="AE37" s="197">
        <v>0</v>
      </c>
      <c r="AF37" s="197">
        <v>1778.6441179674669</v>
      </c>
      <c r="AG37" s="197">
        <v>149.01296072479261</v>
      </c>
      <c r="AH37" s="197">
        <v>569.59011943466135</v>
      </c>
      <c r="AI37" s="197">
        <v>0</v>
      </c>
      <c r="AJ37" s="197">
        <v>0</v>
      </c>
      <c r="AK37" s="197">
        <v>0</v>
      </c>
      <c r="AL37" s="197">
        <v>0</v>
      </c>
      <c r="AM37" s="197">
        <v>355.54615023770913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29.153771147841933</v>
      </c>
      <c r="AV37" s="197">
        <v>0</v>
      </c>
      <c r="AW37" s="197">
        <v>19.184834486886473</v>
      </c>
      <c r="AX37" s="197">
        <v>0</v>
      </c>
      <c r="AY37" s="197">
        <v>0</v>
      </c>
      <c r="AZ37" s="197">
        <v>4.1902063274656385</v>
      </c>
      <c r="BA37" s="197">
        <v>0</v>
      </c>
      <c r="BB37" s="197">
        <v>0</v>
      </c>
      <c r="BC37" s="197">
        <v>0</v>
      </c>
      <c r="BD37" s="197">
        <v>634.15164386099093</v>
      </c>
      <c r="BE37" s="197">
        <v>0</v>
      </c>
      <c r="BF37" s="197">
        <v>0</v>
      </c>
      <c r="BG37" s="197">
        <v>0</v>
      </c>
      <c r="BH37" s="197">
        <v>0</v>
      </c>
      <c r="BI37" s="197">
        <v>0</v>
      </c>
      <c r="BJ37" s="197">
        <v>0</v>
      </c>
      <c r="BK37" s="197">
        <v>0</v>
      </c>
      <c r="BL37" s="197">
        <v>0</v>
      </c>
      <c r="BM37" s="197">
        <v>0</v>
      </c>
      <c r="BN37" s="197">
        <v>0</v>
      </c>
      <c r="BO37" s="197">
        <v>0</v>
      </c>
      <c r="BP37" s="198">
        <v>382607.35292695451</v>
      </c>
      <c r="BQ37" s="197">
        <v>37.781358060754258</v>
      </c>
      <c r="BR37" s="198">
        <v>382645.13428501529</v>
      </c>
      <c r="BS37" s="197">
        <v>0</v>
      </c>
      <c r="BT37" s="197">
        <v>7501.4071395978062</v>
      </c>
      <c r="BU37" s="199">
        <v>390146.5414246131</v>
      </c>
      <c r="BX37" s="200"/>
    </row>
    <row r="38" spans="1:76">
      <c r="A38" s="194" t="s">
        <v>327</v>
      </c>
      <c r="B38" s="195" t="s">
        <v>328</v>
      </c>
      <c r="C38" s="201" t="s">
        <v>329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29.697420485355909</v>
      </c>
      <c r="AA38" s="197">
        <v>0</v>
      </c>
      <c r="AB38" s="197">
        <v>0</v>
      </c>
      <c r="AC38" s="197">
        <v>0</v>
      </c>
      <c r="AD38" s="197">
        <v>0</v>
      </c>
      <c r="AE38" s="197">
        <v>31805.852600759274</v>
      </c>
      <c r="AF38" s="197">
        <v>11968.097673545948</v>
      </c>
      <c r="AG38" s="197">
        <v>12.848388937892397</v>
      </c>
      <c r="AH38" s="197">
        <v>14.174906197932836</v>
      </c>
      <c r="AI38" s="197">
        <v>0</v>
      </c>
      <c r="AJ38" s="197">
        <v>0</v>
      </c>
      <c r="AK38" s="197">
        <v>0</v>
      </c>
      <c r="AL38" s="197">
        <v>0</v>
      </c>
      <c r="AM38" s="197">
        <v>15.898559920243059</v>
      </c>
      <c r="AN38" s="197">
        <v>0</v>
      </c>
      <c r="AO38" s="197">
        <v>0</v>
      </c>
      <c r="AP38" s="197">
        <v>2.339104494669991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0.10660114031795832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66.20424218522308</v>
      </c>
      <c r="BM38" s="197">
        <v>18.826922216240238</v>
      </c>
      <c r="BN38" s="197">
        <v>0</v>
      </c>
      <c r="BO38" s="197">
        <v>0</v>
      </c>
      <c r="BP38" s="198">
        <v>43934.046419883096</v>
      </c>
      <c r="BQ38" s="197">
        <v>555.36043368117851</v>
      </c>
      <c r="BR38" s="198">
        <v>44489.406853564273</v>
      </c>
      <c r="BS38" s="197">
        <v>-5704.9895095542388</v>
      </c>
      <c r="BT38" s="197">
        <v>338.57248620738341</v>
      </c>
      <c r="BU38" s="199">
        <v>39122.989830217419</v>
      </c>
      <c r="BX38" s="200"/>
    </row>
    <row r="39" spans="1:76">
      <c r="A39" s="194" t="s">
        <v>330</v>
      </c>
      <c r="B39" s="195" t="s">
        <v>331</v>
      </c>
      <c r="C39" s="201" t="s">
        <v>332</v>
      </c>
      <c r="D39" s="197">
        <v>0</v>
      </c>
      <c r="E39" s="197">
        <v>0</v>
      </c>
      <c r="F39" s="197">
        <v>20.143478932337562</v>
      </c>
      <c r="G39" s="197">
        <v>0.18120313018364803</v>
      </c>
      <c r="H39" s="197">
        <v>6.8216161760131538E-2</v>
      </c>
      <c r="I39" s="197">
        <v>6.5365183241979663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27.860433446993451</v>
      </c>
      <c r="R39" s="197">
        <v>2.0773012486154721</v>
      </c>
      <c r="S39" s="197">
        <v>154.22547124336657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9.0204229044850539</v>
      </c>
      <c r="Z39" s="197">
        <v>14.06739782028221</v>
      </c>
      <c r="AA39" s="197">
        <v>0</v>
      </c>
      <c r="AB39" s="197">
        <v>0</v>
      </c>
      <c r="AC39" s="197">
        <v>0</v>
      </c>
      <c r="AD39" s="197">
        <v>42.142272150972651</v>
      </c>
      <c r="AE39" s="197">
        <v>1.9069018469728798</v>
      </c>
      <c r="AF39" s="197">
        <v>141492.77046189137</v>
      </c>
      <c r="AG39" s="197">
        <v>79.46451575580717</v>
      </c>
      <c r="AH39" s="197">
        <v>209.89011207216498</v>
      </c>
      <c r="AI39" s="197">
        <v>0</v>
      </c>
      <c r="AJ39" s="197">
        <v>0</v>
      </c>
      <c r="AK39" s="197">
        <v>0</v>
      </c>
      <c r="AL39" s="197">
        <v>0</v>
      </c>
      <c r="AM39" s="197">
        <v>166.60296559866842</v>
      </c>
      <c r="AN39" s="197">
        <v>3.9971656249719949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0.62851249936458742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1.4132755029575133</v>
      </c>
      <c r="BE39" s="197">
        <v>0</v>
      </c>
      <c r="BF39" s="197">
        <v>0</v>
      </c>
      <c r="BG39" s="197">
        <v>0</v>
      </c>
      <c r="BH39" s="197">
        <v>0</v>
      </c>
      <c r="BI39" s="197">
        <v>0</v>
      </c>
      <c r="BJ39" s="197">
        <v>0</v>
      </c>
      <c r="BK39" s="197">
        <v>0</v>
      </c>
      <c r="BL39" s="197">
        <v>0</v>
      </c>
      <c r="BM39" s="197">
        <v>0</v>
      </c>
      <c r="BN39" s="197">
        <v>0</v>
      </c>
      <c r="BO39" s="197">
        <v>0</v>
      </c>
      <c r="BP39" s="198">
        <v>142232.99662615548</v>
      </c>
      <c r="BQ39" s="197">
        <v>290.5131441594807</v>
      </c>
      <c r="BR39" s="198">
        <v>142523.50977031497</v>
      </c>
      <c r="BS39" s="197">
        <v>-150261.43800947684</v>
      </c>
      <c r="BT39" s="197">
        <v>9791.0322143204794</v>
      </c>
      <c r="BU39" s="199">
        <v>2053.1039751585922</v>
      </c>
      <c r="BX39" s="200"/>
    </row>
    <row r="40" spans="1:76">
      <c r="A40" s="194" t="s">
        <v>333</v>
      </c>
      <c r="B40" s="195" t="s">
        <v>334</v>
      </c>
      <c r="C40" s="201" t="s">
        <v>335</v>
      </c>
      <c r="D40" s="197">
        <v>0</v>
      </c>
      <c r="E40" s="197">
        <v>0</v>
      </c>
      <c r="F40" s="197">
        <v>0</v>
      </c>
      <c r="G40" s="197">
        <v>0</v>
      </c>
      <c r="H40" s="197">
        <v>72.0867488084738</v>
      </c>
      <c r="I40" s="197">
        <v>10.894886659103776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14.198740369173711</v>
      </c>
      <c r="Z40" s="197">
        <v>49.08258895895915</v>
      </c>
      <c r="AA40" s="197">
        <v>0</v>
      </c>
      <c r="AB40" s="197">
        <v>0</v>
      </c>
      <c r="AC40" s="197">
        <v>1.9801051689601381</v>
      </c>
      <c r="AD40" s="197">
        <v>186.51486774497201</v>
      </c>
      <c r="AE40" s="197">
        <v>3.3230780320986755</v>
      </c>
      <c r="AF40" s="197">
        <v>1.2191658978751314</v>
      </c>
      <c r="AG40" s="197">
        <v>69400.328526067475</v>
      </c>
      <c r="AH40" s="197">
        <v>41.996789455460799</v>
      </c>
      <c r="AI40" s="197">
        <v>0</v>
      </c>
      <c r="AJ40" s="197">
        <v>0</v>
      </c>
      <c r="AK40" s="197">
        <v>0</v>
      </c>
      <c r="AL40" s="197">
        <v>0</v>
      </c>
      <c r="AM40" s="197">
        <v>215.93090726941313</v>
      </c>
      <c r="AN40" s="197">
        <v>0</v>
      </c>
      <c r="AO40" s="197">
        <v>1.9388005619534685</v>
      </c>
      <c r="AP40" s="197">
        <v>211.56111881643588</v>
      </c>
      <c r="AQ40" s="197">
        <v>0</v>
      </c>
      <c r="AR40" s="197">
        <v>0</v>
      </c>
      <c r="AS40" s="197">
        <v>0</v>
      </c>
      <c r="AT40" s="197">
        <v>0</v>
      </c>
      <c r="AU40" s="197">
        <v>19.803684226877678</v>
      </c>
      <c r="AV40" s="197">
        <v>0</v>
      </c>
      <c r="AW40" s="197">
        <v>0</v>
      </c>
      <c r="AX40" s="197">
        <v>0</v>
      </c>
      <c r="AY40" s="197">
        <v>0</v>
      </c>
      <c r="AZ40" s="197">
        <v>11.522236806116412</v>
      </c>
      <c r="BA40" s="197">
        <v>62.344573480798147</v>
      </c>
      <c r="BB40" s="197">
        <v>0</v>
      </c>
      <c r="BC40" s="197">
        <v>1.6415764178840733</v>
      </c>
      <c r="BD40" s="197">
        <v>3.5736450671715909</v>
      </c>
      <c r="BE40" s="197">
        <v>105.57767432598892</v>
      </c>
      <c r="BF40" s="197">
        <v>12.934850480080634</v>
      </c>
      <c r="BG40" s="197">
        <v>74.541954099607551</v>
      </c>
      <c r="BH40" s="197">
        <v>0</v>
      </c>
      <c r="BI40" s="197">
        <v>38.265503004821603</v>
      </c>
      <c r="BJ40" s="197">
        <v>0</v>
      </c>
      <c r="BK40" s="197">
        <v>0</v>
      </c>
      <c r="BL40" s="197">
        <v>119.06891301653852</v>
      </c>
      <c r="BM40" s="197">
        <v>61.235342728147508</v>
      </c>
      <c r="BN40" s="197">
        <v>0</v>
      </c>
      <c r="BO40" s="197">
        <v>0</v>
      </c>
      <c r="BP40" s="198">
        <v>70721.566277464401</v>
      </c>
      <c r="BQ40" s="197">
        <v>0</v>
      </c>
      <c r="BR40" s="198">
        <v>70721.566277464401</v>
      </c>
      <c r="BS40" s="197">
        <v>-72944.53521021003</v>
      </c>
      <c r="BT40" s="197">
        <v>2234.7168409473229</v>
      </c>
      <c r="BU40" s="199">
        <v>11.747908201694372</v>
      </c>
      <c r="BX40" s="200"/>
    </row>
    <row r="41" spans="1:76">
      <c r="A41" s="194" t="s">
        <v>336</v>
      </c>
      <c r="B41" s="195" t="s">
        <v>337</v>
      </c>
      <c r="C41" s="201" t="s">
        <v>338</v>
      </c>
      <c r="D41" s="197">
        <v>0</v>
      </c>
      <c r="E41" s="197">
        <v>0</v>
      </c>
      <c r="F41" s="197">
        <v>0</v>
      </c>
      <c r="G41" s="197">
        <v>12.102665467174642</v>
      </c>
      <c r="H41" s="197">
        <v>0</v>
      </c>
      <c r="I41" s="197">
        <v>0</v>
      </c>
      <c r="J41" s="197">
        <v>0</v>
      </c>
      <c r="K41" s="197">
        <v>42.541599993815545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0.25248734955376445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3.7154033826751878</v>
      </c>
      <c r="AE41" s="197">
        <v>0</v>
      </c>
      <c r="AF41" s="197">
        <v>0</v>
      </c>
      <c r="AG41" s="197">
        <v>14090.525543518126</v>
      </c>
      <c r="AH41" s="197">
        <v>40337.581417113426</v>
      </c>
      <c r="AI41" s="197">
        <v>0</v>
      </c>
      <c r="AJ41" s="197">
        <v>0</v>
      </c>
      <c r="AK41" s="197">
        <v>28.204765436593515</v>
      </c>
      <c r="AL41" s="197">
        <v>0</v>
      </c>
      <c r="AM41" s="197">
        <v>27.052736783500709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4.7834035089332678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1.7224917072833037</v>
      </c>
      <c r="BD41" s="197">
        <v>0</v>
      </c>
      <c r="BE41" s="197">
        <v>111.22734096510933</v>
      </c>
      <c r="BF41" s="197">
        <v>0</v>
      </c>
      <c r="BG41" s="197">
        <v>0</v>
      </c>
      <c r="BH41" s="197">
        <v>0</v>
      </c>
      <c r="BI41" s="197">
        <v>0</v>
      </c>
      <c r="BJ41" s="197">
        <v>0</v>
      </c>
      <c r="BK41" s="197">
        <v>0</v>
      </c>
      <c r="BL41" s="197">
        <v>0</v>
      </c>
      <c r="BM41" s="197">
        <v>14.753390667684695</v>
      </c>
      <c r="BN41" s="197">
        <v>0</v>
      </c>
      <c r="BO41" s="197">
        <v>0</v>
      </c>
      <c r="BP41" s="198">
        <v>54674.46324589388</v>
      </c>
      <c r="BQ41" s="197">
        <v>30529.63562271123</v>
      </c>
      <c r="BR41" s="198">
        <v>85204.098868605113</v>
      </c>
      <c r="BS41" s="197">
        <v>-51217.166297949188</v>
      </c>
      <c r="BT41" s="197">
        <v>400.33682652997447</v>
      </c>
      <c r="BU41" s="199">
        <v>34387.269397185897</v>
      </c>
      <c r="BX41" s="200"/>
    </row>
    <row r="42" spans="1:76">
      <c r="A42" s="194" t="s">
        <v>339</v>
      </c>
      <c r="B42" s="195" t="s">
        <v>340</v>
      </c>
      <c r="C42" s="201" t="s">
        <v>341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3.2825196189950792E-2</v>
      </c>
      <c r="AC42" s="197">
        <v>0</v>
      </c>
      <c r="AD42" s="197">
        <v>0</v>
      </c>
      <c r="AE42" s="197">
        <v>0</v>
      </c>
      <c r="AF42" s="197">
        <v>856.3530619609478</v>
      </c>
      <c r="AG42" s="197">
        <v>0</v>
      </c>
      <c r="AH42" s="197">
        <v>6.4683796775259967</v>
      </c>
      <c r="AI42" s="197">
        <v>3582.5542728786586</v>
      </c>
      <c r="AJ42" s="197">
        <v>0</v>
      </c>
      <c r="AK42" s="197">
        <v>0</v>
      </c>
      <c r="AL42" s="197">
        <v>0</v>
      </c>
      <c r="AM42" s="197">
        <v>1.8483651222819644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  <c r="BN42" s="197">
        <v>0</v>
      </c>
      <c r="BO42" s="197">
        <v>0</v>
      </c>
      <c r="BP42" s="198">
        <v>4447.2569048356045</v>
      </c>
      <c r="BQ42" s="197">
        <v>26045.378537141518</v>
      </c>
      <c r="BR42" s="198">
        <v>30492.635441977123</v>
      </c>
      <c r="BS42" s="197">
        <v>-7484.9172717996307</v>
      </c>
      <c r="BT42" s="197">
        <v>39.785130997797992</v>
      </c>
      <c r="BU42" s="199">
        <v>23047.503301175289</v>
      </c>
      <c r="BX42" s="200"/>
    </row>
    <row r="43" spans="1:76">
      <c r="A43" s="194" t="s">
        <v>342</v>
      </c>
      <c r="B43" s="195" t="s">
        <v>343</v>
      </c>
      <c r="C43" s="201" t="s">
        <v>344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4363.2971079286335</v>
      </c>
      <c r="AG43" s="197">
        <v>0</v>
      </c>
      <c r="AH43" s="197">
        <v>0</v>
      </c>
      <c r="AI43" s="197">
        <v>0</v>
      </c>
      <c r="AJ43" s="197">
        <v>4683.3709066592637</v>
      </c>
      <c r="AK43" s="197">
        <v>3257.1137227841414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  <c r="BN43" s="197">
        <v>0</v>
      </c>
      <c r="BO43" s="197">
        <v>0</v>
      </c>
      <c r="BP43" s="198">
        <v>12303.781737372037</v>
      </c>
      <c r="BQ43" s="197">
        <v>9060.6109115929539</v>
      </c>
      <c r="BR43" s="198">
        <v>21364.392648964989</v>
      </c>
      <c r="BS43" s="197">
        <v>-3658.5969910836411</v>
      </c>
      <c r="BT43" s="197">
        <v>1.6128035214889722</v>
      </c>
      <c r="BU43" s="199">
        <v>17707.408461402836</v>
      </c>
      <c r="BX43" s="200"/>
    </row>
    <row r="44" spans="1:76">
      <c r="A44" s="194" t="s">
        <v>345</v>
      </c>
      <c r="B44" s="195" t="s">
        <v>346</v>
      </c>
      <c r="C44" s="201" t="s">
        <v>347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1.3592761315266764</v>
      </c>
      <c r="AH44" s="197">
        <v>457.97771181308451</v>
      </c>
      <c r="AI44" s="197">
        <v>0</v>
      </c>
      <c r="AJ44" s="197">
        <v>0</v>
      </c>
      <c r="AK44" s="197">
        <v>22476.526307243676</v>
      </c>
      <c r="AL44" s="197">
        <v>0</v>
      </c>
      <c r="AM44" s="197">
        <v>6.8315736819423032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3.5669357340414578</v>
      </c>
      <c r="BE44" s="197">
        <v>177.08109472067702</v>
      </c>
      <c r="BF44" s="197">
        <v>0</v>
      </c>
      <c r="BG44" s="197">
        <v>61.380612908756248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  <c r="BN44" s="197">
        <v>0</v>
      </c>
      <c r="BO44" s="197">
        <v>0</v>
      </c>
      <c r="BP44" s="198">
        <v>23184.723512233704</v>
      </c>
      <c r="BQ44" s="197">
        <v>1422.4724188733589</v>
      </c>
      <c r="BR44" s="198">
        <v>24607.195931107064</v>
      </c>
      <c r="BS44" s="197">
        <v>0</v>
      </c>
      <c r="BT44" s="197">
        <v>143.47918846150964</v>
      </c>
      <c r="BU44" s="199">
        <v>24750.675119568572</v>
      </c>
      <c r="BX44" s="200"/>
    </row>
    <row r="45" spans="1:76">
      <c r="A45" s="194" t="s">
        <v>348</v>
      </c>
      <c r="B45" s="202" t="s">
        <v>349</v>
      </c>
      <c r="C45" s="203" t="s">
        <v>350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7512.0377932568872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3.8130491668119895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  <c r="BN45" s="197">
        <v>0</v>
      </c>
      <c r="BO45" s="197">
        <v>0</v>
      </c>
      <c r="BP45" s="198">
        <v>7515.8508424236989</v>
      </c>
      <c r="BQ45" s="197">
        <v>375.48577042702362</v>
      </c>
      <c r="BR45" s="198">
        <v>7891.3366128507223</v>
      </c>
      <c r="BS45" s="197">
        <v>172.69062912538843</v>
      </c>
      <c r="BT45" s="197">
        <v>52.008403047205015</v>
      </c>
      <c r="BU45" s="199">
        <v>8116.0356450233157</v>
      </c>
      <c r="BX45" s="200"/>
    </row>
    <row r="46" spans="1:76">
      <c r="A46" s="194" t="s">
        <v>351</v>
      </c>
      <c r="B46" s="202" t="s">
        <v>352</v>
      </c>
      <c r="C46" s="203" t="s">
        <v>353</v>
      </c>
      <c r="D46" s="197">
        <v>7817.1339320887409</v>
      </c>
      <c r="E46" s="197">
        <v>0</v>
      </c>
      <c r="F46" s="197">
        <v>931.91764362951983</v>
      </c>
      <c r="G46" s="197">
        <v>0</v>
      </c>
      <c r="H46" s="197">
        <v>0.91924444342733835</v>
      </c>
      <c r="I46" s="197">
        <v>0</v>
      </c>
      <c r="J46" s="197">
        <v>0</v>
      </c>
      <c r="K46" s="197">
        <v>49.802904605848859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6.7136117404263729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48.468692178193535</v>
      </c>
      <c r="AE46" s="197">
        <v>3.1424198407388277</v>
      </c>
      <c r="AF46" s="197">
        <v>1.914421018998065</v>
      </c>
      <c r="AG46" s="197">
        <v>4176.6959962283572</v>
      </c>
      <c r="AH46" s="197">
        <v>37.964909251347827</v>
      </c>
      <c r="AI46" s="197">
        <v>0</v>
      </c>
      <c r="AJ46" s="197">
        <v>0</v>
      </c>
      <c r="AK46" s="197">
        <v>0.50257525280771109</v>
      </c>
      <c r="AL46" s="197">
        <v>0</v>
      </c>
      <c r="AM46" s="197">
        <v>67629.666621882905</v>
      </c>
      <c r="AN46" s="197">
        <v>2.5559896945923803</v>
      </c>
      <c r="AO46" s="197">
        <v>0</v>
      </c>
      <c r="AP46" s="197">
        <v>0.9650117559521203</v>
      </c>
      <c r="AQ46" s="197">
        <v>0.98747740150113716</v>
      </c>
      <c r="AR46" s="197">
        <v>0</v>
      </c>
      <c r="AS46" s="197">
        <v>0</v>
      </c>
      <c r="AT46" s="197">
        <v>0</v>
      </c>
      <c r="AU46" s="197">
        <v>82.109778736671345</v>
      </c>
      <c r="AV46" s="197">
        <v>6.3961569065671364</v>
      </c>
      <c r="AW46" s="197">
        <v>4939.0298182608904</v>
      </c>
      <c r="AX46" s="197">
        <v>0</v>
      </c>
      <c r="AY46" s="197">
        <v>0</v>
      </c>
      <c r="AZ46" s="197">
        <v>8.3379041608046158</v>
      </c>
      <c r="BA46" s="197">
        <v>4.2445958023833912</v>
      </c>
      <c r="BB46" s="197">
        <v>0</v>
      </c>
      <c r="BC46" s="197">
        <v>110.95350615093477</v>
      </c>
      <c r="BD46" s="197">
        <v>25.21286056320881</v>
      </c>
      <c r="BE46" s="197">
        <v>14.39599733322523</v>
      </c>
      <c r="BF46" s="197">
        <v>9.6959043144047477E-2</v>
      </c>
      <c r="BG46" s="197">
        <v>92.720821842960518</v>
      </c>
      <c r="BH46" s="197">
        <v>0</v>
      </c>
      <c r="BI46" s="197">
        <v>3.8096622002071845</v>
      </c>
      <c r="BJ46" s="197">
        <v>17.084681126365464</v>
      </c>
      <c r="BK46" s="197">
        <v>0</v>
      </c>
      <c r="BL46" s="197">
        <v>38.389802559723613</v>
      </c>
      <c r="BM46" s="197">
        <v>43.623831356034252</v>
      </c>
      <c r="BN46" s="197">
        <v>0</v>
      </c>
      <c r="BO46" s="197">
        <v>0</v>
      </c>
      <c r="BP46" s="198">
        <v>86095.757827056485</v>
      </c>
      <c r="BQ46" s="197">
        <v>49985.032068187029</v>
      </c>
      <c r="BR46" s="198">
        <v>136080.78989524351</v>
      </c>
      <c r="BS46" s="197">
        <v>0</v>
      </c>
      <c r="BT46" s="197">
        <v>1165.6394842185714</v>
      </c>
      <c r="BU46" s="199">
        <v>137246.42937946209</v>
      </c>
      <c r="BX46" s="200"/>
    </row>
    <row r="47" spans="1:76">
      <c r="A47" s="194" t="s">
        <v>354</v>
      </c>
      <c r="B47" s="202" t="s">
        <v>355</v>
      </c>
      <c r="C47" s="203" t="s">
        <v>356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2772.3200721902117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1.9743713106171707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2.6272321368151812</v>
      </c>
      <c r="BG47" s="197">
        <v>0</v>
      </c>
      <c r="BH47" s="197">
        <v>0</v>
      </c>
      <c r="BI47" s="197">
        <v>29.024044264626088</v>
      </c>
      <c r="BJ47" s="197">
        <v>0</v>
      </c>
      <c r="BK47" s="197">
        <v>0</v>
      </c>
      <c r="BL47" s="197">
        <v>0</v>
      </c>
      <c r="BM47" s="197">
        <v>0</v>
      </c>
      <c r="BN47" s="197">
        <v>0</v>
      </c>
      <c r="BO47" s="197">
        <v>0</v>
      </c>
      <c r="BP47" s="198">
        <v>2805.94571990227</v>
      </c>
      <c r="BQ47" s="197">
        <v>2274.325936574558</v>
      </c>
      <c r="BR47" s="198">
        <v>5080.271656476828</v>
      </c>
      <c r="BS47" s="197">
        <v>615.39892413345524</v>
      </c>
      <c r="BT47" s="197">
        <v>188.69113459562337</v>
      </c>
      <c r="BU47" s="199">
        <v>5884.3617152059069</v>
      </c>
      <c r="BX47" s="200"/>
    </row>
    <row r="48" spans="1:76">
      <c r="A48" s="194" t="s">
        <v>357</v>
      </c>
      <c r="B48" s="202" t="s">
        <v>358</v>
      </c>
      <c r="C48" s="203" t="s">
        <v>359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3.6676099628996806</v>
      </c>
      <c r="AN48" s="197">
        <v>0</v>
      </c>
      <c r="AO48" s="197">
        <v>14833.714609472412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197">
        <v>0</v>
      </c>
      <c r="BJ48" s="197">
        <v>0</v>
      </c>
      <c r="BK48" s="197">
        <v>0</v>
      </c>
      <c r="BL48" s="197">
        <v>0</v>
      </c>
      <c r="BM48" s="197">
        <v>0</v>
      </c>
      <c r="BN48" s="197">
        <v>0</v>
      </c>
      <c r="BO48" s="197">
        <v>0</v>
      </c>
      <c r="BP48" s="198">
        <v>14837.382219435312</v>
      </c>
      <c r="BQ48" s="197">
        <v>1309.9876963484091</v>
      </c>
      <c r="BR48" s="198">
        <v>16147.369915783722</v>
      </c>
      <c r="BS48" s="197">
        <v>654.28784181424476</v>
      </c>
      <c r="BT48" s="197">
        <v>416.66302732159426</v>
      </c>
      <c r="BU48" s="199">
        <v>17218.320784919561</v>
      </c>
      <c r="BX48" s="200"/>
    </row>
    <row r="49" spans="1:76">
      <c r="A49" s="194" t="s">
        <v>360</v>
      </c>
      <c r="B49" s="202" t="s">
        <v>361</v>
      </c>
      <c r="C49" s="203" t="s">
        <v>362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8.5044897221910105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3.0451104083817802</v>
      </c>
      <c r="AP49" s="197">
        <v>62901.291241826169</v>
      </c>
      <c r="AQ49" s="197">
        <v>6.065565047745312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2.1793162441406722</v>
      </c>
      <c r="BE49" s="197">
        <v>0</v>
      </c>
      <c r="BF49" s="197">
        <v>0</v>
      </c>
      <c r="BG49" s="197">
        <v>0</v>
      </c>
      <c r="BH49" s="197">
        <v>0</v>
      </c>
      <c r="BI49" s="197">
        <v>1.2616043277466589</v>
      </c>
      <c r="BJ49" s="197">
        <v>0</v>
      </c>
      <c r="BK49" s="197">
        <v>0</v>
      </c>
      <c r="BL49" s="197">
        <v>0</v>
      </c>
      <c r="BM49" s="197">
        <v>0</v>
      </c>
      <c r="BN49" s="197">
        <v>0</v>
      </c>
      <c r="BO49" s="197">
        <v>0</v>
      </c>
      <c r="BP49" s="198">
        <v>62922.347327576368</v>
      </c>
      <c r="BQ49" s="197">
        <v>14077.418761338495</v>
      </c>
      <c r="BR49" s="198">
        <v>76999.766088914868</v>
      </c>
      <c r="BS49" s="197">
        <v>0</v>
      </c>
      <c r="BT49" s="197">
        <v>1134.6295361921404</v>
      </c>
      <c r="BU49" s="199">
        <v>78134.395625107005</v>
      </c>
      <c r="BX49" s="200"/>
    </row>
    <row r="50" spans="1:76">
      <c r="A50" s="194" t="s">
        <v>363</v>
      </c>
      <c r="B50" s="202" t="s">
        <v>364</v>
      </c>
      <c r="C50" s="203" t="s">
        <v>365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23.122795910644523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0.73084796741106439</v>
      </c>
      <c r="AN50" s="197">
        <v>0</v>
      </c>
      <c r="AO50" s="197">
        <v>2689.627970905749</v>
      </c>
      <c r="AP50" s="197">
        <v>0</v>
      </c>
      <c r="AQ50" s="197">
        <v>16005.773515375167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197">
        <v>0</v>
      </c>
      <c r="BJ50" s="197">
        <v>0.35063883533105561</v>
      </c>
      <c r="BK50" s="197">
        <v>0</v>
      </c>
      <c r="BL50" s="197">
        <v>30.802869439790985</v>
      </c>
      <c r="BM50" s="197">
        <v>0</v>
      </c>
      <c r="BN50" s="197">
        <v>0</v>
      </c>
      <c r="BO50" s="197">
        <v>0</v>
      </c>
      <c r="BP50" s="198">
        <v>18750.408638434092</v>
      </c>
      <c r="BQ50" s="197">
        <v>3564.3591843642307</v>
      </c>
      <c r="BR50" s="198">
        <v>22314.767822798323</v>
      </c>
      <c r="BS50" s="197">
        <v>0</v>
      </c>
      <c r="BT50" s="197">
        <v>293.67295589436509</v>
      </c>
      <c r="BU50" s="199">
        <v>22608.440778692689</v>
      </c>
      <c r="BX50" s="200"/>
    </row>
    <row r="51" spans="1:76">
      <c r="A51" s="194" t="s">
        <v>366</v>
      </c>
      <c r="B51" s="204" t="s">
        <v>367</v>
      </c>
      <c r="C51" s="205" t="s">
        <v>368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51100.391511299429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197">
        <v>0</v>
      </c>
      <c r="BJ51" s="197">
        <v>0</v>
      </c>
      <c r="BK51" s="197">
        <v>0</v>
      </c>
      <c r="BL51" s="197">
        <v>0</v>
      </c>
      <c r="BM51" s="197">
        <v>0</v>
      </c>
      <c r="BN51" s="197">
        <v>0</v>
      </c>
      <c r="BO51" s="197">
        <v>0</v>
      </c>
      <c r="BP51" s="198">
        <v>51100.391511299429</v>
      </c>
      <c r="BQ51" s="197">
        <v>6517.501987691624</v>
      </c>
      <c r="BR51" s="198">
        <v>57617.893498991056</v>
      </c>
      <c r="BS51" s="197">
        <v>0</v>
      </c>
      <c r="BT51" s="197">
        <v>0</v>
      </c>
      <c r="BU51" s="199">
        <v>57617.893498991056</v>
      </c>
      <c r="BX51" s="200"/>
    </row>
    <row r="52" spans="1:76">
      <c r="A52" s="194" t="s">
        <v>369</v>
      </c>
      <c r="B52" s="204" t="s">
        <v>370</v>
      </c>
      <c r="C52" s="205" t="s">
        <v>371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9933.2255707084223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  <c r="BN52" s="197">
        <v>0</v>
      </c>
      <c r="BO52" s="197">
        <v>0</v>
      </c>
      <c r="BP52" s="198">
        <v>9933.2255707084223</v>
      </c>
      <c r="BQ52" s="197">
        <v>3006.3157743833685</v>
      </c>
      <c r="BR52" s="198">
        <v>12939.541345091791</v>
      </c>
      <c r="BS52" s="197">
        <v>0</v>
      </c>
      <c r="BT52" s="197">
        <v>0</v>
      </c>
      <c r="BU52" s="199">
        <v>12939.541345091791</v>
      </c>
      <c r="BX52" s="200"/>
    </row>
    <row r="53" spans="1:76">
      <c r="A53" s="194" t="s">
        <v>372</v>
      </c>
      <c r="B53" s="204" t="s">
        <v>373</v>
      </c>
      <c r="C53" s="205" t="s">
        <v>374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959.10662244897958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  <c r="BN53" s="197">
        <v>0</v>
      </c>
      <c r="BO53" s="197">
        <v>0</v>
      </c>
      <c r="BP53" s="198">
        <v>959.10662244897958</v>
      </c>
      <c r="BQ53" s="197">
        <v>0</v>
      </c>
      <c r="BR53" s="198">
        <v>959.10662244897958</v>
      </c>
      <c r="BS53" s="197">
        <v>0</v>
      </c>
      <c r="BT53" s="197">
        <v>0</v>
      </c>
      <c r="BU53" s="199">
        <v>959.10662244897958</v>
      </c>
      <c r="BX53" s="200"/>
    </row>
    <row r="54" spans="1:76" s="153" customFormat="1">
      <c r="A54" s="194" t="s">
        <v>375</v>
      </c>
      <c r="B54" s="204" t="s">
        <v>376</v>
      </c>
      <c r="C54" s="205" t="s">
        <v>377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9.5399512191990665E-2</v>
      </c>
      <c r="AD54" s="197">
        <v>24.857452806261772</v>
      </c>
      <c r="AE54" s="197">
        <v>0</v>
      </c>
      <c r="AF54" s="197">
        <v>500.38625105225026</v>
      </c>
      <c r="AG54" s="197">
        <v>42.288231838586711</v>
      </c>
      <c r="AH54" s="197">
        <v>32.297645076096686</v>
      </c>
      <c r="AI54" s="197">
        <v>0</v>
      </c>
      <c r="AJ54" s="197">
        <v>0</v>
      </c>
      <c r="AK54" s="197">
        <v>0.23511915650546222</v>
      </c>
      <c r="AL54" s="197">
        <v>0</v>
      </c>
      <c r="AM54" s="197">
        <v>4.8035627024320497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206">
        <v>95949.807629823699</v>
      </c>
      <c r="AV54" s="197">
        <v>127.25110394351852</v>
      </c>
      <c r="AW54" s="197">
        <v>0</v>
      </c>
      <c r="AX54" s="197">
        <v>0.84609432835945886</v>
      </c>
      <c r="AY54" s="197">
        <v>0</v>
      </c>
      <c r="AZ54" s="197">
        <v>0.4524703321153758</v>
      </c>
      <c r="BA54" s="197">
        <v>1.4221419658045493</v>
      </c>
      <c r="BB54" s="197">
        <v>0</v>
      </c>
      <c r="BC54" s="197">
        <v>0</v>
      </c>
      <c r="BD54" s="197">
        <v>5.0947237248440187</v>
      </c>
      <c r="BE54" s="197">
        <v>250.74629058999309</v>
      </c>
      <c r="BF54" s="197">
        <v>12.98380230924608</v>
      </c>
      <c r="BG54" s="197">
        <v>23.379639734986743</v>
      </c>
      <c r="BH54" s="197">
        <v>6.4550342579334005E-3</v>
      </c>
      <c r="BI54" s="197">
        <v>9.8852717853038872</v>
      </c>
      <c r="BJ54" s="197">
        <v>20.257266463004939</v>
      </c>
      <c r="BK54" s="197">
        <v>0</v>
      </c>
      <c r="BL54" s="197">
        <v>0</v>
      </c>
      <c r="BM54" s="197">
        <v>5.2028907053841742</v>
      </c>
      <c r="BN54" s="197">
        <v>0</v>
      </c>
      <c r="BO54" s="197">
        <v>0</v>
      </c>
      <c r="BP54" s="198">
        <v>97012.299442884832</v>
      </c>
      <c r="BQ54" s="197">
        <v>0</v>
      </c>
      <c r="BR54" s="198">
        <v>97012.299442884832</v>
      </c>
      <c r="BS54" s="197">
        <v>0</v>
      </c>
      <c r="BT54" s="197">
        <v>87.736334860507995</v>
      </c>
      <c r="BU54" s="199">
        <v>97100.035777745346</v>
      </c>
      <c r="BW54" s="207"/>
      <c r="BX54" s="208"/>
    </row>
    <row r="55" spans="1:76">
      <c r="A55" s="194" t="s">
        <v>378</v>
      </c>
      <c r="B55" s="204" t="s">
        <v>379</v>
      </c>
      <c r="C55" s="205" t="s">
        <v>380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0.96742014262799181</v>
      </c>
      <c r="AH55" s="197">
        <v>0</v>
      </c>
      <c r="AI55" s="197">
        <v>0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36599.578228928483</v>
      </c>
      <c r="AW55" s="197">
        <v>0</v>
      </c>
      <c r="AX55" s="197">
        <v>0</v>
      </c>
      <c r="AY55" s="197">
        <v>0.43815397609055101</v>
      </c>
      <c r="AZ55" s="197">
        <v>0</v>
      </c>
      <c r="BA55" s="197">
        <v>0</v>
      </c>
      <c r="BB55" s="197">
        <v>0</v>
      </c>
      <c r="BC55" s="197">
        <v>1.8588905903578601</v>
      </c>
      <c r="BD55" s="197">
        <v>0</v>
      </c>
      <c r="BE55" s="197">
        <v>0</v>
      </c>
      <c r="BF55" s="197">
        <v>0</v>
      </c>
      <c r="BG55" s="197">
        <v>0</v>
      </c>
      <c r="BH55" s="197">
        <v>0</v>
      </c>
      <c r="BI55" s="197">
        <v>47.338644069892389</v>
      </c>
      <c r="BJ55" s="197">
        <v>0</v>
      </c>
      <c r="BK55" s="197">
        <v>0</v>
      </c>
      <c r="BL55" s="197">
        <v>0</v>
      </c>
      <c r="BM55" s="197">
        <v>0</v>
      </c>
      <c r="BN55" s="197">
        <v>0</v>
      </c>
      <c r="BO55" s="197">
        <v>0</v>
      </c>
      <c r="BP55" s="198">
        <v>36650.181337707458</v>
      </c>
      <c r="BQ55" s="197">
        <v>11078.029010133796</v>
      </c>
      <c r="BR55" s="198">
        <v>47728.210347841254</v>
      </c>
      <c r="BS55" s="197">
        <v>0</v>
      </c>
      <c r="BT55" s="197">
        <v>737.94571214284747</v>
      </c>
      <c r="BU55" s="199">
        <v>48466.156059984103</v>
      </c>
      <c r="BX55" s="200"/>
    </row>
    <row r="56" spans="1:76">
      <c r="A56" s="194" t="s">
        <v>381</v>
      </c>
      <c r="B56" s="204" t="s">
        <v>382</v>
      </c>
      <c r="C56" s="205" t="s">
        <v>383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1.57095019331088</v>
      </c>
      <c r="AE56" s="197">
        <v>0</v>
      </c>
      <c r="AF56" s="197">
        <v>0</v>
      </c>
      <c r="AG56" s="197">
        <v>0</v>
      </c>
      <c r="AH56" s="197">
        <v>0</v>
      </c>
      <c r="AI56" s="197">
        <v>0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2065.7643374074087</v>
      </c>
      <c r="AW56" s="197">
        <v>58553.436776344854</v>
      </c>
      <c r="AX56" s="197">
        <v>0</v>
      </c>
      <c r="AY56" s="197">
        <v>2.9966266251325391</v>
      </c>
      <c r="AZ56" s="197">
        <v>0</v>
      </c>
      <c r="BA56" s="197">
        <v>0</v>
      </c>
      <c r="BB56" s="197">
        <v>0</v>
      </c>
      <c r="BC56" s="197">
        <v>0</v>
      </c>
      <c r="BD56" s="197">
        <v>0</v>
      </c>
      <c r="BE56" s="197">
        <v>0</v>
      </c>
      <c r="BF56" s="197">
        <v>0</v>
      </c>
      <c r="BG56" s="197">
        <v>7.2614631963165426</v>
      </c>
      <c r="BH56" s="197">
        <v>0</v>
      </c>
      <c r="BI56" s="197">
        <v>0</v>
      </c>
      <c r="BJ56" s="197">
        <v>0</v>
      </c>
      <c r="BK56" s="197">
        <v>0</v>
      </c>
      <c r="BL56" s="197">
        <v>0</v>
      </c>
      <c r="BM56" s="197">
        <v>0</v>
      </c>
      <c r="BN56" s="197">
        <v>0</v>
      </c>
      <c r="BO56" s="197">
        <v>0</v>
      </c>
      <c r="BP56" s="198">
        <v>60631.030153767024</v>
      </c>
      <c r="BQ56" s="197">
        <v>742.78154729805271</v>
      </c>
      <c r="BR56" s="198">
        <v>61373.811701065075</v>
      </c>
      <c r="BS56" s="197">
        <v>0</v>
      </c>
      <c r="BT56" s="197">
        <v>1661.3012975289605</v>
      </c>
      <c r="BU56" s="199">
        <v>63035.112998594035</v>
      </c>
      <c r="BX56" s="200"/>
    </row>
    <row r="57" spans="1:76">
      <c r="A57" s="194" t="s">
        <v>384</v>
      </c>
      <c r="B57" s="204" t="s">
        <v>385</v>
      </c>
      <c r="C57" s="205" t="s">
        <v>386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0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1346.8051714424964</v>
      </c>
      <c r="AY57" s="197">
        <v>0</v>
      </c>
      <c r="AZ57" s="197">
        <v>0</v>
      </c>
      <c r="BA57" s="197">
        <v>0</v>
      </c>
      <c r="BB57" s="197">
        <v>0</v>
      </c>
      <c r="BC57" s="197">
        <v>0</v>
      </c>
      <c r="BD57" s="197">
        <v>0</v>
      </c>
      <c r="BE57" s="197">
        <v>0</v>
      </c>
      <c r="BF57" s="197">
        <v>0</v>
      </c>
      <c r="BG57" s="197">
        <v>0</v>
      </c>
      <c r="BH57" s="197">
        <v>0</v>
      </c>
      <c r="BI57" s="197">
        <v>0</v>
      </c>
      <c r="BJ57" s="197">
        <v>0</v>
      </c>
      <c r="BK57" s="197">
        <v>0</v>
      </c>
      <c r="BL57" s="197">
        <v>0</v>
      </c>
      <c r="BM57" s="197">
        <v>0</v>
      </c>
      <c r="BN57" s="197">
        <v>0</v>
      </c>
      <c r="BO57" s="197">
        <v>0</v>
      </c>
      <c r="BP57" s="198">
        <v>1346.8051714424964</v>
      </c>
      <c r="BQ57" s="197">
        <v>150.35176295999577</v>
      </c>
      <c r="BR57" s="198">
        <v>1497.1569344024922</v>
      </c>
      <c r="BS57" s="197">
        <v>0</v>
      </c>
      <c r="BT57" s="197">
        <v>7.9530091550124036</v>
      </c>
      <c r="BU57" s="199">
        <v>1505.1099435575045</v>
      </c>
      <c r="BX57" s="200"/>
    </row>
    <row r="58" spans="1:76">
      <c r="A58" s="194" t="s">
        <v>387</v>
      </c>
      <c r="B58" s="209" t="s">
        <v>388</v>
      </c>
      <c r="C58" s="205" t="s">
        <v>389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0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0.28275066120863196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9008.9895508012523</v>
      </c>
      <c r="AZ58" s="197">
        <v>2.1865364659422952</v>
      </c>
      <c r="BA58" s="197">
        <v>0</v>
      </c>
      <c r="BB58" s="197">
        <v>0</v>
      </c>
      <c r="BC58" s="197">
        <v>0</v>
      </c>
      <c r="BD58" s="197">
        <v>2.7438600829934852</v>
      </c>
      <c r="BE58" s="197">
        <v>0</v>
      </c>
      <c r="BF58" s="197">
        <v>0</v>
      </c>
      <c r="BG58" s="197">
        <v>0</v>
      </c>
      <c r="BH58" s="197">
        <v>0</v>
      </c>
      <c r="BI58" s="197">
        <v>0</v>
      </c>
      <c r="BJ58" s="197">
        <v>0</v>
      </c>
      <c r="BK58" s="197">
        <v>0</v>
      </c>
      <c r="BL58" s="197">
        <v>0</v>
      </c>
      <c r="BM58" s="197">
        <v>0</v>
      </c>
      <c r="BN58" s="197">
        <v>0</v>
      </c>
      <c r="BO58" s="197">
        <v>0</v>
      </c>
      <c r="BP58" s="198">
        <v>9014.2026980113969</v>
      </c>
      <c r="BQ58" s="197">
        <v>2726.1300869132288</v>
      </c>
      <c r="BR58" s="198">
        <v>11740.332784924625</v>
      </c>
      <c r="BS58" s="197">
        <v>0</v>
      </c>
      <c r="BT58" s="197">
        <v>239.09331803530793</v>
      </c>
      <c r="BU58" s="199">
        <v>11979.426102959933</v>
      </c>
      <c r="BX58" s="200"/>
    </row>
    <row r="59" spans="1:76">
      <c r="A59" s="194" t="s">
        <v>390</v>
      </c>
      <c r="B59" s="204" t="s">
        <v>391</v>
      </c>
      <c r="C59" s="205" t="s">
        <v>392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1193.7643471888387</v>
      </c>
      <c r="AH59" s="197">
        <v>0</v>
      </c>
      <c r="AI59" s="197">
        <v>0</v>
      </c>
      <c r="AJ59" s="197">
        <v>0</v>
      </c>
      <c r="AK59" s="197">
        <v>0</v>
      </c>
      <c r="AL59" s="197">
        <v>0</v>
      </c>
      <c r="AM59" s="197">
        <v>4.6687399688058964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3.1003000672501968</v>
      </c>
      <c r="AZ59" s="197">
        <v>4186.0399459147711</v>
      </c>
      <c r="BA59" s="197">
        <v>0</v>
      </c>
      <c r="BB59" s="197">
        <v>0</v>
      </c>
      <c r="BC59" s="197">
        <v>0</v>
      </c>
      <c r="BD59" s="197">
        <v>0</v>
      </c>
      <c r="BE59" s="197">
        <v>0</v>
      </c>
      <c r="BF59" s="197">
        <v>0</v>
      </c>
      <c r="BG59" s="197">
        <v>0</v>
      </c>
      <c r="BH59" s="197">
        <v>0</v>
      </c>
      <c r="BI59" s="197">
        <v>0</v>
      </c>
      <c r="BJ59" s="197">
        <v>0</v>
      </c>
      <c r="BK59" s="197">
        <v>0</v>
      </c>
      <c r="BL59" s="197">
        <v>4.213567688466858</v>
      </c>
      <c r="BM59" s="197">
        <v>0</v>
      </c>
      <c r="BN59" s="197">
        <v>0</v>
      </c>
      <c r="BO59" s="197">
        <v>0</v>
      </c>
      <c r="BP59" s="198">
        <v>5391.7869008281332</v>
      </c>
      <c r="BQ59" s="197">
        <v>854.7124292425558</v>
      </c>
      <c r="BR59" s="198">
        <v>6246.4993300706892</v>
      </c>
      <c r="BS59" s="197">
        <v>113.72621188858385</v>
      </c>
      <c r="BT59" s="197">
        <v>23.010134774435357</v>
      </c>
      <c r="BU59" s="199">
        <v>6383.2356767337087</v>
      </c>
      <c r="BX59" s="200"/>
    </row>
    <row r="60" spans="1:76">
      <c r="A60" s="194" t="s">
        <v>393</v>
      </c>
      <c r="B60" s="204" t="s">
        <v>394</v>
      </c>
      <c r="C60" s="205" t="s">
        <v>395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1.9092492859813677</v>
      </c>
      <c r="AF60" s="197">
        <v>0</v>
      </c>
      <c r="AG60" s="197">
        <v>2.9231076341103672</v>
      </c>
      <c r="AH60" s="197">
        <v>0</v>
      </c>
      <c r="AI60" s="197">
        <v>0.80076990874584175</v>
      </c>
      <c r="AJ60" s="197">
        <v>0</v>
      </c>
      <c r="AK60" s="197">
        <v>0</v>
      </c>
      <c r="AL60" s="197">
        <v>0</v>
      </c>
      <c r="AM60" s="197">
        <v>16.877817790838979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0.61987849449371191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2112.2449920152176</v>
      </c>
      <c r="BB60" s="197">
        <v>0</v>
      </c>
      <c r="BC60" s="197">
        <v>2.4075435805510623</v>
      </c>
      <c r="BD60" s="197">
        <v>0</v>
      </c>
      <c r="BE60" s="197">
        <v>7.1923155517809576</v>
      </c>
      <c r="BF60" s="197">
        <v>0</v>
      </c>
      <c r="BG60" s="197">
        <v>0.94163311884725087</v>
      </c>
      <c r="BH60" s="197">
        <v>3.5284411102496048E-2</v>
      </c>
      <c r="BI60" s="197">
        <v>0</v>
      </c>
      <c r="BJ60" s="197">
        <v>4.0207076512559565</v>
      </c>
      <c r="BK60" s="197">
        <v>0</v>
      </c>
      <c r="BL60" s="197">
        <v>0</v>
      </c>
      <c r="BM60" s="197">
        <v>11.762695520661966</v>
      </c>
      <c r="BN60" s="197">
        <v>0</v>
      </c>
      <c r="BO60" s="197">
        <v>0</v>
      </c>
      <c r="BP60" s="198">
        <v>2161.7359949635879</v>
      </c>
      <c r="BQ60" s="197">
        <v>6182.8010444456513</v>
      </c>
      <c r="BR60" s="198">
        <v>8344.5370394092388</v>
      </c>
      <c r="BS60" s="197">
        <v>0</v>
      </c>
      <c r="BT60" s="197">
        <v>38.575497357257717</v>
      </c>
      <c r="BU60" s="199">
        <v>8383.1125367664972</v>
      </c>
      <c r="BW60" s="154" t="s">
        <v>0</v>
      </c>
      <c r="BX60" s="200"/>
    </row>
    <row r="61" spans="1:76">
      <c r="A61" s="194" t="s">
        <v>396</v>
      </c>
      <c r="B61" s="204" t="s">
        <v>397</v>
      </c>
      <c r="C61" s="205" t="s">
        <v>398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0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455.06523566213491</v>
      </c>
      <c r="BC61" s="197">
        <v>1.8485404964344621</v>
      </c>
      <c r="BD61" s="197">
        <v>0</v>
      </c>
      <c r="BE61" s="197">
        <v>0</v>
      </c>
      <c r="BF61" s="197">
        <v>0</v>
      </c>
      <c r="BG61" s="197">
        <v>0</v>
      </c>
      <c r="BH61" s="197">
        <v>0</v>
      </c>
      <c r="BI61" s="197">
        <v>0</v>
      </c>
      <c r="BJ61" s="197">
        <v>0</v>
      </c>
      <c r="BK61" s="197">
        <v>0</v>
      </c>
      <c r="BL61" s="197">
        <v>0</v>
      </c>
      <c r="BM61" s="197">
        <v>0</v>
      </c>
      <c r="BN61" s="197">
        <v>0</v>
      </c>
      <c r="BO61" s="197">
        <v>0</v>
      </c>
      <c r="BP61" s="198">
        <v>456.91377615856936</v>
      </c>
      <c r="BQ61" s="197">
        <v>0</v>
      </c>
      <c r="BR61" s="198">
        <v>456.91377615856936</v>
      </c>
      <c r="BS61" s="197">
        <v>0</v>
      </c>
      <c r="BT61" s="197">
        <v>8.6827184577624621</v>
      </c>
      <c r="BU61" s="199">
        <v>465.59649461633182</v>
      </c>
      <c r="BX61" s="200"/>
    </row>
    <row r="62" spans="1:76">
      <c r="A62" s="194" t="s">
        <v>399</v>
      </c>
      <c r="B62" s="204" t="s">
        <v>400</v>
      </c>
      <c r="C62" s="205" t="s">
        <v>401</v>
      </c>
      <c r="D62" s="197">
        <v>0</v>
      </c>
      <c r="E62" s="197">
        <v>0</v>
      </c>
      <c r="F62" s="197">
        <v>0</v>
      </c>
      <c r="G62" s="197">
        <v>14.819221781093981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18.851010476075121</v>
      </c>
      <c r="AI62" s="197">
        <v>0</v>
      </c>
      <c r="AJ62" s="197">
        <v>0</v>
      </c>
      <c r="AK62" s="197">
        <v>0</v>
      </c>
      <c r="AL62" s="197">
        <v>0</v>
      </c>
      <c r="AM62" s="197">
        <v>5.2634031085249164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8.4092104066141928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 s="197">
        <v>29077.259718302164</v>
      </c>
      <c r="BD62" s="197">
        <v>0.58054710062746051</v>
      </c>
      <c r="BE62" s="197">
        <v>0</v>
      </c>
      <c r="BF62" s="197">
        <v>0</v>
      </c>
      <c r="BG62" s="197">
        <v>0</v>
      </c>
      <c r="BH62" s="197">
        <v>0</v>
      </c>
      <c r="BI62" s="197">
        <v>0</v>
      </c>
      <c r="BJ62" s="197">
        <v>0</v>
      </c>
      <c r="BK62" s="197">
        <v>0</v>
      </c>
      <c r="BL62" s="197">
        <v>0</v>
      </c>
      <c r="BM62" s="197">
        <v>3.8038926417720758</v>
      </c>
      <c r="BN62" s="197">
        <v>0</v>
      </c>
      <c r="BO62" s="197">
        <v>0</v>
      </c>
      <c r="BP62" s="198">
        <v>29128.987003816874</v>
      </c>
      <c r="BQ62" s="197">
        <v>9025.6625441888809</v>
      </c>
      <c r="BR62" s="198">
        <v>38154.649548005757</v>
      </c>
      <c r="BS62" s="197">
        <v>0</v>
      </c>
      <c r="BT62" s="197">
        <v>78.909985431169204</v>
      </c>
      <c r="BU62" s="199">
        <v>38233.559533436928</v>
      </c>
      <c r="BX62" s="200"/>
    </row>
    <row r="63" spans="1:76">
      <c r="A63" s="194" t="s">
        <v>402</v>
      </c>
      <c r="B63" s="204" t="s">
        <v>403</v>
      </c>
      <c r="C63" s="205" t="s">
        <v>404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6.3450595997079287</v>
      </c>
      <c r="AJ63" s="197">
        <v>0</v>
      </c>
      <c r="AK63" s="197">
        <v>0</v>
      </c>
      <c r="AL63" s="197">
        <v>0</v>
      </c>
      <c r="AM63" s="197">
        <v>151.82497889372047</v>
      </c>
      <c r="AN63" s="197">
        <v>0</v>
      </c>
      <c r="AO63" s="197">
        <v>0</v>
      </c>
      <c r="AP63" s="197">
        <v>0</v>
      </c>
      <c r="AQ63" s="197">
        <v>2.6144763875806181</v>
      </c>
      <c r="AR63" s="197">
        <v>0</v>
      </c>
      <c r="AS63" s="197">
        <v>0</v>
      </c>
      <c r="AT63" s="197">
        <v>0</v>
      </c>
      <c r="AU63" s="197">
        <v>0</v>
      </c>
      <c r="AV63" s="197">
        <v>2.7407309610135573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2.0381550012091529</v>
      </c>
      <c r="BC63" s="197">
        <v>0</v>
      </c>
      <c r="BD63" s="197">
        <v>53494.141286034246</v>
      </c>
      <c r="BE63" s="197">
        <v>2450.3063265622259</v>
      </c>
      <c r="BF63" s="197">
        <v>0</v>
      </c>
      <c r="BG63" s="197">
        <v>0</v>
      </c>
      <c r="BH63" s="197">
        <v>0</v>
      </c>
      <c r="BI63" s="197">
        <v>134.14886832294559</v>
      </c>
      <c r="BJ63" s="197">
        <v>0</v>
      </c>
      <c r="BK63" s="197">
        <v>0</v>
      </c>
      <c r="BL63" s="197">
        <v>0</v>
      </c>
      <c r="BM63" s="197">
        <v>0</v>
      </c>
      <c r="BN63" s="197">
        <v>0</v>
      </c>
      <c r="BO63" s="197">
        <v>0</v>
      </c>
      <c r="BP63" s="198">
        <v>56244.159881762651</v>
      </c>
      <c r="BQ63" s="197">
        <v>4367.490939978823</v>
      </c>
      <c r="BR63" s="198">
        <v>60611.650821741474</v>
      </c>
      <c r="BS63" s="197">
        <v>0</v>
      </c>
      <c r="BT63" s="197">
        <v>510.11550646413718</v>
      </c>
      <c r="BU63" s="199">
        <v>61121.766328205609</v>
      </c>
      <c r="BX63" s="200"/>
    </row>
    <row r="64" spans="1:76">
      <c r="A64" s="194" t="s">
        <v>405</v>
      </c>
      <c r="B64" s="204" t="s">
        <v>406</v>
      </c>
      <c r="C64" s="205" t="s">
        <v>407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9.6592170621862573E-3</v>
      </c>
      <c r="AG64" s="197">
        <v>0</v>
      </c>
      <c r="AH64" s="197">
        <v>0</v>
      </c>
      <c r="AI64" s="197">
        <v>0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0.99678290473231079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 s="197">
        <v>0</v>
      </c>
      <c r="BD64" s="197">
        <v>0</v>
      </c>
      <c r="BE64" s="197">
        <v>104304.08922487636</v>
      </c>
      <c r="BF64" s="197">
        <v>2.8977651186558773E-3</v>
      </c>
      <c r="BG64" s="197">
        <v>0.32464628546008012</v>
      </c>
      <c r="BH64" s="197">
        <v>1.1301283962757921E-3</v>
      </c>
      <c r="BI64" s="197">
        <v>0</v>
      </c>
      <c r="BJ64" s="197">
        <v>0</v>
      </c>
      <c r="BK64" s="197">
        <v>0</v>
      </c>
      <c r="BL64" s="197">
        <v>0</v>
      </c>
      <c r="BM64" s="197">
        <v>78.565685757208655</v>
      </c>
      <c r="BN64" s="197">
        <v>0</v>
      </c>
      <c r="BO64" s="197">
        <v>0</v>
      </c>
      <c r="BP64" s="198">
        <v>104383.99002693433</v>
      </c>
      <c r="BQ64" s="197">
        <v>11887.505963716678</v>
      </c>
      <c r="BR64" s="198">
        <v>116271.49599065102</v>
      </c>
      <c r="BS64" s="197">
        <v>0</v>
      </c>
      <c r="BT64" s="197">
        <v>12.128726642693323</v>
      </c>
      <c r="BU64" s="199">
        <v>116283.62471729371</v>
      </c>
      <c r="BX64" s="200"/>
    </row>
    <row r="65" spans="1:77">
      <c r="A65" s="194" t="s">
        <v>408</v>
      </c>
      <c r="B65" s="204" t="s">
        <v>409</v>
      </c>
      <c r="C65" s="205" t="s">
        <v>410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16.619578026113885</v>
      </c>
      <c r="AE65" s="197">
        <v>0</v>
      </c>
      <c r="AF65" s="197">
        <v>0</v>
      </c>
      <c r="AG65" s="197">
        <v>26.879263824557949</v>
      </c>
      <c r="AH65" s="197">
        <v>0.46819010833080077</v>
      </c>
      <c r="AI65" s="197">
        <v>0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6.7811708402556317</v>
      </c>
      <c r="AV65" s="197">
        <v>0</v>
      </c>
      <c r="AW65" s="197">
        <v>0</v>
      </c>
      <c r="AX65" s="197">
        <v>0</v>
      </c>
      <c r="AY65" s="197">
        <v>0</v>
      </c>
      <c r="AZ65" s="197">
        <v>15.105462274606223</v>
      </c>
      <c r="BA65" s="197">
        <v>0</v>
      </c>
      <c r="BB65" s="197">
        <v>0</v>
      </c>
      <c r="BC65" s="197">
        <v>0</v>
      </c>
      <c r="BD65" s="197">
        <v>0</v>
      </c>
      <c r="BE65" s="197">
        <v>759.61076432607285</v>
      </c>
      <c r="BF65" s="197">
        <v>60035.676794197003</v>
      </c>
      <c r="BG65" s="197">
        <v>3.1287448923884055E-2</v>
      </c>
      <c r="BH65" s="197">
        <v>6.0739269122696076</v>
      </c>
      <c r="BI65" s="197">
        <v>0.74204383579853306</v>
      </c>
      <c r="BJ65" s="197">
        <v>0</v>
      </c>
      <c r="BK65" s="197">
        <v>0</v>
      </c>
      <c r="BL65" s="197">
        <v>0</v>
      </c>
      <c r="BM65" s="197">
        <v>0</v>
      </c>
      <c r="BN65" s="197">
        <v>0</v>
      </c>
      <c r="BO65" s="197">
        <v>0</v>
      </c>
      <c r="BP65" s="198">
        <v>60867.988481793931</v>
      </c>
      <c r="BQ65" s="197">
        <v>1504.8073467014897</v>
      </c>
      <c r="BR65" s="198">
        <v>62372.795828495422</v>
      </c>
      <c r="BS65" s="197">
        <v>0</v>
      </c>
      <c r="BT65" s="197">
        <v>23.72504419739554</v>
      </c>
      <c r="BU65" s="199">
        <v>62396.520872692818</v>
      </c>
      <c r="BX65" s="200"/>
    </row>
    <row r="66" spans="1:77">
      <c r="A66" s="194" t="s">
        <v>411</v>
      </c>
      <c r="B66" s="204" t="s">
        <v>412</v>
      </c>
      <c r="C66" s="205" t="s">
        <v>413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0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13.275091425005671</v>
      </c>
      <c r="AX66" s="197">
        <v>0</v>
      </c>
      <c r="AY66" s="197">
        <v>0</v>
      </c>
      <c r="AZ66" s="197">
        <v>8.892757989394207</v>
      </c>
      <c r="BA66" s="197">
        <v>0</v>
      </c>
      <c r="BB66" s="197">
        <v>0</v>
      </c>
      <c r="BC66" s="197">
        <v>0</v>
      </c>
      <c r="BD66" s="197">
        <v>0</v>
      </c>
      <c r="BE66" s="197">
        <v>235.21305668395092</v>
      </c>
      <c r="BF66" s="197">
        <v>0</v>
      </c>
      <c r="BG66" s="197">
        <v>59838.029547825419</v>
      </c>
      <c r="BH66" s="197">
        <v>0</v>
      </c>
      <c r="BI66" s="197">
        <v>0</v>
      </c>
      <c r="BJ66" s="197">
        <v>0</v>
      </c>
      <c r="BK66" s="197">
        <v>0</v>
      </c>
      <c r="BL66" s="197">
        <v>5.5822876055356527</v>
      </c>
      <c r="BM66" s="197">
        <v>3.9331485155156956</v>
      </c>
      <c r="BN66" s="197">
        <v>0</v>
      </c>
      <c r="BO66" s="197">
        <v>0</v>
      </c>
      <c r="BP66" s="198">
        <v>60104.925890044819</v>
      </c>
      <c r="BQ66" s="197">
        <v>10615.968325356413</v>
      </c>
      <c r="BR66" s="198">
        <v>70720.894215401233</v>
      </c>
      <c r="BS66" s="197">
        <v>0</v>
      </c>
      <c r="BT66" s="197">
        <v>106.51988357246238</v>
      </c>
      <c r="BU66" s="199">
        <v>70827.414098973692</v>
      </c>
      <c r="BX66" s="200"/>
    </row>
    <row r="67" spans="1:77">
      <c r="A67" s="194" t="s">
        <v>414</v>
      </c>
      <c r="B67" s="204" t="s">
        <v>415</v>
      </c>
      <c r="C67" s="205" t="s">
        <v>416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0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 s="197">
        <v>0</v>
      </c>
      <c r="BD67" s="197">
        <v>0</v>
      </c>
      <c r="BE67" s="197">
        <v>583.82957648420427</v>
      </c>
      <c r="BF67" s="197">
        <v>0.97046244840568285</v>
      </c>
      <c r="BG67" s="197">
        <v>0</v>
      </c>
      <c r="BH67" s="197">
        <v>1704.2487464779476</v>
      </c>
      <c r="BI67" s="197">
        <v>0</v>
      </c>
      <c r="BJ67" s="197">
        <v>0</v>
      </c>
      <c r="BK67" s="197">
        <v>0</v>
      </c>
      <c r="BL67" s="197">
        <v>0</v>
      </c>
      <c r="BM67" s="197">
        <v>0</v>
      </c>
      <c r="BN67" s="197">
        <v>0</v>
      </c>
      <c r="BO67" s="197">
        <v>0</v>
      </c>
      <c r="BP67" s="198">
        <v>2289.0487854105577</v>
      </c>
      <c r="BQ67" s="197">
        <v>0</v>
      </c>
      <c r="BR67" s="198">
        <v>2289.0487854105577</v>
      </c>
      <c r="BS67" s="197">
        <v>0</v>
      </c>
      <c r="BT67" s="197">
        <v>5.80198707922598</v>
      </c>
      <c r="BU67" s="199">
        <v>2294.8507724897836</v>
      </c>
      <c r="BX67" s="200"/>
    </row>
    <row r="68" spans="1:77">
      <c r="A68" s="194" t="s">
        <v>417</v>
      </c>
      <c r="B68" s="210" t="s">
        <v>418</v>
      </c>
      <c r="C68" s="211" t="s">
        <v>419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4.6389430877543907</v>
      </c>
      <c r="AD68" s="197">
        <v>0</v>
      </c>
      <c r="AE68" s="197">
        <v>0</v>
      </c>
      <c r="AF68" s="197">
        <v>0</v>
      </c>
      <c r="AG68" s="197">
        <v>0.85322500076087571</v>
      </c>
      <c r="AH68" s="197">
        <v>0</v>
      </c>
      <c r="AI68" s="197">
        <v>0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 s="197">
        <v>0</v>
      </c>
      <c r="BD68" s="197">
        <v>5.9096593196296618</v>
      </c>
      <c r="BE68" s="197">
        <v>22.616162059154526</v>
      </c>
      <c r="BF68" s="197">
        <v>2.0671866683141009</v>
      </c>
      <c r="BG68" s="197">
        <v>0</v>
      </c>
      <c r="BH68" s="197">
        <v>0</v>
      </c>
      <c r="BI68" s="197">
        <v>20954.73040821332</v>
      </c>
      <c r="BJ68" s="197">
        <v>1.1156847575514375</v>
      </c>
      <c r="BK68" s="197">
        <v>0</v>
      </c>
      <c r="BL68" s="197">
        <v>0</v>
      </c>
      <c r="BM68" s="197">
        <v>0</v>
      </c>
      <c r="BN68" s="197">
        <v>0</v>
      </c>
      <c r="BO68" s="197">
        <v>0</v>
      </c>
      <c r="BP68" s="198">
        <v>20991.931269106484</v>
      </c>
      <c r="BQ68" s="197">
        <v>7817.1689003848905</v>
      </c>
      <c r="BR68" s="198">
        <v>28809.100169491376</v>
      </c>
      <c r="BS68" s="197">
        <v>192.2881014060778</v>
      </c>
      <c r="BT68" s="197">
        <v>1381.9504662416898</v>
      </c>
      <c r="BU68" s="199">
        <v>30383.338737139144</v>
      </c>
      <c r="BX68" s="200"/>
    </row>
    <row r="69" spans="1:77">
      <c r="A69" s="194" t="s">
        <v>420</v>
      </c>
      <c r="B69" s="204" t="s">
        <v>421</v>
      </c>
      <c r="C69" s="205" t="s">
        <v>422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6.9678871048847704</v>
      </c>
      <c r="AI69" s="197">
        <v>0</v>
      </c>
      <c r="AJ69" s="197">
        <v>0</v>
      </c>
      <c r="AK69" s="197">
        <v>0</v>
      </c>
      <c r="AL69" s="197">
        <v>0</v>
      </c>
      <c r="AM69" s="197">
        <v>2.9479560960664926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1.3814960038192909</v>
      </c>
      <c r="BB69" s="197">
        <v>0</v>
      </c>
      <c r="BC69" s="197">
        <v>6.3089080122119698</v>
      </c>
      <c r="BD69" s="197">
        <v>0</v>
      </c>
      <c r="BE69" s="197">
        <v>1.1521497658163442</v>
      </c>
      <c r="BF69" s="197">
        <v>0</v>
      </c>
      <c r="BG69" s="197">
        <v>0</v>
      </c>
      <c r="BH69" s="197">
        <v>0</v>
      </c>
      <c r="BI69" s="197">
        <v>30.910366004278863</v>
      </c>
      <c r="BJ69" s="197">
        <v>4113.2671008537636</v>
      </c>
      <c r="BK69" s="197">
        <v>0</v>
      </c>
      <c r="BL69" s="197">
        <v>0</v>
      </c>
      <c r="BM69" s="197">
        <v>1.6265962492454364</v>
      </c>
      <c r="BN69" s="197">
        <v>0</v>
      </c>
      <c r="BO69" s="197">
        <v>0</v>
      </c>
      <c r="BP69" s="198">
        <v>4164.5624600900865</v>
      </c>
      <c r="BQ69" s="197">
        <v>14867.100659303427</v>
      </c>
      <c r="BR69" s="198">
        <v>19031.663119393514</v>
      </c>
      <c r="BS69" s="197">
        <v>0</v>
      </c>
      <c r="BT69" s="197">
        <v>17.460204245226201</v>
      </c>
      <c r="BU69" s="199">
        <v>19049.123323638742</v>
      </c>
      <c r="BX69" s="200"/>
    </row>
    <row r="70" spans="1:77">
      <c r="A70" s="194" t="s">
        <v>423</v>
      </c>
      <c r="B70" s="204" t="s">
        <v>424</v>
      </c>
      <c r="C70" s="205" t="s">
        <v>425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0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 s="197">
        <v>0</v>
      </c>
      <c r="BD70" s="197">
        <v>0</v>
      </c>
      <c r="BE70" s="197">
        <v>0</v>
      </c>
      <c r="BF70" s="197">
        <v>0</v>
      </c>
      <c r="BG70" s="197">
        <v>0</v>
      </c>
      <c r="BH70" s="197">
        <v>0</v>
      </c>
      <c r="BI70" s="197">
        <v>0</v>
      </c>
      <c r="BJ70" s="197">
        <v>0</v>
      </c>
      <c r="BK70" s="197">
        <v>15656.195649317409</v>
      </c>
      <c r="BL70" s="197">
        <v>0</v>
      </c>
      <c r="BM70" s="197">
        <v>0</v>
      </c>
      <c r="BN70" s="197">
        <v>0</v>
      </c>
      <c r="BO70" s="197">
        <v>0</v>
      </c>
      <c r="BP70" s="198">
        <v>15656.195649317409</v>
      </c>
      <c r="BQ70" s="197">
        <v>0</v>
      </c>
      <c r="BR70" s="198">
        <v>15656.195649317409</v>
      </c>
      <c r="BS70" s="197">
        <v>0</v>
      </c>
      <c r="BT70" s="197">
        <v>26.843854245792578</v>
      </c>
      <c r="BU70" s="199">
        <v>15683.039503563203</v>
      </c>
      <c r="BX70" s="200"/>
    </row>
    <row r="71" spans="1:77">
      <c r="A71" s="194" t="s">
        <v>426</v>
      </c>
      <c r="B71" s="204" t="s">
        <v>427</v>
      </c>
      <c r="C71" s="205" t="s">
        <v>428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32.217823331127512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0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0</v>
      </c>
      <c r="AP71" s="197">
        <v>3.4831398468841233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 s="197">
        <v>0</v>
      </c>
      <c r="BD71" s="197">
        <v>0</v>
      </c>
      <c r="BE71" s="197">
        <v>0</v>
      </c>
      <c r="BF71" s="197">
        <v>1.1637288842868512</v>
      </c>
      <c r="BG71" s="197">
        <v>0</v>
      </c>
      <c r="BH71" s="197">
        <v>0</v>
      </c>
      <c r="BI71" s="197">
        <v>0.8312713218988883</v>
      </c>
      <c r="BJ71" s="197">
        <v>0</v>
      </c>
      <c r="BK71" s="197">
        <v>0</v>
      </c>
      <c r="BL71" s="197">
        <v>8857.0559341303797</v>
      </c>
      <c r="BM71" s="197">
        <v>5.3640929954063497</v>
      </c>
      <c r="BN71" s="197">
        <v>0</v>
      </c>
      <c r="BO71" s="197">
        <v>0</v>
      </c>
      <c r="BP71" s="198">
        <v>8900.1159905099848</v>
      </c>
      <c r="BQ71" s="197">
        <v>0</v>
      </c>
      <c r="BR71" s="198">
        <v>8900.1159905099848</v>
      </c>
      <c r="BS71" s="197">
        <v>0</v>
      </c>
      <c r="BT71" s="197">
        <v>116.80976318493651</v>
      </c>
      <c r="BU71" s="199">
        <v>9016.9257536949208</v>
      </c>
      <c r="BX71" s="200"/>
    </row>
    <row r="72" spans="1:77">
      <c r="A72" s="194" t="s">
        <v>429</v>
      </c>
      <c r="B72" s="204" t="s">
        <v>430</v>
      </c>
      <c r="C72" s="205" t="s">
        <v>431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4.3991721652314499</v>
      </c>
      <c r="AE72" s="197">
        <v>0</v>
      </c>
      <c r="AF72" s="197">
        <v>0</v>
      </c>
      <c r="AG72" s="197">
        <v>2.1646594162369071</v>
      </c>
      <c r="AH72" s="197">
        <v>0</v>
      </c>
      <c r="AI72" s="197">
        <v>0</v>
      </c>
      <c r="AJ72" s="197">
        <v>0</v>
      </c>
      <c r="AK72" s="197">
        <v>0</v>
      </c>
      <c r="AL72" s="197">
        <v>0</v>
      </c>
      <c r="AM72" s="197">
        <v>23.193109900991473</v>
      </c>
      <c r="AN72" s="197">
        <v>0</v>
      </c>
      <c r="AO72" s="197">
        <v>2.8106973810729978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6.8264946184505222</v>
      </c>
      <c r="AW72" s="197">
        <v>0</v>
      </c>
      <c r="AX72" s="197">
        <v>0</v>
      </c>
      <c r="AY72" s="197">
        <v>0</v>
      </c>
      <c r="AZ72" s="197">
        <v>0</v>
      </c>
      <c r="BA72" s="197">
        <v>0.32244071012497633</v>
      </c>
      <c r="BB72" s="197">
        <v>0</v>
      </c>
      <c r="BC72" s="197">
        <v>0</v>
      </c>
      <c r="BD72" s="197">
        <v>3.0286178245321356</v>
      </c>
      <c r="BE72" s="197">
        <v>0</v>
      </c>
      <c r="BF72" s="197">
        <v>0</v>
      </c>
      <c r="BG72" s="197">
        <v>0</v>
      </c>
      <c r="BH72" s="197">
        <v>0</v>
      </c>
      <c r="BI72" s="197">
        <v>40.922350332958985</v>
      </c>
      <c r="BJ72" s="197">
        <v>49.110548785657286</v>
      </c>
      <c r="BK72" s="197">
        <v>0</v>
      </c>
      <c r="BL72" s="197">
        <v>17.438771318791517</v>
      </c>
      <c r="BM72" s="197">
        <v>8021.336708374035</v>
      </c>
      <c r="BN72" s="197">
        <v>0</v>
      </c>
      <c r="BO72" s="197">
        <v>0</v>
      </c>
      <c r="BP72" s="198">
        <v>8171.5535708280831</v>
      </c>
      <c r="BQ72" s="197">
        <v>18437.548266761944</v>
      </c>
      <c r="BR72" s="198">
        <v>26609.101837590028</v>
      </c>
      <c r="BS72" s="197">
        <v>0</v>
      </c>
      <c r="BT72" s="197">
        <v>85.44117427948008</v>
      </c>
      <c r="BU72" s="199">
        <v>26694.543011869508</v>
      </c>
      <c r="BX72" s="200"/>
    </row>
    <row r="73" spans="1:77">
      <c r="A73" s="194" t="s">
        <v>432</v>
      </c>
      <c r="B73" s="204" t="s">
        <v>433</v>
      </c>
      <c r="C73" s="205" t="s">
        <v>434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0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 s="197">
        <v>0</v>
      </c>
      <c r="BD73" s="197">
        <v>0</v>
      </c>
      <c r="BE73" s="197">
        <v>0</v>
      </c>
      <c r="BF73" s="197">
        <v>0</v>
      </c>
      <c r="BG73" s="197">
        <v>0</v>
      </c>
      <c r="BH73" s="197">
        <v>0</v>
      </c>
      <c r="BI73" s="197">
        <v>0</v>
      </c>
      <c r="BJ73" s="197">
        <v>0</v>
      </c>
      <c r="BK73" s="197">
        <v>0</v>
      </c>
      <c r="BL73" s="197">
        <v>0</v>
      </c>
      <c r="BM73" s="197">
        <v>0</v>
      </c>
      <c r="BN73" s="197">
        <v>156.91964926523755</v>
      </c>
      <c r="BO73" s="197">
        <v>0</v>
      </c>
      <c r="BP73" s="198">
        <v>156.91964926523755</v>
      </c>
      <c r="BQ73" s="197">
        <v>42.879321811839951</v>
      </c>
      <c r="BR73" s="198">
        <v>199.79897107707751</v>
      </c>
      <c r="BS73" s="197">
        <v>0</v>
      </c>
      <c r="BT73" s="197">
        <v>0.13450468817537251</v>
      </c>
      <c r="BU73" s="199">
        <v>199.93347576525289</v>
      </c>
      <c r="BX73" s="200"/>
    </row>
    <row r="74" spans="1:77">
      <c r="A74" s="194" t="s">
        <v>435</v>
      </c>
      <c r="B74" s="212" t="s">
        <v>436</v>
      </c>
      <c r="C74" s="213" t="s">
        <v>437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0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 s="197">
        <v>0</v>
      </c>
      <c r="BD74" s="197">
        <v>0</v>
      </c>
      <c r="BE74" s="197">
        <v>0</v>
      </c>
      <c r="BF74" s="197">
        <v>0</v>
      </c>
      <c r="BG74" s="197">
        <v>0</v>
      </c>
      <c r="BH74" s="197">
        <v>0</v>
      </c>
      <c r="BI74" s="197">
        <v>0</v>
      </c>
      <c r="BJ74" s="197">
        <v>0</v>
      </c>
      <c r="BK74" s="197">
        <v>0</v>
      </c>
      <c r="BL74" s="197">
        <v>0</v>
      </c>
      <c r="BM74" s="197">
        <v>0</v>
      </c>
      <c r="BN74" s="197">
        <v>0</v>
      </c>
      <c r="BO74" s="197">
        <v>0</v>
      </c>
      <c r="BP74" s="198">
        <v>0</v>
      </c>
      <c r="BQ74" s="197">
        <v>0</v>
      </c>
      <c r="BR74" s="198">
        <v>0</v>
      </c>
      <c r="BS74" s="197">
        <v>0</v>
      </c>
      <c r="BT74" s="197">
        <v>0</v>
      </c>
      <c r="BU74" s="199">
        <v>0</v>
      </c>
      <c r="BX74" s="200"/>
    </row>
    <row r="75" spans="1:77" s="153" customFormat="1">
      <c r="A75" s="214" t="s">
        <v>239</v>
      </c>
      <c r="B75" s="215" t="s">
        <v>438</v>
      </c>
      <c r="C75" s="215"/>
      <c r="D75" s="216">
        <v>392141.16805254092</v>
      </c>
      <c r="E75" s="216">
        <v>5622.8488500000003</v>
      </c>
      <c r="F75" s="216">
        <v>7066.366583314214</v>
      </c>
      <c r="G75" s="216">
        <v>76652.539850255664</v>
      </c>
      <c r="H75" s="216">
        <v>75728.593744984231</v>
      </c>
      <c r="I75" s="216">
        <v>57518.267818087486</v>
      </c>
      <c r="J75" s="216">
        <v>6416.967218278216</v>
      </c>
      <c r="K75" s="216">
        <v>6249.9700129137955</v>
      </c>
      <c r="L75" s="216">
        <v>6933.1554070227212</v>
      </c>
      <c r="M75" s="216">
        <v>903.75439984758498</v>
      </c>
      <c r="N75" s="216">
        <v>3887.1577216447508</v>
      </c>
      <c r="O75" s="216">
        <v>3884.7861652139572</v>
      </c>
      <c r="P75" s="216">
        <v>5723.1856492645775</v>
      </c>
      <c r="Q75" s="216">
        <v>39710.89962894559</v>
      </c>
      <c r="R75" s="216">
        <v>33365.793550665963</v>
      </c>
      <c r="S75" s="216">
        <v>27647.954598865377</v>
      </c>
      <c r="T75" s="216">
        <v>187.45172683059127</v>
      </c>
      <c r="U75" s="216">
        <v>1805.7433509186444</v>
      </c>
      <c r="V75" s="216">
        <v>638.26136480199648</v>
      </c>
      <c r="W75" s="216">
        <v>143.24541541908221</v>
      </c>
      <c r="X75" s="216">
        <v>21.430029999999999</v>
      </c>
      <c r="Y75" s="216">
        <v>11303.54236482315</v>
      </c>
      <c r="Z75" s="216">
        <v>3769.4492038242547</v>
      </c>
      <c r="AA75" s="216">
        <v>59961.57891742127</v>
      </c>
      <c r="AB75" s="216">
        <v>11039.765366261174</v>
      </c>
      <c r="AC75" s="216">
        <v>12848.082261760594</v>
      </c>
      <c r="AD75" s="216">
        <v>381113.41381058184</v>
      </c>
      <c r="AE75" s="216">
        <v>31823.80736237478</v>
      </c>
      <c r="AF75" s="216">
        <v>172404.41909600497</v>
      </c>
      <c r="AG75" s="216">
        <v>98150.150429179164</v>
      </c>
      <c r="AH75" s="216">
        <v>41734.229077780998</v>
      </c>
      <c r="AI75" s="216">
        <v>3589.7001023871121</v>
      </c>
      <c r="AJ75" s="216">
        <v>4683.3709066592637</v>
      </c>
      <c r="AK75" s="216">
        <v>25762.582489873726</v>
      </c>
      <c r="AL75" s="216">
        <v>7512.0377932568872</v>
      </c>
      <c r="AM75" s="216">
        <v>68807.256478377909</v>
      </c>
      <c r="AN75" s="216">
        <v>2778.8732275097759</v>
      </c>
      <c r="AO75" s="216">
        <v>17531.137188729568</v>
      </c>
      <c r="AP75" s="216">
        <v>63119.639616740111</v>
      </c>
      <c r="AQ75" s="216">
        <v>16030.947799979102</v>
      </c>
      <c r="AR75" s="216">
        <v>51100.391511299429</v>
      </c>
      <c r="AS75" s="216">
        <v>9933.2255707084223</v>
      </c>
      <c r="AT75" s="216">
        <v>959.10662244897958</v>
      </c>
      <c r="AU75" s="216">
        <v>96096.685123676463</v>
      </c>
      <c r="AV75" s="216">
        <v>38813.340456274374</v>
      </c>
      <c r="AW75" s="216">
        <v>63527.176868862916</v>
      </c>
      <c r="AX75" s="216">
        <v>1348.977182479083</v>
      </c>
      <c r="AY75" s="216">
        <v>9015.5246314697251</v>
      </c>
      <c r="AZ75" s="216">
        <v>4243.4490547025325</v>
      </c>
      <c r="BA75" s="216">
        <v>2185.77328914496</v>
      </c>
      <c r="BB75" s="216">
        <v>457.10339066334404</v>
      </c>
      <c r="BC75" s="216">
        <v>29204.001175257821</v>
      </c>
      <c r="BD75" s="216">
        <v>54181.702972199702</v>
      </c>
      <c r="BE75" s="216">
        <v>109131.67014785514</v>
      </c>
      <c r="BF75" s="216">
        <v>60070.169726328815</v>
      </c>
      <c r="BG75" s="216">
        <v>60106.803613901211</v>
      </c>
      <c r="BH75" s="216">
        <v>1710.3655429639739</v>
      </c>
      <c r="BI75" s="216">
        <v>21292.349313172203</v>
      </c>
      <c r="BJ75" s="216">
        <v>4205.2066284729299</v>
      </c>
      <c r="BK75" s="216">
        <v>15656.195649317409</v>
      </c>
      <c r="BL75" s="216">
        <v>9147.6971139609905</v>
      </c>
      <c r="BM75" s="216">
        <v>8500.834985016103</v>
      </c>
      <c r="BN75" s="216">
        <v>156.91964926523755</v>
      </c>
      <c r="BO75" s="216">
        <v>0</v>
      </c>
      <c r="BP75" s="198">
        <v>2437258.1948527824</v>
      </c>
      <c r="BQ75" s="216">
        <v>735453.24806376884</v>
      </c>
      <c r="BR75" s="216">
        <v>3172711.4429165539</v>
      </c>
      <c r="BS75" s="216">
        <v>2.9842794901924208E-12</v>
      </c>
      <c r="BT75" s="216">
        <v>235133.95814277933</v>
      </c>
      <c r="BU75" s="217">
        <v>3407845.4010593332</v>
      </c>
      <c r="BW75" s="154"/>
      <c r="BX75" s="200"/>
    </row>
    <row r="76" spans="1:77" s="153" customFormat="1" ht="15" customHeight="1">
      <c r="A76" s="194" t="s">
        <v>440</v>
      </c>
      <c r="B76" s="212" t="s">
        <v>441</v>
      </c>
      <c r="C76" s="205" t="s">
        <v>442</v>
      </c>
      <c r="D76" s="197"/>
      <c r="E76" s="19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7"/>
      <c r="Y76" s="197"/>
      <c r="Z76" s="197"/>
      <c r="AA76" s="197"/>
      <c r="AB76" s="197"/>
      <c r="AC76" s="197"/>
      <c r="AD76" s="197"/>
      <c r="AE76" s="197"/>
      <c r="AF76" s="197"/>
      <c r="AG76" s="197"/>
      <c r="AH76" s="197"/>
      <c r="AI76" s="197"/>
      <c r="AJ76" s="197"/>
      <c r="AK76" s="197"/>
      <c r="AL76" s="197"/>
      <c r="AM76" s="197"/>
      <c r="AN76" s="197"/>
      <c r="AO76" s="197"/>
      <c r="AP76" s="197"/>
      <c r="AQ76" s="197"/>
      <c r="AR76" s="197"/>
      <c r="AS76" s="197"/>
      <c r="AT76" s="197"/>
      <c r="AU76" s="206"/>
      <c r="AV76" s="197"/>
      <c r="AW76" s="197"/>
      <c r="AX76" s="197"/>
      <c r="AY76" s="197"/>
      <c r="AZ76" s="197"/>
      <c r="BA76" s="197"/>
      <c r="BB76" s="197"/>
      <c r="BC76" s="197"/>
      <c r="BD76" s="197"/>
      <c r="BE76" s="197"/>
      <c r="BF76" s="197"/>
      <c r="BG76" s="197"/>
      <c r="BH76" s="197"/>
      <c r="BI76" s="197"/>
      <c r="BJ76" s="197"/>
      <c r="BK76" s="197"/>
      <c r="BL76" s="197"/>
      <c r="BM76" s="197"/>
      <c r="BN76" s="197"/>
      <c r="BO76" s="197"/>
      <c r="BP76" s="198">
        <v>0</v>
      </c>
      <c r="BQ76" s="312"/>
      <c r="BR76" s="313"/>
      <c r="BS76" s="313"/>
      <c r="BT76" s="313"/>
      <c r="BU76" s="314"/>
      <c r="BW76" s="207"/>
    </row>
    <row r="77" spans="1:77" s="153" customFormat="1" ht="15" customHeight="1">
      <c r="A77" s="194" t="s">
        <v>443</v>
      </c>
      <c r="B77" s="212" t="s">
        <v>444</v>
      </c>
      <c r="C77" s="205" t="s">
        <v>445</v>
      </c>
      <c r="D77" s="197"/>
      <c r="E77" s="19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97"/>
      <c r="AE77" s="197"/>
      <c r="AF77" s="197"/>
      <c r="AG77" s="197"/>
      <c r="AH77" s="197"/>
      <c r="AI77" s="197"/>
      <c r="AJ77" s="197"/>
      <c r="AK77" s="197"/>
      <c r="AL77" s="197"/>
      <c r="AM77" s="197"/>
      <c r="AN77" s="197"/>
      <c r="AO77" s="197"/>
      <c r="AP77" s="197"/>
      <c r="AQ77" s="197"/>
      <c r="AR77" s="197"/>
      <c r="AS77" s="197"/>
      <c r="AT77" s="197"/>
      <c r="AU77" s="206"/>
      <c r="AV77" s="197"/>
      <c r="AW77" s="197"/>
      <c r="AX77" s="197"/>
      <c r="AY77" s="197"/>
      <c r="AZ77" s="197"/>
      <c r="BA77" s="197"/>
      <c r="BB77" s="197"/>
      <c r="BC77" s="197"/>
      <c r="BD77" s="197"/>
      <c r="BE77" s="197"/>
      <c r="BF77" s="197"/>
      <c r="BG77" s="197"/>
      <c r="BH77" s="197"/>
      <c r="BI77" s="197"/>
      <c r="BJ77" s="197"/>
      <c r="BK77" s="197"/>
      <c r="BL77" s="197"/>
      <c r="BM77" s="197"/>
      <c r="BN77" s="197"/>
      <c r="BO77" s="197"/>
      <c r="BP77" s="198">
        <v>0</v>
      </c>
      <c r="BQ77" s="312"/>
      <c r="BR77" s="313"/>
      <c r="BS77" s="313"/>
      <c r="BT77" s="313"/>
      <c r="BU77" s="314"/>
      <c r="BW77" s="207"/>
    </row>
    <row r="78" spans="1:77" s="153" customFormat="1" ht="15" customHeight="1" thickBot="1">
      <c r="A78" s="218" t="s">
        <v>446</v>
      </c>
      <c r="B78" s="219" t="s">
        <v>447</v>
      </c>
      <c r="C78" s="219" t="s">
        <v>448</v>
      </c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1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220"/>
      <c r="BG78" s="220"/>
      <c r="BH78" s="220"/>
      <c r="BI78" s="220"/>
      <c r="BJ78" s="220"/>
      <c r="BK78" s="220"/>
      <c r="BL78" s="220"/>
      <c r="BM78" s="220"/>
      <c r="BN78" s="220"/>
      <c r="BO78" s="220"/>
      <c r="BP78" s="222"/>
      <c r="BQ78" s="315"/>
      <c r="BR78" s="316"/>
      <c r="BS78" s="316"/>
      <c r="BT78" s="316"/>
      <c r="BU78" s="317"/>
      <c r="BW78" s="207"/>
    </row>
    <row r="79" spans="1:77" s="153" customFormat="1">
      <c r="A79" s="223"/>
      <c r="D79" s="224"/>
      <c r="E79" s="224"/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4"/>
      <c r="BP79" s="224"/>
      <c r="BQ79" s="224"/>
      <c r="BR79" s="224"/>
      <c r="BS79" s="224"/>
      <c r="BT79" s="224"/>
      <c r="BU79" s="224"/>
      <c r="BV79" s="224"/>
      <c r="BW79" s="224"/>
      <c r="BX79" s="224"/>
      <c r="BY79" s="224"/>
    </row>
    <row r="80" spans="1:77" s="153" customFormat="1">
      <c r="A80" s="223"/>
      <c r="C80" s="223"/>
      <c r="BJ80" s="224"/>
      <c r="BP80" s="224"/>
      <c r="BQ80" s="224"/>
      <c r="BR80" s="224"/>
      <c r="BS80" s="224"/>
      <c r="BT80" s="224"/>
      <c r="BU80" s="224"/>
      <c r="BW80" s="207"/>
    </row>
    <row r="81" spans="1:75" s="153" customFormat="1">
      <c r="A81" s="223"/>
      <c r="C81" s="223"/>
      <c r="D81" s="207"/>
      <c r="E81" s="207"/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  <c r="AA81" s="207"/>
      <c r="AB81" s="207"/>
      <c r="AC81" s="207"/>
      <c r="AD81" s="207"/>
      <c r="AE81" s="207"/>
      <c r="AF81" s="207"/>
      <c r="AG81" s="207"/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  <c r="AZ81" s="207"/>
      <c r="BA81" s="207"/>
      <c r="BB81" s="207"/>
      <c r="BC81" s="207"/>
      <c r="BD81" s="207"/>
      <c r="BE81" s="207"/>
      <c r="BF81" s="207"/>
      <c r="BG81" s="207"/>
      <c r="BH81" s="207"/>
      <c r="BI81" s="207"/>
      <c r="BJ81" s="207"/>
      <c r="BK81" s="207"/>
      <c r="BL81" s="207"/>
      <c r="BM81" s="207"/>
      <c r="BN81" s="207"/>
      <c r="BO81" s="207"/>
      <c r="BP81" s="225"/>
      <c r="BQ81" s="207"/>
      <c r="BR81" s="207"/>
      <c r="BS81" s="207"/>
      <c r="BT81" s="207"/>
      <c r="BU81" s="207" t="s">
        <v>0</v>
      </c>
      <c r="BW81" s="207"/>
    </row>
    <row r="82" spans="1:75" s="153" customFormat="1">
      <c r="A82" s="223"/>
      <c r="C82" s="223"/>
      <c r="BJ82" s="224"/>
      <c r="BW82" s="207"/>
    </row>
    <row r="83" spans="1:75" s="153" customFormat="1">
      <c r="A83" s="223"/>
      <c r="C83" s="223"/>
      <c r="BJ83" s="224"/>
      <c r="BP83" s="224"/>
      <c r="BQ83" s="224"/>
      <c r="BT83" s="224"/>
      <c r="BW83" s="207"/>
    </row>
    <row r="84" spans="1:75" s="153" customFormat="1">
      <c r="A84" s="223"/>
      <c r="C84" s="223"/>
      <c r="AP84" s="153" t="s">
        <v>0</v>
      </c>
      <c r="BJ84" s="224"/>
      <c r="BW84" s="207"/>
    </row>
    <row r="85" spans="1:75" s="153" customFormat="1">
      <c r="A85" s="223"/>
      <c r="C85" s="223"/>
      <c r="BJ85" s="224"/>
      <c r="BP85" s="226"/>
      <c r="BQ85" s="226"/>
      <c r="BR85" s="226"/>
      <c r="BS85" s="226"/>
      <c r="BT85" s="226"/>
      <c r="BW85" s="207"/>
    </row>
    <row r="86" spans="1:75" s="153" customFormat="1">
      <c r="A86" s="223"/>
      <c r="C86" s="223"/>
      <c r="BJ86" s="224"/>
      <c r="BW86" s="207"/>
    </row>
    <row r="87" spans="1:75" s="153" customFormat="1">
      <c r="A87" s="223"/>
      <c r="C87" s="223"/>
      <c r="BJ87" s="224"/>
      <c r="BK87" s="153" t="s">
        <v>0</v>
      </c>
      <c r="BW87" s="207"/>
    </row>
    <row r="88" spans="1:75" s="153" customFormat="1">
      <c r="A88" s="223"/>
      <c r="C88" s="223"/>
      <c r="AP88" s="153" t="s">
        <v>0</v>
      </c>
      <c r="BJ88" s="224"/>
      <c r="BW88" s="207"/>
    </row>
    <row r="89" spans="1:75" s="153" customFormat="1">
      <c r="A89" s="223"/>
      <c r="C89" s="223"/>
      <c r="BJ89" s="224"/>
      <c r="BW89" s="207"/>
    </row>
    <row r="90" spans="1:75" s="153" customFormat="1">
      <c r="A90" s="223"/>
      <c r="C90" s="223"/>
      <c r="BJ90" s="224"/>
      <c r="BW90" s="207"/>
    </row>
    <row r="91" spans="1:75" s="153" customFormat="1">
      <c r="A91" s="223"/>
      <c r="C91" s="223"/>
      <c r="BJ91" s="224"/>
      <c r="BW91" s="207"/>
    </row>
    <row r="92" spans="1:75" s="153" customFormat="1">
      <c r="A92" s="223"/>
      <c r="C92" s="223"/>
      <c r="BJ92" s="224"/>
      <c r="BW92" s="207"/>
    </row>
    <row r="93" spans="1:75" s="153" customFormat="1">
      <c r="A93" s="223"/>
      <c r="C93" s="223"/>
      <c r="BJ93" s="224"/>
      <c r="BW93" s="207"/>
    </row>
    <row r="94" spans="1:75" s="153" customFormat="1">
      <c r="A94" s="223"/>
      <c r="C94" s="223"/>
      <c r="BJ94" s="224"/>
      <c r="BW94" s="207"/>
    </row>
    <row r="95" spans="1:75" s="153" customFormat="1">
      <c r="A95" s="223"/>
      <c r="C95" s="223"/>
      <c r="BJ95" s="224"/>
      <c r="BW95" s="207"/>
    </row>
    <row r="96" spans="1:75" s="153" customFormat="1">
      <c r="A96" s="223"/>
      <c r="C96" s="223"/>
      <c r="BJ96" s="224"/>
      <c r="BW96" s="207"/>
    </row>
    <row r="97" spans="1:75" s="153" customFormat="1">
      <c r="A97" s="223"/>
      <c r="C97" s="223"/>
      <c r="BJ97" s="224"/>
      <c r="BW97" s="207"/>
    </row>
    <row r="98" spans="1:75" s="153" customFormat="1">
      <c r="A98" s="223"/>
      <c r="C98" s="223"/>
      <c r="BJ98" s="224"/>
      <c r="BW98" s="207"/>
    </row>
    <row r="99" spans="1:75" s="153" customFormat="1">
      <c r="A99" s="223"/>
      <c r="C99" s="223"/>
      <c r="BJ99" s="224"/>
      <c r="BW99" s="207"/>
    </row>
    <row r="100" spans="1:75" s="153" customFormat="1">
      <c r="A100" s="223"/>
      <c r="C100" s="223"/>
      <c r="BJ100" s="224"/>
      <c r="BW100" s="207"/>
    </row>
    <row r="101" spans="1:75" s="153" customFormat="1">
      <c r="A101" s="223"/>
      <c r="C101" s="223"/>
      <c r="BJ101" s="224"/>
      <c r="BW101" s="207"/>
    </row>
    <row r="102" spans="1:75" s="153" customFormat="1">
      <c r="A102" s="223"/>
      <c r="C102" s="223"/>
      <c r="BJ102" s="224"/>
      <c r="BW102" s="207"/>
    </row>
    <row r="103" spans="1:75" s="153" customFormat="1">
      <c r="A103" s="223"/>
      <c r="C103" s="223"/>
      <c r="BJ103" s="224"/>
      <c r="BW103" s="207"/>
    </row>
    <row r="104" spans="1:75" s="153" customFormat="1">
      <c r="A104" s="223"/>
      <c r="C104" s="223"/>
      <c r="BJ104" s="224"/>
      <c r="BW104" s="207"/>
    </row>
    <row r="105" spans="1:75" s="153" customFormat="1">
      <c r="A105" s="223"/>
      <c r="C105" s="223"/>
      <c r="BJ105" s="224"/>
      <c r="BW105" s="207"/>
    </row>
    <row r="106" spans="1:75" s="153" customFormat="1">
      <c r="A106" s="223"/>
      <c r="C106" s="223"/>
      <c r="BJ106" s="224"/>
      <c r="BW106" s="207"/>
    </row>
    <row r="107" spans="1:75" s="153" customFormat="1">
      <c r="A107" s="223"/>
      <c r="C107" s="223"/>
      <c r="BJ107" s="224"/>
      <c r="BW107" s="207"/>
    </row>
    <row r="108" spans="1:75" s="153" customFormat="1">
      <c r="A108" s="223"/>
      <c r="C108" s="223"/>
      <c r="BJ108" s="224"/>
      <c r="BW108" s="207"/>
    </row>
    <row r="109" spans="1:75" s="153" customFormat="1">
      <c r="A109" s="223"/>
      <c r="C109" s="223"/>
      <c r="BJ109" s="224"/>
      <c r="BW109" s="207"/>
    </row>
    <row r="110" spans="1:75" s="153" customFormat="1">
      <c r="A110" s="223"/>
      <c r="C110" s="223"/>
      <c r="BJ110" s="224"/>
      <c r="BW110" s="207"/>
    </row>
    <row r="111" spans="1:75" s="153" customFormat="1">
      <c r="A111" s="223"/>
      <c r="C111" s="223"/>
      <c r="BJ111" s="224"/>
      <c r="BW111" s="207"/>
    </row>
    <row r="112" spans="1:75" s="153" customFormat="1">
      <c r="A112" s="223"/>
      <c r="C112" s="223"/>
      <c r="BJ112" s="224"/>
      <c r="BW112" s="207"/>
    </row>
    <row r="113" spans="1:75" s="153" customFormat="1">
      <c r="A113" s="223"/>
      <c r="C113" s="223"/>
      <c r="BJ113" s="224"/>
      <c r="BW113" s="207"/>
    </row>
    <row r="114" spans="1:75" s="153" customFormat="1">
      <c r="A114" s="223"/>
      <c r="C114" s="223"/>
      <c r="BJ114" s="224"/>
      <c r="BW114" s="207"/>
    </row>
    <row r="115" spans="1:75" s="153" customFormat="1">
      <c r="A115" s="223"/>
      <c r="C115" s="223"/>
      <c r="BJ115" s="224"/>
      <c r="BW115" s="207"/>
    </row>
    <row r="116" spans="1:75" s="153" customFormat="1">
      <c r="A116" s="223"/>
      <c r="C116" s="223"/>
      <c r="BJ116" s="224"/>
      <c r="BW116" s="207"/>
    </row>
    <row r="117" spans="1:75" s="153" customFormat="1">
      <c r="A117" s="223"/>
      <c r="C117" s="223"/>
      <c r="BJ117" s="224"/>
      <c r="BW117" s="207"/>
    </row>
    <row r="118" spans="1:75" s="153" customFormat="1">
      <c r="A118" s="223"/>
      <c r="C118" s="223"/>
      <c r="BW118" s="207"/>
    </row>
    <row r="119" spans="1:75" s="153" customFormat="1">
      <c r="A119" s="223"/>
      <c r="C119" s="223"/>
      <c r="BW119" s="207"/>
    </row>
    <row r="120" spans="1:75" s="153" customFormat="1">
      <c r="A120" s="223"/>
      <c r="C120" s="223"/>
      <c r="BW120" s="207"/>
    </row>
    <row r="121" spans="1:75" s="153" customFormat="1">
      <c r="A121" s="223"/>
      <c r="C121" s="223"/>
      <c r="BW121" s="207"/>
    </row>
    <row r="122" spans="1:75" s="153" customFormat="1">
      <c r="A122" s="223"/>
      <c r="C122" s="223"/>
      <c r="BW122" s="207"/>
    </row>
    <row r="123" spans="1:75" s="153" customFormat="1">
      <c r="A123" s="223"/>
      <c r="C123" s="223"/>
      <c r="BW123" s="207"/>
    </row>
    <row r="124" spans="1:75" s="153" customFormat="1">
      <c r="A124" s="223"/>
      <c r="C124" s="223"/>
      <c r="BW124" s="207"/>
    </row>
    <row r="125" spans="1:75" s="153" customFormat="1">
      <c r="A125" s="223"/>
      <c r="C125" s="223"/>
      <c r="BW125" s="207"/>
    </row>
    <row r="126" spans="1:75" s="153" customFormat="1">
      <c r="A126" s="223"/>
      <c r="C126" s="223"/>
      <c r="BW126" s="207"/>
    </row>
    <row r="127" spans="1:75" s="153" customFormat="1">
      <c r="A127" s="223"/>
      <c r="C127" s="223"/>
      <c r="BW127" s="207"/>
    </row>
    <row r="128" spans="1:75" s="153" customFormat="1">
      <c r="A128" s="223"/>
      <c r="C128" s="223"/>
      <c r="BW128" s="207"/>
    </row>
    <row r="129" spans="1:75" s="153" customFormat="1">
      <c r="A129" s="223"/>
      <c r="C129" s="223"/>
      <c r="BW129" s="207"/>
    </row>
    <row r="130" spans="1:75" s="153" customFormat="1">
      <c r="A130" s="223"/>
      <c r="C130" s="223"/>
      <c r="BW130" s="207"/>
    </row>
    <row r="131" spans="1:75" s="153" customFormat="1">
      <c r="A131" s="223"/>
      <c r="C131" s="223"/>
      <c r="BW131" s="207"/>
    </row>
    <row r="132" spans="1:75" s="153" customFormat="1">
      <c r="A132" s="223"/>
      <c r="C132" s="223"/>
      <c r="BW132" s="207"/>
    </row>
    <row r="133" spans="1:75" s="153" customFormat="1">
      <c r="A133" s="223"/>
      <c r="C133" s="223"/>
      <c r="BW133" s="207"/>
    </row>
    <row r="134" spans="1:75" s="153" customFormat="1">
      <c r="A134" s="223"/>
      <c r="C134" s="223"/>
      <c r="BW134" s="207"/>
    </row>
    <row r="135" spans="1:75" s="153" customFormat="1">
      <c r="A135" s="223"/>
      <c r="C135" s="223"/>
      <c r="BW135" s="207"/>
    </row>
    <row r="136" spans="1:75" s="153" customFormat="1">
      <c r="A136" s="223"/>
      <c r="C136" s="223"/>
      <c r="BW136" s="207"/>
    </row>
    <row r="137" spans="1:75" s="153" customFormat="1">
      <c r="A137" s="223"/>
      <c r="C137" s="223"/>
      <c r="BW137" s="207"/>
    </row>
    <row r="138" spans="1:75" s="153" customFormat="1">
      <c r="A138" s="223"/>
      <c r="C138" s="223"/>
      <c r="BW138" s="207"/>
    </row>
    <row r="139" spans="1:75" s="153" customFormat="1">
      <c r="A139" s="223"/>
      <c r="C139" s="223"/>
      <c r="BW139" s="207"/>
    </row>
    <row r="140" spans="1:75" s="153" customFormat="1">
      <c r="A140" s="223"/>
      <c r="C140" s="223"/>
      <c r="BW140" s="207"/>
    </row>
    <row r="141" spans="1:75" s="153" customFormat="1">
      <c r="A141" s="223"/>
      <c r="C141" s="223"/>
      <c r="BW141" s="207"/>
    </row>
    <row r="142" spans="1:75" s="153" customFormat="1">
      <c r="A142" s="223"/>
      <c r="C142" s="223"/>
      <c r="BW142" s="207"/>
    </row>
    <row r="143" spans="1:75" s="153" customFormat="1">
      <c r="A143" s="223"/>
      <c r="C143" s="223"/>
      <c r="BW143" s="207"/>
    </row>
    <row r="144" spans="1:75" s="153" customFormat="1">
      <c r="A144" s="223"/>
      <c r="C144" s="223"/>
      <c r="BW144" s="207"/>
    </row>
    <row r="145" spans="1:75" s="153" customFormat="1">
      <c r="A145" s="223"/>
      <c r="C145" s="223"/>
      <c r="BW145" s="207"/>
    </row>
    <row r="146" spans="1:75" s="153" customFormat="1">
      <c r="A146" s="223"/>
      <c r="C146" s="223"/>
      <c r="BW146" s="207"/>
    </row>
    <row r="147" spans="1:75" s="153" customFormat="1">
      <c r="A147" s="223"/>
      <c r="C147" s="223"/>
      <c r="BW147" s="207"/>
    </row>
    <row r="148" spans="1:75" s="153" customFormat="1">
      <c r="A148" s="223"/>
      <c r="C148" s="223"/>
      <c r="BW148" s="207"/>
    </row>
    <row r="149" spans="1:75" s="153" customFormat="1">
      <c r="A149" s="223"/>
      <c r="C149" s="223"/>
      <c r="BW149" s="207"/>
    </row>
    <row r="150" spans="1:75" s="153" customFormat="1">
      <c r="A150" s="223"/>
      <c r="C150" s="223"/>
      <c r="BW150" s="207"/>
    </row>
    <row r="151" spans="1:75" s="153" customFormat="1">
      <c r="A151" s="223"/>
      <c r="C151" s="223"/>
      <c r="BW151" s="207"/>
    </row>
    <row r="152" spans="1:75" s="153" customFormat="1">
      <c r="A152" s="223"/>
      <c r="C152" s="223"/>
      <c r="BW152" s="207"/>
    </row>
    <row r="153" spans="1:75" s="153" customFormat="1">
      <c r="A153" s="223"/>
      <c r="C153" s="223"/>
      <c r="BW153" s="207"/>
    </row>
    <row r="154" spans="1:75" s="153" customFormat="1">
      <c r="A154" s="223"/>
      <c r="C154" s="223"/>
      <c r="BW154" s="207"/>
    </row>
    <row r="155" spans="1:75" s="153" customFormat="1">
      <c r="A155" s="223"/>
      <c r="C155" s="223"/>
      <c r="BW155" s="207"/>
    </row>
    <row r="156" spans="1:75" s="153" customFormat="1">
      <c r="A156" s="223"/>
      <c r="C156" s="223"/>
      <c r="BW156" s="207"/>
    </row>
    <row r="157" spans="1:75" s="153" customFormat="1">
      <c r="A157" s="223"/>
      <c r="C157" s="223"/>
      <c r="BW157" s="207"/>
    </row>
    <row r="158" spans="1:75" s="153" customFormat="1">
      <c r="A158" s="223"/>
      <c r="C158" s="223"/>
      <c r="BW158" s="207"/>
    </row>
    <row r="159" spans="1:75" s="153" customFormat="1">
      <c r="A159" s="223"/>
      <c r="C159" s="223"/>
      <c r="BW159" s="207"/>
    </row>
    <row r="160" spans="1:75" s="153" customFormat="1">
      <c r="A160" s="223"/>
      <c r="C160" s="223"/>
      <c r="BW160" s="207"/>
    </row>
    <row r="161" spans="1:75" s="153" customFormat="1">
      <c r="A161" s="223"/>
      <c r="C161" s="223"/>
      <c r="BW161" s="207"/>
    </row>
    <row r="162" spans="1:75" s="153" customFormat="1">
      <c r="A162" s="223"/>
      <c r="C162" s="223"/>
      <c r="BW162" s="207"/>
    </row>
    <row r="163" spans="1:75" s="153" customFormat="1">
      <c r="A163" s="223"/>
      <c r="C163" s="223"/>
      <c r="BW163" s="207"/>
    </row>
    <row r="164" spans="1:75" s="153" customFormat="1">
      <c r="A164" s="223"/>
      <c r="C164" s="223"/>
      <c r="BW164" s="207"/>
    </row>
    <row r="165" spans="1:75" s="153" customFormat="1">
      <c r="A165" s="223"/>
      <c r="C165" s="223"/>
      <c r="BW165" s="207"/>
    </row>
    <row r="166" spans="1:75" s="153" customFormat="1">
      <c r="A166" s="223"/>
      <c r="C166" s="223"/>
      <c r="BW166" s="207"/>
    </row>
    <row r="167" spans="1:75" s="153" customFormat="1">
      <c r="A167" s="223"/>
      <c r="C167" s="223"/>
      <c r="BW167" s="207"/>
    </row>
    <row r="168" spans="1:75" s="153" customFormat="1">
      <c r="A168" s="223"/>
      <c r="C168" s="223"/>
      <c r="BW168" s="207"/>
    </row>
    <row r="169" spans="1:75" s="153" customFormat="1">
      <c r="A169" s="223"/>
      <c r="C169" s="223"/>
      <c r="BW169" s="207"/>
    </row>
    <row r="170" spans="1:75" s="153" customFormat="1">
      <c r="A170" s="223"/>
      <c r="C170" s="223"/>
      <c r="BW170" s="207"/>
    </row>
    <row r="171" spans="1:75" s="153" customFormat="1">
      <c r="A171" s="223"/>
      <c r="C171" s="223"/>
      <c r="BW171" s="207"/>
    </row>
    <row r="172" spans="1:75" s="153" customFormat="1">
      <c r="A172" s="223"/>
      <c r="C172" s="223"/>
      <c r="BW172" s="207"/>
    </row>
    <row r="173" spans="1:75" s="153" customFormat="1">
      <c r="A173" s="223"/>
      <c r="C173" s="223"/>
      <c r="BW173" s="207"/>
    </row>
    <row r="174" spans="1:75" s="153" customFormat="1">
      <c r="A174" s="223"/>
      <c r="C174" s="223"/>
      <c r="BW174" s="207"/>
    </row>
    <row r="175" spans="1:75" s="153" customFormat="1">
      <c r="A175" s="223"/>
      <c r="C175" s="223"/>
      <c r="BW175" s="207"/>
    </row>
    <row r="176" spans="1:75" s="153" customFormat="1">
      <c r="A176" s="223"/>
      <c r="C176" s="223"/>
      <c r="BW176" s="207"/>
    </row>
    <row r="177" spans="1:75" s="153" customFormat="1">
      <c r="A177" s="223"/>
      <c r="C177" s="223"/>
      <c r="BW177" s="207"/>
    </row>
    <row r="178" spans="1:75" s="153" customFormat="1">
      <c r="A178" s="223"/>
      <c r="C178" s="223"/>
      <c r="BW178" s="207"/>
    </row>
    <row r="179" spans="1:75" s="153" customFormat="1">
      <c r="A179" s="223"/>
      <c r="C179" s="223"/>
      <c r="BW179" s="207"/>
    </row>
    <row r="180" spans="1:75" s="153" customFormat="1">
      <c r="A180" s="223"/>
      <c r="C180" s="223"/>
      <c r="BW180" s="207"/>
    </row>
    <row r="181" spans="1:75" s="153" customFormat="1">
      <c r="A181" s="223"/>
      <c r="C181" s="223"/>
      <c r="BW181" s="207"/>
    </row>
    <row r="182" spans="1:75" s="153" customFormat="1">
      <c r="A182" s="223"/>
      <c r="C182" s="223"/>
      <c r="BW182" s="207"/>
    </row>
    <row r="183" spans="1:75" s="153" customFormat="1">
      <c r="A183" s="223"/>
      <c r="C183" s="223"/>
      <c r="BW183" s="207"/>
    </row>
    <row r="184" spans="1:75" s="153" customFormat="1">
      <c r="A184" s="223"/>
      <c r="C184" s="223"/>
      <c r="BW184" s="207"/>
    </row>
    <row r="185" spans="1:75" s="153" customFormat="1">
      <c r="A185" s="223"/>
      <c r="C185" s="223"/>
      <c r="BW185" s="207"/>
    </row>
    <row r="186" spans="1:75" s="153" customFormat="1">
      <c r="A186" s="223"/>
      <c r="C186" s="223"/>
      <c r="BW186" s="207"/>
    </row>
    <row r="187" spans="1:75" s="153" customFormat="1">
      <c r="A187" s="223"/>
      <c r="C187" s="223"/>
      <c r="BW187" s="207"/>
    </row>
    <row r="188" spans="1:75" s="153" customFormat="1">
      <c r="A188" s="223"/>
      <c r="C188" s="223"/>
      <c r="BW188" s="207"/>
    </row>
    <row r="189" spans="1:75" s="153" customFormat="1">
      <c r="A189" s="223"/>
      <c r="B189" s="223"/>
      <c r="C189" s="223"/>
      <c r="BW189" s="207"/>
    </row>
    <row r="190" spans="1:75" s="153" customFormat="1">
      <c r="A190" s="223"/>
      <c r="B190" s="223"/>
      <c r="C190" s="223"/>
      <c r="BW190" s="207"/>
    </row>
    <row r="191" spans="1:75" s="153" customFormat="1">
      <c r="A191" s="223"/>
      <c r="B191" s="223"/>
      <c r="C191" s="223"/>
      <c r="BW191" s="207"/>
    </row>
    <row r="192" spans="1:75" s="153" customFormat="1">
      <c r="A192" s="223"/>
      <c r="B192" s="223"/>
      <c r="C192" s="223"/>
      <c r="BW192" s="207"/>
    </row>
    <row r="193" spans="1:75" s="153" customFormat="1">
      <c r="A193" s="223"/>
      <c r="B193" s="223"/>
      <c r="C193" s="223"/>
      <c r="BW193" s="207"/>
    </row>
    <row r="194" spans="1:75" s="153" customFormat="1">
      <c r="A194" s="223"/>
      <c r="B194" s="223"/>
      <c r="C194" s="223"/>
      <c r="BW194" s="207"/>
    </row>
    <row r="195" spans="1:75" s="153" customFormat="1">
      <c r="A195" s="223"/>
      <c r="B195" s="223"/>
      <c r="C195" s="223"/>
      <c r="BW195" s="207"/>
    </row>
    <row r="196" spans="1:75" s="153" customFormat="1">
      <c r="A196" s="223"/>
      <c r="B196" s="223"/>
      <c r="C196" s="223"/>
      <c r="BW196" s="207"/>
    </row>
    <row r="197" spans="1:75" s="153" customFormat="1">
      <c r="A197" s="223"/>
      <c r="B197" s="223"/>
      <c r="C197" s="223"/>
      <c r="BW197" s="207"/>
    </row>
    <row r="198" spans="1:75" s="153" customFormat="1">
      <c r="A198" s="223"/>
      <c r="B198" s="223"/>
      <c r="C198" s="223"/>
      <c r="BW198" s="207"/>
    </row>
  </sheetData>
  <sheetProtection selectLockedCells="1" selectUnlockedCells="1"/>
  <mergeCells count="11">
    <mergeCell ref="AX5:BC5"/>
    <mergeCell ref="BD5:BL5"/>
    <mergeCell ref="BS5:BT5"/>
    <mergeCell ref="A6:B9"/>
    <mergeCell ref="BQ76:BU78"/>
    <mergeCell ref="AQ5:AW5"/>
    <mergeCell ref="A2:B2"/>
    <mergeCell ref="A4:B4"/>
    <mergeCell ref="D5:O5"/>
    <mergeCell ref="Q5:AB5"/>
    <mergeCell ref="AC5:AN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8BFEF-ACEF-4518-8338-8F79941CFF96}">
  <dimension ref="A1:CB193"/>
  <sheetViews>
    <sheetView showGridLines="0" zoomScale="80" zoomScaleNormal="80" workbookViewId="0">
      <pane xSplit="2" ySplit="10" topLeftCell="BB65" activePane="bottomRight" state="frozen"/>
      <selection activeCell="BS68" sqref="BS68"/>
      <selection pane="topRight" activeCell="BS68" sqref="BS68"/>
      <selection pane="bottomLeft" activeCell="BS68" sqref="BS68"/>
      <selection pane="bottomRight" activeCell="BS68" sqref="BS68"/>
    </sheetView>
  </sheetViews>
  <sheetFormatPr defaultRowHeight="14.25"/>
  <cols>
    <col min="1" max="1" width="13" style="227" customWidth="1"/>
    <col min="2" max="2" width="20.5703125" style="227" customWidth="1"/>
    <col min="3" max="3" width="20.7109375" style="227" customWidth="1"/>
    <col min="4" max="46" width="10.7109375" style="152" customWidth="1"/>
    <col min="47" max="47" width="10.7109375" style="153" customWidth="1"/>
    <col min="48" max="68" width="10.7109375" style="152" customWidth="1"/>
    <col min="69" max="73" width="10.85546875" style="152" customWidth="1"/>
    <col min="74" max="74" width="10.7109375" style="152" customWidth="1"/>
    <col min="75" max="75" width="10.85546875" style="152" customWidth="1"/>
    <col min="76" max="77" width="11.28515625" style="152" customWidth="1"/>
    <col min="78" max="78" width="12.85546875" style="152" customWidth="1"/>
    <col min="79" max="79" width="15.7109375" style="154" bestFit="1" customWidth="1"/>
    <col min="80" max="16384" width="9.140625" style="152"/>
  </cols>
  <sheetData>
    <row r="1" spans="1:80">
      <c r="A1" s="228" t="s">
        <v>449</v>
      </c>
      <c r="B1" s="228"/>
      <c r="C1" s="228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229"/>
      <c r="AL1" s="153"/>
      <c r="AM1" s="153"/>
      <c r="AN1" s="153"/>
      <c r="AO1" s="153"/>
      <c r="AP1" s="153"/>
      <c r="AQ1" s="153"/>
      <c r="AR1" s="153"/>
      <c r="AS1" s="153"/>
      <c r="AT1" s="153"/>
      <c r="AV1" s="153"/>
    </row>
    <row r="2" spans="1:80" ht="15" customHeight="1">
      <c r="A2" s="300" t="s">
        <v>514</v>
      </c>
      <c r="B2" s="300"/>
      <c r="C2" s="155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229"/>
      <c r="AL2" s="153"/>
      <c r="AM2" s="153"/>
      <c r="AN2" s="153"/>
      <c r="AO2" s="153"/>
      <c r="AP2" s="153"/>
      <c r="AQ2" s="153"/>
      <c r="AR2" s="153"/>
      <c r="AS2" s="153"/>
      <c r="AT2" s="153"/>
      <c r="AV2" s="153"/>
    </row>
    <row r="3" spans="1:80">
      <c r="A3" s="228" t="s">
        <v>450</v>
      </c>
      <c r="B3" s="228"/>
      <c r="C3" s="230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229"/>
      <c r="AL3" s="153"/>
      <c r="AM3" s="153"/>
      <c r="AN3" s="153"/>
      <c r="AO3" s="153"/>
      <c r="AP3" s="153"/>
      <c r="AQ3" s="153"/>
      <c r="AR3" s="153"/>
      <c r="AS3" s="153"/>
      <c r="AT3" s="153"/>
      <c r="AV3" s="153"/>
    </row>
    <row r="4" spans="1:80" ht="15" thickBot="1">
      <c r="A4" s="300" t="s">
        <v>515</v>
      </c>
      <c r="B4" s="300"/>
      <c r="C4" s="158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  <c r="AE4" s="156"/>
      <c r="AF4" s="156"/>
      <c r="AG4" s="156"/>
      <c r="AH4" s="156"/>
      <c r="AI4" s="156"/>
      <c r="AJ4" s="156"/>
      <c r="AK4" s="229"/>
      <c r="AL4" s="153"/>
      <c r="AM4" s="153"/>
      <c r="AN4" s="153"/>
      <c r="AO4" s="153"/>
      <c r="AP4" s="153"/>
      <c r="AQ4" s="153"/>
      <c r="AR4" s="153"/>
      <c r="AS4" s="153"/>
      <c r="AT4" s="153"/>
      <c r="AV4" s="153"/>
      <c r="BW4" s="231" t="s">
        <v>451</v>
      </c>
      <c r="BY4" s="159"/>
    </row>
    <row r="5" spans="1:80" ht="15" customHeight="1">
      <c r="A5" s="160"/>
      <c r="B5" s="161"/>
      <c r="C5" s="161"/>
      <c r="D5" s="301" t="s">
        <v>452</v>
      </c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1" t="s">
        <v>452</v>
      </c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1" t="s">
        <v>452</v>
      </c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32" t="s">
        <v>452</v>
      </c>
      <c r="AL5" s="333"/>
      <c r="AM5" s="333"/>
      <c r="AN5" s="333"/>
      <c r="AO5" s="333"/>
      <c r="AP5" s="333"/>
      <c r="AQ5" s="333"/>
      <c r="AR5" s="333"/>
      <c r="AS5" s="333"/>
      <c r="AT5" s="333"/>
      <c r="AU5" s="333"/>
      <c r="AV5" s="232"/>
      <c r="AW5" s="233"/>
      <c r="AX5" s="234" t="s">
        <v>452</v>
      </c>
      <c r="AY5" s="235"/>
      <c r="AZ5" s="235"/>
      <c r="BA5" s="235"/>
      <c r="BB5" s="235"/>
      <c r="BC5" s="235"/>
      <c r="BD5" s="321" t="s">
        <v>452</v>
      </c>
      <c r="BE5" s="322"/>
      <c r="BF5" s="322"/>
      <c r="BG5" s="322"/>
      <c r="BH5" s="322"/>
      <c r="BI5" s="322"/>
      <c r="BJ5" s="322"/>
      <c r="BK5" s="322"/>
      <c r="BL5" s="323"/>
      <c r="BM5" s="161"/>
      <c r="BN5" s="161"/>
      <c r="BO5" s="161"/>
      <c r="BP5" s="161"/>
      <c r="BQ5" s="303" t="s">
        <v>453</v>
      </c>
      <c r="BR5" s="324"/>
      <c r="BS5" s="324"/>
      <c r="BT5" s="324"/>
      <c r="BU5" s="324"/>
      <c r="BV5" s="324"/>
      <c r="BW5" s="324"/>
      <c r="BX5" s="324"/>
      <c r="BY5" s="325"/>
    </row>
    <row r="6" spans="1:80" ht="52.5" customHeight="1">
      <c r="A6" s="326" t="s">
        <v>454</v>
      </c>
      <c r="B6" s="327"/>
      <c r="C6" s="167" t="s">
        <v>33</v>
      </c>
      <c r="D6" s="168" t="s">
        <v>34</v>
      </c>
      <c r="E6" s="168" t="s">
        <v>35</v>
      </c>
      <c r="F6" s="168" t="s">
        <v>36</v>
      </c>
      <c r="G6" s="168" t="s">
        <v>37</v>
      </c>
      <c r="H6" s="168" t="s">
        <v>38</v>
      </c>
      <c r="I6" s="168" t="s">
        <v>39</v>
      </c>
      <c r="J6" s="168" t="s">
        <v>40</v>
      </c>
      <c r="K6" s="168" t="s">
        <v>41</v>
      </c>
      <c r="L6" s="168" t="s">
        <v>42</v>
      </c>
      <c r="M6" s="168" t="s">
        <v>43</v>
      </c>
      <c r="N6" s="168" t="s">
        <v>44</v>
      </c>
      <c r="O6" s="168" t="s">
        <v>45</v>
      </c>
      <c r="P6" s="168" t="s">
        <v>46</v>
      </c>
      <c r="Q6" s="168" t="s">
        <v>47</v>
      </c>
      <c r="R6" s="168" t="s">
        <v>48</v>
      </c>
      <c r="S6" s="168" t="s">
        <v>49</v>
      </c>
      <c r="T6" s="168" t="s">
        <v>50</v>
      </c>
      <c r="U6" s="168" t="s">
        <v>51</v>
      </c>
      <c r="V6" s="168" t="s">
        <v>52</v>
      </c>
      <c r="W6" s="168" t="s">
        <v>53</v>
      </c>
      <c r="X6" s="168" t="s">
        <v>54</v>
      </c>
      <c r="Y6" s="168" t="s">
        <v>55</v>
      </c>
      <c r="Z6" s="168" t="s">
        <v>56</v>
      </c>
      <c r="AA6" s="168" t="s">
        <v>57</v>
      </c>
      <c r="AB6" s="168" t="s">
        <v>58</v>
      </c>
      <c r="AC6" s="168" t="s">
        <v>59</v>
      </c>
      <c r="AD6" s="168" t="s">
        <v>60</v>
      </c>
      <c r="AE6" s="168" t="s">
        <v>61</v>
      </c>
      <c r="AF6" s="168" t="s">
        <v>62</v>
      </c>
      <c r="AG6" s="168" t="s">
        <v>63</v>
      </c>
      <c r="AH6" s="168" t="s">
        <v>64</v>
      </c>
      <c r="AI6" s="168" t="s">
        <v>65</v>
      </c>
      <c r="AJ6" s="168" t="s">
        <v>66</v>
      </c>
      <c r="AK6" s="168" t="s">
        <v>67</v>
      </c>
      <c r="AL6" s="170" t="s">
        <v>68</v>
      </c>
      <c r="AM6" s="170" t="s">
        <v>69</v>
      </c>
      <c r="AN6" s="170" t="s">
        <v>70</v>
      </c>
      <c r="AO6" s="170" t="s">
        <v>71</v>
      </c>
      <c r="AP6" s="170" t="s">
        <v>72</v>
      </c>
      <c r="AQ6" s="170" t="s">
        <v>73</v>
      </c>
      <c r="AR6" s="170" t="s">
        <v>74</v>
      </c>
      <c r="AS6" s="170" t="s">
        <v>75</v>
      </c>
      <c r="AT6" s="170" t="s">
        <v>76</v>
      </c>
      <c r="AU6" s="170" t="s">
        <v>77</v>
      </c>
      <c r="AV6" s="170" t="s">
        <v>78</v>
      </c>
      <c r="AW6" s="170" t="s">
        <v>79</v>
      </c>
      <c r="AX6" s="170" t="s">
        <v>80</v>
      </c>
      <c r="AY6" s="170" t="s">
        <v>81</v>
      </c>
      <c r="AZ6" s="170" t="s">
        <v>82</v>
      </c>
      <c r="BA6" s="170" t="s">
        <v>83</v>
      </c>
      <c r="BB6" s="170" t="s">
        <v>84</v>
      </c>
      <c r="BC6" s="170" t="s">
        <v>85</v>
      </c>
      <c r="BD6" s="170" t="s">
        <v>86</v>
      </c>
      <c r="BE6" s="170" t="s">
        <v>87</v>
      </c>
      <c r="BF6" s="170" t="s">
        <v>88</v>
      </c>
      <c r="BG6" s="170" t="s">
        <v>89</v>
      </c>
      <c r="BH6" s="170" t="s">
        <v>90</v>
      </c>
      <c r="BI6" s="170" t="s">
        <v>91</v>
      </c>
      <c r="BJ6" s="170" t="s">
        <v>92</v>
      </c>
      <c r="BK6" s="170" t="s">
        <v>93</v>
      </c>
      <c r="BL6" s="170" t="s">
        <v>94</v>
      </c>
      <c r="BM6" s="170" t="s">
        <v>95</v>
      </c>
      <c r="BN6" s="170" t="s">
        <v>96</v>
      </c>
      <c r="BO6" s="170" t="s">
        <v>97</v>
      </c>
      <c r="BP6" s="171" t="s">
        <v>98</v>
      </c>
      <c r="BQ6" s="168" t="s">
        <v>455</v>
      </c>
      <c r="BR6" s="170" t="s">
        <v>456</v>
      </c>
      <c r="BS6" s="171" t="s">
        <v>457</v>
      </c>
      <c r="BT6" s="168" t="s">
        <v>458</v>
      </c>
      <c r="BU6" s="170" t="s">
        <v>459</v>
      </c>
      <c r="BV6" s="171" t="s">
        <v>460</v>
      </c>
      <c r="BW6" s="170" t="s">
        <v>461</v>
      </c>
      <c r="BX6" s="236" t="s">
        <v>462</v>
      </c>
      <c r="BY6" s="172" t="s">
        <v>463</v>
      </c>
    </row>
    <row r="7" spans="1:80" ht="15.75" customHeight="1">
      <c r="A7" s="308"/>
      <c r="B7" s="309"/>
      <c r="C7" s="173" t="s">
        <v>104</v>
      </c>
      <c r="D7" s="174" t="s">
        <v>105</v>
      </c>
      <c r="E7" s="174" t="s">
        <v>106</v>
      </c>
      <c r="F7" s="174" t="s">
        <v>107</v>
      </c>
      <c r="G7" s="174" t="s">
        <v>108</v>
      </c>
      <c r="H7" s="174" t="s">
        <v>109</v>
      </c>
      <c r="I7" s="174" t="s">
        <v>110</v>
      </c>
      <c r="J7" s="174" t="s">
        <v>111</v>
      </c>
      <c r="K7" s="174" t="s">
        <v>112</v>
      </c>
      <c r="L7" s="174" t="s">
        <v>113</v>
      </c>
      <c r="M7" s="174" t="s">
        <v>114</v>
      </c>
      <c r="N7" s="174" t="s">
        <v>115</v>
      </c>
      <c r="O7" s="174" t="s">
        <v>116</v>
      </c>
      <c r="P7" s="174" t="s">
        <v>117</v>
      </c>
      <c r="Q7" s="174" t="s">
        <v>118</v>
      </c>
      <c r="R7" s="174" t="s">
        <v>119</v>
      </c>
      <c r="S7" s="174" t="s">
        <v>120</v>
      </c>
      <c r="T7" s="174" t="s">
        <v>121</v>
      </c>
      <c r="U7" s="174" t="s">
        <v>122</v>
      </c>
      <c r="V7" s="174" t="s">
        <v>123</v>
      </c>
      <c r="W7" s="174" t="s">
        <v>124</v>
      </c>
      <c r="X7" s="174" t="s">
        <v>125</v>
      </c>
      <c r="Y7" s="174" t="s">
        <v>126</v>
      </c>
      <c r="Z7" s="174" t="s">
        <v>127</v>
      </c>
      <c r="AA7" s="174" t="s">
        <v>128</v>
      </c>
      <c r="AB7" s="174" t="s">
        <v>129</v>
      </c>
      <c r="AC7" s="174" t="s">
        <v>130</v>
      </c>
      <c r="AD7" s="174" t="s">
        <v>131</v>
      </c>
      <c r="AE7" s="174" t="s">
        <v>132</v>
      </c>
      <c r="AF7" s="174" t="s">
        <v>133</v>
      </c>
      <c r="AG7" s="174" t="s">
        <v>134</v>
      </c>
      <c r="AH7" s="174" t="s">
        <v>135</v>
      </c>
      <c r="AI7" s="174" t="s">
        <v>136</v>
      </c>
      <c r="AJ7" s="174" t="s">
        <v>137</v>
      </c>
      <c r="AK7" s="174" t="s">
        <v>138</v>
      </c>
      <c r="AL7" s="174" t="s">
        <v>139</v>
      </c>
      <c r="AM7" s="174" t="s">
        <v>140</v>
      </c>
      <c r="AN7" s="174" t="s">
        <v>141</v>
      </c>
      <c r="AO7" s="174" t="s">
        <v>142</v>
      </c>
      <c r="AP7" s="174" t="s">
        <v>143</v>
      </c>
      <c r="AQ7" s="174" t="s">
        <v>144</v>
      </c>
      <c r="AR7" s="174" t="s">
        <v>145</v>
      </c>
      <c r="AS7" s="174" t="s">
        <v>146</v>
      </c>
      <c r="AT7" s="174" t="s">
        <v>147</v>
      </c>
      <c r="AU7" s="174" t="s">
        <v>148</v>
      </c>
      <c r="AV7" s="174" t="s">
        <v>149</v>
      </c>
      <c r="AW7" s="174" t="s">
        <v>150</v>
      </c>
      <c r="AX7" s="174" t="s">
        <v>151</v>
      </c>
      <c r="AY7" s="174" t="s">
        <v>152</v>
      </c>
      <c r="AZ7" s="174" t="s">
        <v>153</v>
      </c>
      <c r="BA7" s="174" t="s">
        <v>154</v>
      </c>
      <c r="BB7" s="174" t="s">
        <v>155</v>
      </c>
      <c r="BC7" s="174" t="s">
        <v>156</v>
      </c>
      <c r="BD7" s="174" t="s">
        <v>157</v>
      </c>
      <c r="BE7" s="174" t="s">
        <v>158</v>
      </c>
      <c r="BF7" s="174" t="s">
        <v>159</v>
      </c>
      <c r="BG7" s="174" t="s">
        <v>160</v>
      </c>
      <c r="BH7" s="174" t="s">
        <v>161</v>
      </c>
      <c r="BI7" s="174" t="s">
        <v>162</v>
      </c>
      <c r="BJ7" s="174" t="s">
        <v>163</v>
      </c>
      <c r="BK7" s="174" t="s">
        <v>164</v>
      </c>
      <c r="BL7" s="174" t="s">
        <v>165</v>
      </c>
      <c r="BM7" s="174" t="s">
        <v>166</v>
      </c>
      <c r="BN7" s="174" t="s">
        <v>167</v>
      </c>
      <c r="BO7" s="174" t="s">
        <v>168</v>
      </c>
      <c r="BP7" s="237"/>
      <c r="BQ7" s="174" t="s">
        <v>464</v>
      </c>
      <c r="BR7" s="174" t="s">
        <v>465</v>
      </c>
      <c r="BS7" s="184" t="s">
        <v>466</v>
      </c>
      <c r="BT7" s="174" t="s">
        <v>467</v>
      </c>
      <c r="BU7" s="174" t="s">
        <v>468</v>
      </c>
      <c r="BV7" s="237" t="s">
        <v>469</v>
      </c>
      <c r="BW7" s="176" t="s">
        <v>470</v>
      </c>
      <c r="BX7" s="238" t="s">
        <v>471</v>
      </c>
      <c r="BY7" s="187" t="s">
        <v>472</v>
      </c>
    </row>
    <row r="8" spans="1:80" ht="52.5" customHeight="1">
      <c r="A8" s="308"/>
      <c r="B8" s="309"/>
      <c r="C8" s="181" t="s">
        <v>174</v>
      </c>
      <c r="D8" s="168" t="s">
        <v>175</v>
      </c>
      <c r="E8" s="168" t="s">
        <v>176</v>
      </c>
      <c r="F8" s="168" t="s">
        <v>177</v>
      </c>
      <c r="G8" s="168" t="s">
        <v>178</v>
      </c>
      <c r="H8" s="168" t="s">
        <v>179</v>
      </c>
      <c r="I8" s="168" t="s">
        <v>180</v>
      </c>
      <c r="J8" s="168" t="s">
        <v>181</v>
      </c>
      <c r="K8" s="168" t="s">
        <v>182</v>
      </c>
      <c r="L8" s="168" t="s">
        <v>183</v>
      </c>
      <c r="M8" s="168" t="s">
        <v>184</v>
      </c>
      <c r="N8" s="168" t="s">
        <v>185</v>
      </c>
      <c r="O8" s="168" t="s">
        <v>186</v>
      </c>
      <c r="P8" s="168" t="s">
        <v>187</v>
      </c>
      <c r="Q8" s="168" t="s">
        <v>188</v>
      </c>
      <c r="R8" s="168" t="s">
        <v>189</v>
      </c>
      <c r="S8" s="168" t="s">
        <v>190</v>
      </c>
      <c r="T8" s="168" t="s">
        <v>191</v>
      </c>
      <c r="U8" s="168" t="s">
        <v>192</v>
      </c>
      <c r="V8" s="168" t="s">
        <v>193</v>
      </c>
      <c r="W8" s="168" t="s">
        <v>194</v>
      </c>
      <c r="X8" s="168" t="s">
        <v>195</v>
      </c>
      <c r="Y8" s="168" t="s">
        <v>196</v>
      </c>
      <c r="Z8" s="168" t="s">
        <v>197</v>
      </c>
      <c r="AA8" s="168" t="s">
        <v>198</v>
      </c>
      <c r="AB8" s="168" t="s">
        <v>199</v>
      </c>
      <c r="AC8" s="168" t="s">
        <v>200</v>
      </c>
      <c r="AD8" s="168" t="s">
        <v>201</v>
      </c>
      <c r="AE8" s="168" t="s">
        <v>202</v>
      </c>
      <c r="AF8" s="168" t="s">
        <v>203</v>
      </c>
      <c r="AG8" s="168" t="s">
        <v>204</v>
      </c>
      <c r="AH8" s="168" t="s">
        <v>205</v>
      </c>
      <c r="AI8" s="168" t="s">
        <v>206</v>
      </c>
      <c r="AJ8" s="168" t="s">
        <v>207</v>
      </c>
      <c r="AK8" s="168" t="s">
        <v>208</v>
      </c>
      <c r="AL8" s="170" t="s">
        <v>209</v>
      </c>
      <c r="AM8" s="170" t="s">
        <v>210</v>
      </c>
      <c r="AN8" s="170" t="s">
        <v>211</v>
      </c>
      <c r="AO8" s="170" t="s">
        <v>212</v>
      </c>
      <c r="AP8" s="170" t="s">
        <v>213</v>
      </c>
      <c r="AQ8" s="170" t="s">
        <v>214</v>
      </c>
      <c r="AR8" s="170" t="s">
        <v>215</v>
      </c>
      <c r="AS8" s="170" t="s">
        <v>216</v>
      </c>
      <c r="AT8" s="170" t="s">
        <v>217</v>
      </c>
      <c r="AU8" s="170" t="s">
        <v>218</v>
      </c>
      <c r="AV8" s="170" t="s">
        <v>219</v>
      </c>
      <c r="AW8" s="170" t="s">
        <v>220</v>
      </c>
      <c r="AX8" s="170" t="s">
        <v>221</v>
      </c>
      <c r="AY8" s="170" t="s">
        <v>222</v>
      </c>
      <c r="AZ8" s="170" t="s">
        <v>223</v>
      </c>
      <c r="BA8" s="170" t="s">
        <v>224</v>
      </c>
      <c r="BB8" s="170" t="s">
        <v>225</v>
      </c>
      <c r="BC8" s="170" t="s">
        <v>226</v>
      </c>
      <c r="BD8" s="170" t="s">
        <v>227</v>
      </c>
      <c r="BE8" s="170" t="s">
        <v>228</v>
      </c>
      <c r="BF8" s="170" t="s">
        <v>229</v>
      </c>
      <c r="BG8" s="170" t="s">
        <v>230</v>
      </c>
      <c r="BH8" s="170" t="s">
        <v>231</v>
      </c>
      <c r="BI8" s="170" t="s">
        <v>232</v>
      </c>
      <c r="BJ8" s="170" t="s">
        <v>233</v>
      </c>
      <c r="BK8" s="170" t="s">
        <v>234</v>
      </c>
      <c r="BL8" s="170" t="s">
        <v>235</v>
      </c>
      <c r="BM8" s="170" t="s">
        <v>236</v>
      </c>
      <c r="BN8" s="170" t="s">
        <v>237</v>
      </c>
      <c r="BO8" s="170" t="s">
        <v>238</v>
      </c>
      <c r="BP8" s="237" t="s">
        <v>239</v>
      </c>
      <c r="BQ8" s="239" t="s">
        <v>473</v>
      </c>
      <c r="BR8" s="182" t="s">
        <v>474</v>
      </c>
      <c r="BS8" s="240" t="s">
        <v>475</v>
      </c>
      <c r="BT8" s="239" t="s">
        <v>476</v>
      </c>
      <c r="BU8" s="182" t="s">
        <v>477</v>
      </c>
      <c r="BV8" s="237" t="s">
        <v>478</v>
      </c>
      <c r="BW8" s="170" t="s">
        <v>479</v>
      </c>
      <c r="BX8" s="241" t="s">
        <v>480</v>
      </c>
      <c r="BY8" s="242" t="s">
        <v>481</v>
      </c>
    </row>
    <row r="9" spans="1:80" ht="15.75" customHeight="1">
      <c r="A9" s="310"/>
      <c r="B9" s="311"/>
      <c r="C9" s="243" t="s">
        <v>245</v>
      </c>
      <c r="D9" s="174" t="s">
        <v>105</v>
      </c>
      <c r="E9" s="174" t="s">
        <v>106</v>
      </c>
      <c r="F9" s="174" t="s">
        <v>107</v>
      </c>
      <c r="G9" s="174" t="s">
        <v>108</v>
      </c>
      <c r="H9" s="174" t="s">
        <v>109</v>
      </c>
      <c r="I9" s="174" t="s">
        <v>110</v>
      </c>
      <c r="J9" s="174" t="s">
        <v>111</v>
      </c>
      <c r="K9" s="174" t="s">
        <v>112</v>
      </c>
      <c r="L9" s="174" t="s">
        <v>113</v>
      </c>
      <c r="M9" s="174" t="s">
        <v>114</v>
      </c>
      <c r="N9" s="174" t="s">
        <v>115</v>
      </c>
      <c r="O9" s="174" t="s">
        <v>116</v>
      </c>
      <c r="P9" s="174" t="s">
        <v>117</v>
      </c>
      <c r="Q9" s="174" t="s">
        <v>118</v>
      </c>
      <c r="R9" s="174" t="s">
        <v>119</v>
      </c>
      <c r="S9" s="174" t="s">
        <v>120</v>
      </c>
      <c r="T9" s="174" t="s">
        <v>121</v>
      </c>
      <c r="U9" s="174" t="s">
        <v>122</v>
      </c>
      <c r="V9" s="174" t="s">
        <v>123</v>
      </c>
      <c r="W9" s="174" t="s">
        <v>124</v>
      </c>
      <c r="X9" s="174" t="s">
        <v>125</v>
      </c>
      <c r="Y9" s="174" t="s">
        <v>126</v>
      </c>
      <c r="Z9" s="174" t="s">
        <v>127</v>
      </c>
      <c r="AA9" s="174" t="s">
        <v>128</v>
      </c>
      <c r="AB9" s="174" t="s">
        <v>129</v>
      </c>
      <c r="AC9" s="174" t="s">
        <v>130</v>
      </c>
      <c r="AD9" s="174" t="s">
        <v>131</v>
      </c>
      <c r="AE9" s="174" t="s">
        <v>132</v>
      </c>
      <c r="AF9" s="174" t="s">
        <v>133</v>
      </c>
      <c r="AG9" s="174" t="s">
        <v>134</v>
      </c>
      <c r="AH9" s="174" t="s">
        <v>135</v>
      </c>
      <c r="AI9" s="174" t="s">
        <v>136</v>
      </c>
      <c r="AJ9" s="174" t="s">
        <v>137</v>
      </c>
      <c r="AK9" s="174" t="s">
        <v>138</v>
      </c>
      <c r="AL9" s="174" t="s">
        <v>139</v>
      </c>
      <c r="AM9" s="174" t="s">
        <v>140</v>
      </c>
      <c r="AN9" s="174" t="s">
        <v>141</v>
      </c>
      <c r="AO9" s="174" t="s">
        <v>142</v>
      </c>
      <c r="AP9" s="174" t="s">
        <v>143</v>
      </c>
      <c r="AQ9" s="174" t="s">
        <v>144</v>
      </c>
      <c r="AR9" s="174" t="s">
        <v>145</v>
      </c>
      <c r="AS9" s="174" t="s">
        <v>146</v>
      </c>
      <c r="AT9" s="174" t="s">
        <v>147</v>
      </c>
      <c r="AU9" s="174" t="s">
        <v>148</v>
      </c>
      <c r="AV9" s="174" t="s">
        <v>149</v>
      </c>
      <c r="AW9" s="174" t="s">
        <v>150</v>
      </c>
      <c r="AX9" s="174" t="s">
        <v>151</v>
      </c>
      <c r="AY9" s="174" t="s">
        <v>152</v>
      </c>
      <c r="AZ9" s="174" t="s">
        <v>153</v>
      </c>
      <c r="BA9" s="174" t="s">
        <v>154</v>
      </c>
      <c r="BB9" s="174" t="s">
        <v>155</v>
      </c>
      <c r="BC9" s="174" t="s">
        <v>156</v>
      </c>
      <c r="BD9" s="174" t="s">
        <v>157</v>
      </c>
      <c r="BE9" s="174" t="s">
        <v>158</v>
      </c>
      <c r="BF9" s="174" t="s">
        <v>159</v>
      </c>
      <c r="BG9" s="174" t="s">
        <v>160</v>
      </c>
      <c r="BH9" s="174" t="s">
        <v>161</v>
      </c>
      <c r="BI9" s="174" t="s">
        <v>162</v>
      </c>
      <c r="BJ9" s="174" t="s">
        <v>163</v>
      </c>
      <c r="BK9" s="174" t="s">
        <v>164</v>
      </c>
      <c r="BL9" s="174" t="s">
        <v>165</v>
      </c>
      <c r="BM9" s="174" t="s">
        <v>166</v>
      </c>
      <c r="BN9" s="174" t="s">
        <v>167</v>
      </c>
      <c r="BO9" s="174" t="s">
        <v>168</v>
      </c>
      <c r="BP9" s="184" t="s">
        <v>246</v>
      </c>
      <c r="BQ9" s="174" t="s">
        <v>464</v>
      </c>
      <c r="BR9" s="174" t="s">
        <v>465</v>
      </c>
      <c r="BS9" s="237" t="s">
        <v>466</v>
      </c>
      <c r="BT9" s="174" t="s">
        <v>467</v>
      </c>
      <c r="BU9" s="174" t="s">
        <v>468</v>
      </c>
      <c r="BV9" s="237" t="s">
        <v>469</v>
      </c>
      <c r="BW9" s="174" t="s">
        <v>470</v>
      </c>
      <c r="BX9" s="241" t="s">
        <v>471</v>
      </c>
      <c r="BY9" s="242" t="s">
        <v>472</v>
      </c>
      <c r="CA9" s="154" t="s">
        <v>0</v>
      </c>
    </row>
    <row r="10" spans="1:80">
      <c r="A10" s="188" t="s">
        <v>247</v>
      </c>
      <c r="B10" s="181" t="s">
        <v>33</v>
      </c>
      <c r="C10" s="189" t="s">
        <v>174</v>
      </c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1"/>
      <c r="BQ10" s="191"/>
      <c r="BR10" s="191"/>
      <c r="BS10" s="244"/>
      <c r="BT10" s="244"/>
      <c r="BU10" s="244"/>
      <c r="BV10" s="244"/>
      <c r="BW10" s="244"/>
      <c r="BX10" s="244"/>
      <c r="BY10" s="245"/>
    </row>
    <row r="11" spans="1:80" ht="14.25" customHeight="1">
      <c r="A11" s="246" t="s">
        <v>248</v>
      </c>
      <c r="B11" s="247" t="s">
        <v>249</v>
      </c>
      <c r="C11" s="196" t="s">
        <v>250</v>
      </c>
      <c r="D11" s="197">
        <v>86234.504223075637</v>
      </c>
      <c r="E11" s="197">
        <v>188.40868757154098</v>
      </c>
      <c r="F11" s="197">
        <v>1.285730264347956</v>
      </c>
      <c r="G11" s="197">
        <v>118.59242446612512</v>
      </c>
      <c r="H11" s="197">
        <v>17537.483613834924</v>
      </c>
      <c r="I11" s="197">
        <v>830.64513760698571</v>
      </c>
      <c r="J11" s="197">
        <v>3.2692477522499348</v>
      </c>
      <c r="K11" s="197">
        <v>67.206217974443533</v>
      </c>
      <c r="L11" s="197">
        <v>2.8380001148345841</v>
      </c>
      <c r="M11" s="197">
        <v>0.21081264065356667</v>
      </c>
      <c r="N11" s="197">
        <v>6.2638785849480669</v>
      </c>
      <c r="O11" s="197">
        <v>234.1174781151918</v>
      </c>
      <c r="P11" s="197">
        <v>0</v>
      </c>
      <c r="Q11" s="197">
        <v>12.134337357894371</v>
      </c>
      <c r="R11" s="197">
        <v>3.8202303447908506</v>
      </c>
      <c r="S11" s="197">
        <v>9.1845018239702672</v>
      </c>
      <c r="T11" s="197">
        <v>8.3377343628554548E-2</v>
      </c>
      <c r="U11" s="197">
        <v>1.0429953862543364</v>
      </c>
      <c r="V11" s="197">
        <v>2.5826397575854707</v>
      </c>
      <c r="W11" s="197">
        <v>4.4163138914729443E-2</v>
      </c>
      <c r="X11" s="197">
        <v>5.3691398971058603E-2</v>
      </c>
      <c r="Y11" s="197">
        <v>6.8310444907312684</v>
      </c>
      <c r="Z11" s="197">
        <v>0</v>
      </c>
      <c r="AA11" s="197">
        <v>59.621788561359644</v>
      </c>
      <c r="AB11" s="197">
        <v>0</v>
      </c>
      <c r="AC11" s="197">
        <v>30.10453980101099</v>
      </c>
      <c r="AD11" s="197">
        <v>592.2436918893934</v>
      </c>
      <c r="AE11" s="197">
        <v>1.2472009509409121E-3</v>
      </c>
      <c r="AF11" s="197">
        <v>7903.6894796785336</v>
      </c>
      <c r="AG11" s="197">
        <v>190.71952364069591</v>
      </c>
      <c r="AH11" s="197">
        <v>60.783922895294516</v>
      </c>
      <c r="AI11" s="197">
        <v>1.4673952466209959</v>
      </c>
      <c r="AJ11" s="197">
        <v>14.199039732185589</v>
      </c>
      <c r="AK11" s="197">
        <v>7.3007072692210935</v>
      </c>
      <c r="AL11" s="197">
        <v>0.14188538351166019</v>
      </c>
      <c r="AM11" s="197">
        <v>4997.958714533057</v>
      </c>
      <c r="AN11" s="197">
        <v>1.7808543089100433</v>
      </c>
      <c r="AO11" s="197">
        <v>43.280317782095494</v>
      </c>
      <c r="AP11" s="197">
        <v>5.7326232730828623</v>
      </c>
      <c r="AQ11" s="197">
        <v>0.34650706137784631</v>
      </c>
      <c r="AR11" s="197">
        <v>11.035130179646133</v>
      </c>
      <c r="AS11" s="197">
        <v>2.2938883815141837</v>
      </c>
      <c r="AT11" s="197">
        <v>10.729995266937241</v>
      </c>
      <c r="AU11" s="197">
        <v>60.362666717808104</v>
      </c>
      <c r="AV11" s="197">
        <v>706.0240852782448</v>
      </c>
      <c r="AW11" s="197">
        <v>21.145039414504904</v>
      </c>
      <c r="AX11" s="197">
        <v>20.842812535237005</v>
      </c>
      <c r="AY11" s="197">
        <v>7.3691716893113322</v>
      </c>
      <c r="AZ11" s="197">
        <v>2.6344359090610938</v>
      </c>
      <c r="BA11" s="197">
        <v>9.9466861519361149</v>
      </c>
      <c r="BB11" s="197">
        <v>1.0461302152228185E-2</v>
      </c>
      <c r="BC11" s="197">
        <v>17.553369244938395</v>
      </c>
      <c r="BD11" s="197">
        <v>175.78417139734663</v>
      </c>
      <c r="BE11" s="197">
        <v>0</v>
      </c>
      <c r="BF11" s="197">
        <v>22.052501158499734</v>
      </c>
      <c r="BG11" s="197">
        <v>75.470013449936687</v>
      </c>
      <c r="BH11" s="197">
        <v>0.60752401985822047</v>
      </c>
      <c r="BI11" s="197">
        <v>5.5868444980558323</v>
      </c>
      <c r="BJ11" s="197">
        <v>7.5125357113833386</v>
      </c>
      <c r="BK11" s="197">
        <v>83.674513730513397</v>
      </c>
      <c r="BL11" s="197">
        <v>101.23593809888499</v>
      </c>
      <c r="BM11" s="197">
        <v>0</v>
      </c>
      <c r="BN11" s="197">
        <v>2.3722038742514939E-3</v>
      </c>
      <c r="BO11" s="197">
        <v>0</v>
      </c>
      <c r="BP11" s="198">
        <v>120511.84882764156</v>
      </c>
      <c r="BQ11" s="197">
        <v>229925.88460331442</v>
      </c>
      <c r="BR11" s="197">
        <v>0</v>
      </c>
      <c r="BS11" s="198">
        <v>229925.88460331442</v>
      </c>
      <c r="BT11" s="197">
        <v>8243.2780721213439</v>
      </c>
      <c r="BU11" s="197">
        <v>-35.912807772052474</v>
      </c>
      <c r="BV11" s="198">
        <v>8207.3652643492915</v>
      </c>
      <c r="BW11" s="197">
        <v>15120.512320366252</v>
      </c>
      <c r="BX11" s="198">
        <v>253253.76218802997</v>
      </c>
      <c r="BY11" s="199">
        <v>373765.61101567151</v>
      </c>
      <c r="BZ11" s="248"/>
      <c r="CB11" s="200"/>
    </row>
    <row r="12" spans="1:80" ht="14.25" customHeight="1">
      <c r="A12" s="194" t="s">
        <v>251</v>
      </c>
      <c r="B12" s="247" t="s">
        <v>252</v>
      </c>
      <c r="C12" s="201" t="s">
        <v>253</v>
      </c>
      <c r="D12" s="197">
        <v>45.013080618263004</v>
      </c>
      <c r="E12" s="197">
        <v>1193.2485424103409</v>
      </c>
      <c r="F12" s="197">
        <v>6.2057955875117745E-3</v>
      </c>
      <c r="G12" s="197">
        <v>341.4959077287524</v>
      </c>
      <c r="H12" s="197">
        <v>12.826913179670303</v>
      </c>
      <c r="I12" s="197">
        <v>0.28116468505617442</v>
      </c>
      <c r="J12" s="197">
        <v>1748.7448274773917</v>
      </c>
      <c r="K12" s="197">
        <v>0.4250186291369471</v>
      </c>
      <c r="L12" s="197">
        <v>2.2108598011147059E-2</v>
      </c>
      <c r="M12" s="197">
        <v>6.5347844588458104E-3</v>
      </c>
      <c r="N12" s="197">
        <v>4.8772929810577169E-3</v>
      </c>
      <c r="O12" s="197">
        <v>4.3647860512817633</v>
      </c>
      <c r="P12" s="197">
        <v>0.6507510758223275</v>
      </c>
      <c r="Q12" s="197">
        <v>2.5370026622879496</v>
      </c>
      <c r="R12" s="197">
        <v>0.83524039003737105</v>
      </c>
      <c r="S12" s="197">
        <v>0.1865470217950784</v>
      </c>
      <c r="T12" s="197">
        <v>7.1249229142983481E-4</v>
      </c>
      <c r="U12" s="197">
        <v>5.0451047145460464E-3</v>
      </c>
      <c r="V12" s="197">
        <v>8.8089898816721163E-2</v>
      </c>
      <c r="W12" s="197">
        <v>1.1024451261127147E-3</v>
      </c>
      <c r="X12" s="197">
        <v>0</v>
      </c>
      <c r="Y12" s="197">
        <v>58.413407570741512</v>
      </c>
      <c r="Z12" s="197">
        <v>0</v>
      </c>
      <c r="AA12" s="197">
        <v>0.30474183346843103</v>
      </c>
      <c r="AB12" s="197">
        <v>0</v>
      </c>
      <c r="AC12" s="197">
        <v>3.0183645491895663</v>
      </c>
      <c r="AD12" s="197">
        <v>925.6655277801101</v>
      </c>
      <c r="AE12" s="197">
        <v>0</v>
      </c>
      <c r="AF12" s="197">
        <v>20.093806088768851</v>
      </c>
      <c r="AG12" s="197">
        <v>42.345406815215689</v>
      </c>
      <c r="AH12" s="197">
        <v>4.3380650155083629</v>
      </c>
      <c r="AI12" s="197">
        <v>5.2427344700913162E-2</v>
      </c>
      <c r="AJ12" s="197">
        <v>1.6856342707805336</v>
      </c>
      <c r="AK12" s="197">
        <v>1.9950156531338883</v>
      </c>
      <c r="AL12" s="197">
        <v>5.0312693807033843E-3</v>
      </c>
      <c r="AM12" s="197">
        <v>126.03148201566333</v>
      </c>
      <c r="AN12" s="197">
        <v>1.1893223492720082</v>
      </c>
      <c r="AO12" s="197">
        <v>4.9128571405718524E-2</v>
      </c>
      <c r="AP12" s="197">
        <v>6.646658021901521</v>
      </c>
      <c r="AQ12" s="197">
        <v>1.1269731173695448E-2</v>
      </c>
      <c r="AR12" s="197">
        <v>8.7041270453244377E-2</v>
      </c>
      <c r="AS12" s="197">
        <v>8.3449982092705544E-2</v>
      </c>
      <c r="AT12" s="197">
        <v>3.143547958259624E-3</v>
      </c>
      <c r="AU12" s="197">
        <v>3.9208555286489151E-2</v>
      </c>
      <c r="AV12" s="197">
        <v>3.4261247166162097</v>
      </c>
      <c r="AW12" s="197">
        <v>0.29748029891227651</v>
      </c>
      <c r="AX12" s="197">
        <v>1.9312337042710521E-2</v>
      </c>
      <c r="AY12" s="197">
        <v>0.1563085679781259</v>
      </c>
      <c r="AZ12" s="197">
        <v>7.5057457711345636E-3</v>
      </c>
      <c r="BA12" s="197">
        <v>1.5457435372147864E-3</v>
      </c>
      <c r="BB12" s="197">
        <v>1.1932168793149305E-3</v>
      </c>
      <c r="BC12" s="197">
        <v>2.7927336768819986</v>
      </c>
      <c r="BD12" s="197">
        <v>4.0511454024676272</v>
      </c>
      <c r="BE12" s="197">
        <v>1.3567634937891145E-2</v>
      </c>
      <c r="BF12" s="197">
        <v>5.8689157871752162E-2</v>
      </c>
      <c r="BG12" s="197">
        <v>0.35555787926970184</v>
      </c>
      <c r="BH12" s="197">
        <v>7.8415343245698422E-3</v>
      </c>
      <c r="BI12" s="197">
        <v>2.5636118234151028E-2</v>
      </c>
      <c r="BJ12" s="197">
        <v>7.2412160399592191E-3</v>
      </c>
      <c r="BK12" s="197">
        <v>0.45680743731964157</v>
      </c>
      <c r="BL12" s="197">
        <v>0.49553471433326945</v>
      </c>
      <c r="BM12" s="197">
        <v>0.71934498700914062</v>
      </c>
      <c r="BN12" s="197">
        <v>2.2302091269751174E-5</v>
      </c>
      <c r="BO12" s="197">
        <v>0</v>
      </c>
      <c r="BP12" s="198">
        <v>4555.696183265547</v>
      </c>
      <c r="BQ12" s="197">
        <v>2254.3523751898865</v>
      </c>
      <c r="BR12" s="197">
        <v>46.428654387075092</v>
      </c>
      <c r="BS12" s="198">
        <v>2300.7810295769618</v>
      </c>
      <c r="BT12" s="197">
        <v>858.63772116333121</v>
      </c>
      <c r="BU12" s="197">
        <v>0</v>
      </c>
      <c r="BV12" s="198">
        <v>858.63772116333121</v>
      </c>
      <c r="BW12" s="197">
        <v>1.815968514176413</v>
      </c>
      <c r="BX12" s="198">
        <v>3161.2347192544694</v>
      </c>
      <c r="BY12" s="199">
        <v>7716.9309025200164</v>
      </c>
      <c r="BZ12" s="248"/>
      <c r="CB12" s="200"/>
    </row>
    <row r="13" spans="1:80" ht="14.25" customHeight="1">
      <c r="A13" s="194" t="s">
        <v>254</v>
      </c>
      <c r="B13" s="247" t="s">
        <v>255</v>
      </c>
      <c r="C13" s="201" t="s">
        <v>256</v>
      </c>
      <c r="D13" s="197">
        <v>3.9426623984865697E-3</v>
      </c>
      <c r="E13" s="197">
        <v>1.2283060471944642E-3</v>
      </c>
      <c r="F13" s="197">
        <v>1268.1579106950228</v>
      </c>
      <c r="G13" s="197">
        <v>5.4439636959347074E-2</v>
      </c>
      <c r="H13" s="197">
        <v>46.177746040860868</v>
      </c>
      <c r="I13" s="197">
        <v>7.0193938234901897E-3</v>
      </c>
      <c r="J13" s="197">
        <v>3.6409098692774381E-3</v>
      </c>
      <c r="K13" s="197">
        <v>1.7957979938024431E-2</v>
      </c>
      <c r="L13" s="197">
        <v>2.2766842009416298E-3</v>
      </c>
      <c r="M13" s="197">
        <v>3.5671802516260183E-3</v>
      </c>
      <c r="N13" s="197">
        <v>1.2770737807839988E-3</v>
      </c>
      <c r="O13" s="197">
        <v>1.5690364195634183E-3</v>
      </c>
      <c r="P13" s="197">
        <v>1.5130701213573149E-3</v>
      </c>
      <c r="Q13" s="197">
        <v>1.9111874090285256E-2</v>
      </c>
      <c r="R13" s="197">
        <v>1.4186132681401108E-3</v>
      </c>
      <c r="S13" s="197">
        <v>8.9674003844621968E-3</v>
      </c>
      <c r="T13" s="197">
        <v>4.4990816565625949E-4</v>
      </c>
      <c r="U13" s="197">
        <v>1.1034736510307781E-3</v>
      </c>
      <c r="V13" s="197">
        <v>8.815617695869507E-4</v>
      </c>
      <c r="W13" s="197">
        <v>2.3241777357845296E-5</v>
      </c>
      <c r="X13" s="197">
        <v>3.3543284438497394E-5</v>
      </c>
      <c r="Y13" s="197">
        <v>10.923205903784446</v>
      </c>
      <c r="Z13" s="197">
        <v>4.8414243480849198E-3</v>
      </c>
      <c r="AA13" s="197">
        <v>5.8529694981974266E-2</v>
      </c>
      <c r="AB13" s="197">
        <v>0</v>
      </c>
      <c r="AC13" s="197">
        <v>1.0783888909159996E-2</v>
      </c>
      <c r="AD13" s="197">
        <v>0.27569203911625928</v>
      </c>
      <c r="AE13" s="197">
        <v>0</v>
      </c>
      <c r="AF13" s="197">
        <v>27.744135519606772</v>
      </c>
      <c r="AG13" s="197">
        <v>22.178329907933467</v>
      </c>
      <c r="AH13" s="197">
        <v>2.3764036012242036E-2</v>
      </c>
      <c r="AI13" s="197">
        <v>1.5047695189262325E-3</v>
      </c>
      <c r="AJ13" s="197">
        <v>1.1902209141293514E-2</v>
      </c>
      <c r="AK13" s="197">
        <v>3.607413140746185E-3</v>
      </c>
      <c r="AL13" s="197">
        <v>6.7584590168426328E-4</v>
      </c>
      <c r="AM13" s="197">
        <v>3027.5025351508639</v>
      </c>
      <c r="AN13" s="197">
        <v>1.2753353013732329</v>
      </c>
      <c r="AO13" s="197">
        <v>21.786074255014746</v>
      </c>
      <c r="AP13" s="197">
        <v>2.6480671944662904E-2</v>
      </c>
      <c r="AQ13" s="197">
        <v>8.6341917628362673E-4</v>
      </c>
      <c r="AR13" s="197">
        <v>6.6685404986063139E-3</v>
      </c>
      <c r="AS13" s="197">
        <v>1.2293103867692473E-2</v>
      </c>
      <c r="AT13" s="197">
        <v>4.7376241904316396E-4</v>
      </c>
      <c r="AU13" s="197">
        <v>11.956606009343595</v>
      </c>
      <c r="AV13" s="197">
        <v>137.73400298854403</v>
      </c>
      <c r="AW13" s="197">
        <v>1.7753843413215384E-2</v>
      </c>
      <c r="AX13" s="197">
        <v>1.3694511631870426E-4</v>
      </c>
      <c r="AY13" s="197">
        <v>3.0362912337432522E-3</v>
      </c>
      <c r="AZ13" s="197">
        <v>2.7134320789794008E-2</v>
      </c>
      <c r="BA13" s="197">
        <v>0.14548568233929809</v>
      </c>
      <c r="BB13" s="197">
        <v>1.4558036006307365E-4</v>
      </c>
      <c r="BC13" s="197">
        <v>1.3502013899086241E-2</v>
      </c>
      <c r="BD13" s="197">
        <v>22.126069288102233</v>
      </c>
      <c r="BE13" s="197">
        <v>0</v>
      </c>
      <c r="BF13" s="197">
        <v>39.359561620433759</v>
      </c>
      <c r="BG13" s="197">
        <v>72.659297738780396</v>
      </c>
      <c r="BH13" s="197">
        <v>0</v>
      </c>
      <c r="BI13" s="197">
        <v>3.7008824115439252</v>
      </c>
      <c r="BJ13" s="197">
        <v>6.5110062947542895</v>
      </c>
      <c r="BK13" s="197">
        <v>1.215873948959993</v>
      </c>
      <c r="BL13" s="197">
        <v>7.5395546111256078</v>
      </c>
      <c r="BM13" s="197">
        <v>3.9036711299621305</v>
      </c>
      <c r="BN13" s="197">
        <v>0</v>
      </c>
      <c r="BO13" s="197">
        <v>0</v>
      </c>
      <c r="BP13" s="198">
        <v>4733.2274958623402</v>
      </c>
      <c r="BQ13" s="197">
        <v>2725.1911043731134</v>
      </c>
      <c r="BR13" s="197">
        <v>0</v>
      </c>
      <c r="BS13" s="198">
        <v>2725.1911043731134</v>
      </c>
      <c r="BT13" s="197">
        <v>0</v>
      </c>
      <c r="BU13" s="197">
        <v>0</v>
      </c>
      <c r="BV13" s="198">
        <v>0</v>
      </c>
      <c r="BW13" s="197">
        <v>1380.5330123911574</v>
      </c>
      <c r="BX13" s="198">
        <v>4105.7241167642705</v>
      </c>
      <c r="BY13" s="199">
        <v>8838.9516126266099</v>
      </c>
      <c r="BZ13" s="248"/>
      <c r="CB13" s="200"/>
    </row>
    <row r="14" spans="1:80" ht="14.25" customHeight="1">
      <c r="A14" s="194" t="s">
        <v>257</v>
      </c>
      <c r="B14" s="247" t="s">
        <v>258</v>
      </c>
      <c r="C14" s="201" t="s">
        <v>178</v>
      </c>
      <c r="D14" s="197">
        <v>255.73322227052054</v>
      </c>
      <c r="E14" s="197">
        <v>10.32118856657404</v>
      </c>
      <c r="F14" s="197">
        <v>2.0777490626209653E-2</v>
      </c>
      <c r="G14" s="197">
        <v>13840.530076642684</v>
      </c>
      <c r="H14" s="197">
        <v>60.36828681635734</v>
      </c>
      <c r="I14" s="197">
        <v>97.893223481222719</v>
      </c>
      <c r="J14" s="197">
        <v>3.8132350664884722</v>
      </c>
      <c r="K14" s="197">
        <v>2.3703100206794856</v>
      </c>
      <c r="L14" s="197">
        <v>0</v>
      </c>
      <c r="M14" s="197">
        <v>502.33711259266943</v>
      </c>
      <c r="N14" s="197">
        <v>69.644007954118663</v>
      </c>
      <c r="O14" s="197">
        <v>39.603116291557058</v>
      </c>
      <c r="P14" s="197">
        <v>8.2245531892336157</v>
      </c>
      <c r="Q14" s="197">
        <v>5913.0710380939045</v>
      </c>
      <c r="R14" s="197">
        <v>8324.2110892066466</v>
      </c>
      <c r="S14" s="197">
        <v>120.77494578576479</v>
      </c>
      <c r="T14" s="197">
        <v>4.0118728349039339</v>
      </c>
      <c r="U14" s="197">
        <v>9.5578991545316924E-6</v>
      </c>
      <c r="V14" s="197">
        <v>0.12473368063498229</v>
      </c>
      <c r="W14" s="197">
        <v>1.977151132783734E-3</v>
      </c>
      <c r="X14" s="197">
        <v>2.3987320347454186E-3</v>
      </c>
      <c r="Y14" s="197">
        <v>579.08647073590885</v>
      </c>
      <c r="Z14" s="197">
        <v>16.255441549012126</v>
      </c>
      <c r="AA14" s="197">
        <v>7.3314228688166949</v>
      </c>
      <c r="AB14" s="197">
        <v>0.33726131474015431</v>
      </c>
      <c r="AC14" s="197">
        <v>38.417459170919258</v>
      </c>
      <c r="AD14" s="197">
        <v>21369.89486273361</v>
      </c>
      <c r="AE14" s="197">
        <v>0.2641455124221086</v>
      </c>
      <c r="AF14" s="197">
        <v>4049.0079760674944</v>
      </c>
      <c r="AG14" s="197">
        <v>4178.5161662780793</v>
      </c>
      <c r="AH14" s="197">
        <v>77.587705310850794</v>
      </c>
      <c r="AI14" s="197">
        <v>1.2835439311692209</v>
      </c>
      <c r="AJ14" s="197">
        <v>0.12594757085708616</v>
      </c>
      <c r="AK14" s="197">
        <v>217.80646265025851</v>
      </c>
      <c r="AL14" s="197">
        <v>4.7604340057463682E-2</v>
      </c>
      <c r="AM14" s="197">
        <v>21.250650510277666</v>
      </c>
      <c r="AN14" s="197">
        <v>1.1797183344725183E-2</v>
      </c>
      <c r="AO14" s="197">
        <v>2.3927719767825328</v>
      </c>
      <c r="AP14" s="197">
        <v>1.2752273364060815</v>
      </c>
      <c r="AQ14" s="197">
        <v>2.3165269133214629E-2</v>
      </c>
      <c r="AR14" s="197">
        <v>114.76827118056009</v>
      </c>
      <c r="AS14" s="197">
        <v>24.02739147673951</v>
      </c>
      <c r="AT14" s="197">
        <v>0.90912853974706831</v>
      </c>
      <c r="AU14" s="197">
        <v>21.881208895508188</v>
      </c>
      <c r="AV14" s="197">
        <v>251.16126581919085</v>
      </c>
      <c r="AW14" s="197">
        <v>188.63247770990347</v>
      </c>
      <c r="AX14" s="197">
        <v>27.972763639411681</v>
      </c>
      <c r="AY14" s="197">
        <v>0.98676272411293109</v>
      </c>
      <c r="AZ14" s="197">
        <v>1.0151406450961067</v>
      </c>
      <c r="BA14" s="197">
        <v>18.556342855635066</v>
      </c>
      <c r="BB14" s="197">
        <v>1.2368086735063807E-3</v>
      </c>
      <c r="BC14" s="197">
        <v>8.7299969836239733</v>
      </c>
      <c r="BD14" s="197">
        <v>75.449950927484593</v>
      </c>
      <c r="BE14" s="197">
        <v>1.6871594786504887E-3</v>
      </c>
      <c r="BF14" s="197">
        <v>5.2678742712617392</v>
      </c>
      <c r="BG14" s="197">
        <v>91.246475835238812</v>
      </c>
      <c r="BH14" s="197">
        <v>0.79232988692268724</v>
      </c>
      <c r="BI14" s="197">
        <v>0.43761921640726847</v>
      </c>
      <c r="BJ14" s="197">
        <v>0.21354848798457915</v>
      </c>
      <c r="BK14" s="197">
        <v>46.527129732498288</v>
      </c>
      <c r="BL14" s="197">
        <v>3.3154111319329806</v>
      </c>
      <c r="BM14" s="197">
        <v>808.65855859431406</v>
      </c>
      <c r="BN14" s="197">
        <v>6.6153350824325165E-3</v>
      </c>
      <c r="BO14" s="197">
        <v>0</v>
      </c>
      <c r="BP14" s="198">
        <v>61504.532445592602</v>
      </c>
      <c r="BQ14" s="197">
        <v>223.30659396977347</v>
      </c>
      <c r="BR14" s="197">
        <v>59.180244972675702</v>
      </c>
      <c r="BS14" s="198">
        <v>282.4868389424492</v>
      </c>
      <c r="BT14" s="197">
        <v>0</v>
      </c>
      <c r="BU14" s="197">
        <v>-684.73297056045487</v>
      </c>
      <c r="BV14" s="198">
        <v>-684.73297056045487</v>
      </c>
      <c r="BW14" s="197">
        <v>30838.023473088568</v>
      </c>
      <c r="BX14" s="198">
        <v>30435.777341470563</v>
      </c>
      <c r="BY14" s="199">
        <v>91940.309787063161</v>
      </c>
      <c r="BZ14" s="248"/>
      <c r="CB14" s="200"/>
    </row>
    <row r="15" spans="1:80" ht="14.25" customHeight="1">
      <c r="A15" s="194" t="s">
        <v>259</v>
      </c>
      <c r="B15" s="247" t="s">
        <v>260</v>
      </c>
      <c r="C15" s="201" t="s">
        <v>261</v>
      </c>
      <c r="D15" s="197">
        <v>8658.4365655993315</v>
      </c>
      <c r="E15" s="197">
        <v>0</v>
      </c>
      <c r="F15" s="197">
        <v>999.91089764582512</v>
      </c>
      <c r="G15" s="197">
        <v>299.33671885938566</v>
      </c>
      <c r="H15" s="197">
        <v>14004.790809461603</v>
      </c>
      <c r="I15" s="197">
        <v>89.855523729511773</v>
      </c>
      <c r="J15" s="197">
        <v>6.3411064963632942E-3</v>
      </c>
      <c r="K15" s="197">
        <v>104.53926014447063</v>
      </c>
      <c r="L15" s="197">
        <v>14.396765842775151</v>
      </c>
      <c r="M15" s="197">
        <v>0.51728383762729213</v>
      </c>
      <c r="N15" s="197">
        <v>69.201807386447683</v>
      </c>
      <c r="O15" s="197">
        <v>40.284626506465138</v>
      </c>
      <c r="P15" s="197">
        <v>27.116028238500789</v>
      </c>
      <c r="Q15" s="197">
        <v>52.901760183324917</v>
      </c>
      <c r="R15" s="197">
        <v>87.973111113963796</v>
      </c>
      <c r="S15" s="197">
        <v>37.199161599416243</v>
      </c>
      <c r="T15" s="197">
        <v>8.1800717679088558E-2</v>
      </c>
      <c r="U15" s="197">
        <v>1.662767530795261</v>
      </c>
      <c r="V15" s="197">
        <v>0</v>
      </c>
      <c r="W15" s="197">
        <v>1.2305166934128656E-2</v>
      </c>
      <c r="X15" s="197">
        <v>0</v>
      </c>
      <c r="Y15" s="197">
        <v>706.83939344353848</v>
      </c>
      <c r="Z15" s="197">
        <v>3.6424260292787065E-3</v>
      </c>
      <c r="AA15" s="197">
        <v>88.618859405174163</v>
      </c>
      <c r="AB15" s="197">
        <v>0</v>
      </c>
      <c r="AC15" s="197">
        <v>60.227354551886734</v>
      </c>
      <c r="AD15" s="197">
        <v>361.910676358552</v>
      </c>
      <c r="AE15" s="197">
        <v>11.17517612611087</v>
      </c>
      <c r="AF15" s="197">
        <v>6400.216175578953</v>
      </c>
      <c r="AG15" s="197">
        <v>2382.3248747807311</v>
      </c>
      <c r="AH15" s="197">
        <v>59.425218292216542</v>
      </c>
      <c r="AI15" s="197">
        <v>0</v>
      </c>
      <c r="AJ15" s="197">
        <v>431.64522713143373</v>
      </c>
      <c r="AK15" s="197">
        <v>10.309690774814868</v>
      </c>
      <c r="AL15" s="197">
        <v>9.7567585466416311</v>
      </c>
      <c r="AM15" s="197">
        <v>13121.962106283861</v>
      </c>
      <c r="AN15" s="197">
        <v>46.641860798552727</v>
      </c>
      <c r="AO15" s="197">
        <v>87.940669937527247</v>
      </c>
      <c r="AP15" s="197">
        <v>171.85561341664581</v>
      </c>
      <c r="AQ15" s="197">
        <v>18.828659787134853</v>
      </c>
      <c r="AR15" s="197">
        <v>164.20939984249875</v>
      </c>
      <c r="AS15" s="197">
        <v>37.202871034781779</v>
      </c>
      <c r="AT15" s="197">
        <v>1.9264296633403932</v>
      </c>
      <c r="AU15" s="197">
        <v>34.592966242861621</v>
      </c>
      <c r="AV15" s="197">
        <v>242.90388214092457</v>
      </c>
      <c r="AW15" s="197">
        <v>133.30799350647979</v>
      </c>
      <c r="AX15" s="197">
        <v>1.1218728200300259</v>
      </c>
      <c r="AY15" s="197">
        <v>12.998258658483994</v>
      </c>
      <c r="AZ15" s="197">
        <v>7.0356931190032359</v>
      </c>
      <c r="BA15" s="197">
        <v>36.6989494812359</v>
      </c>
      <c r="BB15" s="197">
        <v>4.4819616883222391E-2</v>
      </c>
      <c r="BC15" s="197">
        <v>16.633173209964305</v>
      </c>
      <c r="BD15" s="197">
        <v>484.35890714506598</v>
      </c>
      <c r="BE15" s="197">
        <v>944.24088788658071</v>
      </c>
      <c r="BF15" s="197">
        <v>805.32950941662</v>
      </c>
      <c r="BG15" s="197">
        <v>1553.1436595120936</v>
      </c>
      <c r="BH15" s="197">
        <v>106.25136790811146</v>
      </c>
      <c r="BI15" s="197">
        <v>40.34772755610657</v>
      </c>
      <c r="BJ15" s="197">
        <v>133.69529075541669</v>
      </c>
      <c r="BK15" s="197">
        <v>90.497070108842465</v>
      </c>
      <c r="BL15" s="197">
        <v>578.96855922761813</v>
      </c>
      <c r="BM15" s="197">
        <v>0</v>
      </c>
      <c r="BN15" s="197">
        <v>0</v>
      </c>
      <c r="BO15" s="197">
        <v>0</v>
      </c>
      <c r="BP15" s="198">
        <v>53883.414781163272</v>
      </c>
      <c r="BQ15" s="197">
        <v>246538.87502425822</v>
      </c>
      <c r="BR15" s="197">
        <v>0</v>
      </c>
      <c r="BS15" s="198">
        <v>246538.87502425822</v>
      </c>
      <c r="BT15" s="197">
        <v>0</v>
      </c>
      <c r="BU15" s="197">
        <v>4319.1127171199551</v>
      </c>
      <c r="BV15" s="198">
        <v>4319.1127171199551</v>
      </c>
      <c r="BW15" s="197">
        <v>32746.26291646008</v>
      </c>
      <c r="BX15" s="198">
        <v>283604.2506578383</v>
      </c>
      <c r="BY15" s="199">
        <v>337487.66543900158</v>
      </c>
      <c r="BZ15" s="248"/>
      <c r="CB15" s="200"/>
    </row>
    <row r="16" spans="1:80" ht="14.25" customHeight="1">
      <c r="A16" s="194" t="s">
        <v>262</v>
      </c>
      <c r="B16" s="247" t="s">
        <v>263</v>
      </c>
      <c r="C16" s="201" t="s">
        <v>264</v>
      </c>
      <c r="D16" s="197">
        <v>86.579110159804998</v>
      </c>
      <c r="E16" s="197">
        <v>0.68631012537509217</v>
      </c>
      <c r="F16" s="197">
        <v>42.752759514684158</v>
      </c>
      <c r="G16" s="197">
        <v>1439.2683917131296</v>
      </c>
      <c r="H16" s="197">
        <v>1538.2182360579377</v>
      </c>
      <c r="I16" s="197">
        <v>6997.2339809244986</v>
      </c>
      <c r="J16" s="197">
        <v>1.2561400458060863</v>
      </c>
      <c r="K16" s="197">
        <v>7.2197253532727004E-2</v>
      </c>
      <c r="L16" s="197">
        <v>8.1916968183453398E-2</v>
      </c>
      <c r="M16" s="197">
        <v>0</v>
      </c>
      <c r="N16" s="197">
        <v>9.4596255302974366E-6</v>
      </c>
      <c r="O16" s="197">
        <v>4.5166384498709744E-2</v>
      </c>
      <c r="P16" s="197">
        <v>125.32905787626794</v>
      </c>
      <c r="Q16" s="197">
        <v>199.30752920156993</v>
      </c>
      <c r="R16" s="197">
        <v>441.6879064318494</v>
      </c>
      <c r="S16" s="197">
        <v>236.23223640947231</v>
      </c>
      <c r="T16" s="197">
        <v>0</v>
      </c>
      <c r="U16" s="197">
        <v>0.20985020712864985</v>
      </c>
      <c r="V16" s="197">
        <v>0</v>
      </c>
      <c r="W16" s="197">
        <v>1.5919691488290151E-2</v>
      </c>
      <c r="X16" s="197">
        <v>0</v>
      </c>
      <c r="Y16" s="197">
        <v>629.74620077592238</v>
      </c>
      <c r="Z16" s="197">
        <v>2.4093168801558877</v>
      </c>
      <c r="AA16" s="197">
        <v>18.785975707673597</v>
      </c>
      <c r="AB16" s="197">
        <v>0</v>
      </c>
      <c r="AC16" s="197">
        <v>20.205962788149634</v>
      </c>
      <c r="AD16" s="197">
        <v>347.75121372052581</v>
      </c>
      <c r="AE16" s="197">
        <v>24.790299172934834</v>
      </c>
      <c r="AF16" s="197">
        <v>675.34857834491299</v>
      </c>
      <c r="AG16" s="197">
        <v>518.17284174399094</v>
      </c>
      <c r="AH16" s="197">
        <v>118.66206390835383</v>
      </c>
      <c r="AI16" s="197">
        <v>1.916454025171874E-2</v>
      </c>
      <c r="AJ16" s="197">
        <v>12.905605023444091</v>
      </c>
      <c r="AK16" s="197">
        <v>18.011271450456853</v>
      </c>
      <c r="AL16" s="197">
        <v>2.604282773485818</v>
      </c>
      <c r="AM16" s="197">
        <v>112.47066419000436</v>
      </c>
      <c r="AN16" s="197">
        <v>23.763305971830665</v>
      </c>
      <c r="AO16" s="197">
        <v>53.965834412216672</v>
      </c>
      <c r="AP16" s="197">
        <v>31.081949833418673</v>
      </c>
      <c r="AQ16" s="197">
        <v>90.639688212168352</v>
      </c>
      <c r="AR16" s="197">
        <v>17.815045277666549</v>
      </c>
      <c r="AS16" s="197">
        <v>5.0411302655387598</v>
      </c>
      <c r="AT16" s="197">
        <v>0.2019081314236181</v>
      </c>
      <c r="AU16" s="197">
        <v>5.7598043505990617</v>
      </c>
      <c r="AV16" s="197">
        <v>62.727083800016565</v>
      </c>
      <c r="AW16" s="197">
        <v>303.75871328528962</v>
      </c>
      <c r="AX16" s="197">
        <v>3.9166506474140439</v>
      </c>
      <c r="AY16" s="197">
        <v>99.615902479400944</v>
      </c>
      <c r="AZ16" s="197">
        <v>46.053136276299497</v>
      </c>
      <c r="BA16" s="197">
        <v>3.50004000323597</v>
      </c>
      <c r="BB16" s="197">
        <v>0</v>
      </c>
      <c r="BC16" s="197">
        <v>150.36383381201756</v>
      </c>
      <c r="BD16" s="197">
        <v>2155.7868775722154</v>
      </c>
      <c r="BE16" s="197">
        <v>737.79090845268422</v>
      </c>
      <c r="BF16" s="197">
        <v>20.28740439090031</v>
      </c>
      <c r="BG16" s="197">
        <v>231.94462823282069</v>
      </c>
      <c r="BH16" s="197">
        <v>7.2417332690055671</v>
      </c>
      <c r="BI16" s="197">
        <v>442.36349587888526</v>
      </c>
      <c r="BJ16" s="197">
        <v>11.440776209462133</v>
      </c>
      <c r="BK16" s="197">
        <v>18.10030689815088</v>
      </c>
      <c r="BL16" s="197">
        <v>164.46025523153179</v>
      </c>
      <c r="BM16" s="197">
        <v>99.745902607093043</v>
      </c>
      <c r="BN16" s="197">
        <v>0</v>
      </c>
      <c r="BO16" s="197">
        <v>0</v>
      </c>
      <c r="BP16" s="198">
        <v>18398.226474946401</v>
      </c>
      <c r="BQ16" s="197">
        <v>67404.690180949008</v>
      </c>
      <c r="BR16" s="197">
        <v>0</v>
      </c>
      <c r="BS16" s="198">
        <v>67404.690180949008</v>
      </c>
      <c r="BT16" s="197">
        <v>0</v>
      </c>
      <c r="BU16" s="197">
        <v>1409.2291882858099</v>
      </c>
      <c r="BV16" s="198">
        <v>1409.2291882858099</v>
      </c>
      <c r="BW16" s="197">
        <v>43729.998001193948</v>
      </c>
      <c r="BX16" s="198">
        <v>112543.91737042877</v>
      </c>
      <c r="BY16" s="199">
        <v>130942.14384537516</v>
      </c>
      <c r="BZ16" s="248"/>
      <c r="CB16" s="200"/>
    </row>
    <row r="17" spans="1:80" ht="14.25" customHeight="1">
      <c r="A17" s="194" t="s">
        <v>265</v>
      </c>
      <c r="B17" s="247" t="s">
        <v>266</v>
      </c>
      <c r="C17" s="201" t="s">
        <v>267</v>
      </c>
      <c r="D17" s="197">
        <v>79.998080193237143</v>
      </c>
      <c r="E17" s="197">
        <v>0</v>
      </c>
      <c r="F17" s="197">
        <v>1.9024125939376024</v>
      </c>
      <c r="G17" s="197">
        <v>1346.5301742324841</v>
      </c>
      <c r="H17" s="197">
        <v>73.47022853194423</v>
      </c>
      <c r="I17" s="197">
        <v>316.48745031508281</v>
      </c>
      <c r="J17" s="197">
        <v>2021.5987016043584</v>
      </c>
      <c r="K17" s="197">
        <v>0</v>
      </c>
      <c r="L17" s="197">
        <v>0</v>
      </c>
      <c r="M17" s="197">
        <v>0</v>
      </c>
      <c r="N17" s="197">
        <v>7.4194195309887627</v>
      </c>
      <c r="O17" s="197">
        <v>0</v>
      </c>
      <c r="P17" s="197">
        <v>77.161905724209973</v>
      </c>
      <c r="Q17" s="197">
        <v>150.77269144526818</v>
      </c>
      <c r="R17" s="197">
        <v>499.0842569119099</v>
      </c>
      <c r="S17" s="197">
        <v>218.27906217257674</v>
      </c>
      <c r="T17" s="197">
        <v>0</v>
      </c>
      <c r="U17" s="197">
        <v>0</v>
      </c>
      <c r="V17" s="197">
        <v>0</v>
      </c>
      <c r="W17" s="197">
        <v>0.1594116999156685</v>
      </c>
      <c r="X17" s="197">
        <v>0</v>
      </c>
      <c r="Y17" s="197">
        <v>2327.3212662626388</v>
      </c>
      <c r="Z17" s="197">
        <v>0</v>
      </c>
      <c r="AA17" s="197">
        <v>26.65262526823696</v>
      </c>
      <c r="AB17" s="197">
        <v>0</v>
      </c>
      <c r="AC17" s="197">
        <v>8.8466585407302496</v>
      </c>
      <c r="AD17" s="197">
        <v>7361.6427937913086</v>
      </c>
      <c r="AE17" s="197">
        <v>0.85929716908103315</v>
      </c>
      <c r="AF17" s="197">
        <v>394.86973607884482</v>
      </c>
      <c r="AG17" s="197">
        <v>101.99122916288724</v>
      </c>
      <c r="AH17" s="197">
        <v>44.725060799948942</v>
      </c>
      <c r="AI17" s="197">
        <v>0</v>
      </c>
      <c r="AJ17" s="197">
        <v>134.23514228304526</v>
      </c>
      <c r="AK17" s="197">
        <v>3.1386939944877579</v>
      </c>
      <c r="AL17" s="197">
        <v>3.5926967122834252</v>
      </c>
      <c r="AM17" s="197">
        <v>512.69657702936968</v>
      </c>
      <c r="AN17" s="197">
        <v>5.4380259937805446</v>
      </c>
      <c r="AO17" s="197">
        <v>13.776354065532054</v>
      </c>
      <c r="AP17" s="197">
        <v>225.45920849644094</v>
      </c>
      <c r="AQ17" s="197">
        <v>16.669624135209567</v>
      </c>
      <c r="AR17" s="197">
        <v>11.816881225406808</v>
      </c>
      <c r="AS17" s="197">
        <v>13.214294362120857</v>
      </c>
      <c r="AT17" s="197">
        <v>0.52911793880932401</v>
      </c>
      <c r="AU17" s="197">
        <v>2.7694005091893974</v>
      </c>
      <c r="AV17" s="197">
        <v>282.80697539202134</v>
      </c>
      <c r="AW17" s="197">
        <v>500.87081165523489</v>
      </c>
      <c r="AX17" s="197">
        <v>0.89283103132534603</v>
      </c>
      <c r="AY17" s="197">
        <v>31.946814665896181</v>
      </c>
      <c r="AZ17" s="197">
        <v>7.5504497198874176</v>
      </c>
      <c r="BA17" s="197">
        <v>2.3287038460718361</v>
      </c>
      <c r="BB17" s="197">
        <v>0</v>
      </c>
      <c r="BC17" s="197">
        <v>19.367037591386012</v>
      </c>
      <c r="BD17" s="197">
        <v>109.97924206048978</v>
      </c>
      <c r="BE17" s="197">
        <v>0</v>
      </c>
      <c r="BF17" s="197">
        <v>12.404900878155766</v>
      </c>
      <c r="BG17" s="197">
        <v>0</v>
      </c>
      <c r="BH17" s="197">
        <v>0</v>
      </c>
      <c r="BI17" s="197">
        <v>4.35453379620653</v>
      </c>
      <c r="BJ17" s="197">
        <v>11.229839946329186</v>
      </c>
      <c r="BK17" s="197">
        <v>74.24485058652796</v>
      </c>
      <c r="BL17" s="197">
        <v>34.101854572745935</v>
      </c>
      <c r="BM17" s="197">
        <v>0</v>
      </c>
      <c r="BN17" s="197">
        <v>0</v>
      </c>
      <c r="BO17" s="197">
        <v>0</v>
      </c>
      <c r="BP17" s="198">
        <v>17095.187324517541</v>
      </c>
      <c r="BQ17" s="197">
        <v>4839.8076682004184</v>
      </c>
      <c r="BR17" s="197">
        <v>0</v>
      </c>
      <c r="BS17" s="198">
        <v>4839.8076682004184</v>
      </c>
      <c r="BT17" s="197">
        <v>0</v>
      </c>
      <c r="BU17" s="197">
        <v>203.7075985041761</v>
      </c>
      <c r="BV17" s="198">
        <v>203.7075985041761</v>
      </c>
      <c r="BW17" s="197">
        <v>1640.4324361862575</v>
      </c>
      <c r="BX17" s="198">
        <v>6683.9477028908523</v>
      </c>
      <c r="BY17" s="199">
        <v>23779.135027408392</v>
      </c>
      <c r="BZ17" s="248"/>
      <c r="CB17" s="200"/>
    </row>
    <row r="18" spans="1:80" ht="14.25" customHeight="1">
      <c r="A18" s="194" t="s">
        <v>268</v>
      </c>
      <c r="B18" s="247" t="s">
        <v>269</v>
      </c>
      <c r="C18" s="201" t="s">
        <v>270</v>
      </c>
      <c r="D18" s="197">
        <v>328.12937484578657</v>
      </c>
      <c r="E18" s="197">
        <v>0</v>
      </c>
      <c r="F18" s="197">
        <v>56.052616980708024</v>
      </c>
      <c r="G18" s="197">
        <v>45.866758346695832</v>
      </c>
      <c r="H18" s="197">
        <v>6081.4748835404916</v>
      </c>
      <c r="I18" s="197">
        <v>509.49459241110503</v>
      </c>
      <c r="J18" s="197">
        <v>0</v>
      </c>
      <c r="K18" s="197">
        <v>0</v>
      </c>
      <c r="L18" s="197">
        <v>2298.0083755145597</v>
      </c>
      <c r="M18" s="197">
        <v>0</v>
      </c>
      <c r="N18" s="197">
        <v>0</v>
      </c>
      <c r="O18" s="197">
        <v>46.187792673466944</v>
      </c>
      <c r="P18" s="197">
        <v>35.158811057786409</v>
      </c>
      <c r="Q18" s="197">
        <v>1059.533773345963</v>
      </c>
      <c r="R18" s="197">
        <v>65.055258226053667</v>
      </c>
      <c r="S18" s="197">
        <v>33.2011039809991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78.203807530352435</v>
      </c>
      <c r="Z18" s="197">
        <v>4.6314036929556934</v>
      </c>
      <c r="AA18" s="197">
        <v>77.668645397702775</v>
      </c>
      <c r="AB18" s="197">
        <v>0</v>
      </c>
      <c r="AC18" s="197">
        <v>35.094197514483376</v>
      </c>
      <c r="AD18" s="197">
        <v>309.71364531727761</v>
      </c>
      <c r="AE18" s="197">
        <v>1.02458871662364</v>
      </c>
      <c r="AF18" s="197">
        <v>224.51934867997576</v>
      </c>
      <c r="AG18" s="197">
        <v>140.28729070018235</v>
      </c>
      <c r="AH18" s="197">
        <v>71.918545332889266</v>
      </c>
      <c r="AI18" s="197">
        <v>0</v>
      </c>
      <c r="AJ18" s="197">
        <v>507.9806439775295</v>
      </c>
      <c r="AK18" s="197">
        <v>81.791236856832384</v>
      </c>
      <c r="AL18" s="197">
        <v>60.726958942183096</v>
      </c>
      <c r="AM18" s="197">
        <v>168.15196976287774</v>
      </c>
      <c r="AN18" s="197">
        <v>770.34363962138889</v>
      </c>
      <c r="AO18" s="197">
        <v>407.24019712669099</v>
      </c>
      <c r="AP18" s="197">
        <v>3166.4818259381623</v>
      </c>
      <c r="AQ18" s="197">
        <v>37.38905063468313</v>
      </c>
      <c r="AR18" s="197">
        <v>97.804911870896532</v>
      </c>
      <c r="AS18" s="197">
        <v>31.86043409538733</v>
      </c>
      <c r="AT18" s="197">
        <v>1.083155812382312</v>
      </c>
      <c r="AU18" s="197">
        <v>19.288282869899245</v>
      </c>
      <c r="AV18" s="197">
        <v>325.88544304752691</v>
      </c>
      <c r="AW18" s="197">
        <v>1377.6990819296052</v>
      </c>
      <c r="AX18" s="197">
        <v>8.0565453143772459</v>
      </c>
      <c r="AY18" s="197">
        <v>293.21306462542287</v>
      </c>
      <c r="AZ18" s="197">
        <v>143.71505604831458</v>
      </c>
      <c r="BA18" s="197">
        <v>2.0075247159486387</v>
      </c>
      <c r="BB18" s="197">
        <v>0</v>
      </c>
      <c r="BC18" s="197">
        <v>650.65159188633731</v>
      </c>
      <c r="BD18" s="197">
        <v>654.34035412392143</v>
      </c>
      <c r="BE18" s="197">
        <v>396.33073120988183</v>
      </c>
      <c r="BF18" s="197">
        <v>111.05426643056572</v>
      </c>
      <c r="BG18" s="197">
        <v>17.827763466397634</v>
      </c>
      <c r="BH18" s="197">
        <v>3.5446175557695176</v>
      </c>
      <c r="BI18" s="197">
        <v>81.635635754794563</v>
      </c>
      <c r="BJ18" s="197">
        <v>29.546416380650381</v>
      </c>
      <c r="BK18" s="197">
        <v>58.261445320451863</v>
      </c>
      <c r="BL18" s="197">
        <v>78.178102538397042</v>
      </c>
      <c r="BM18" s="197">
        <v>6.6507493410969615E-3</v>
      </c>
      <c r="BN18" s="197">
        <v>0</v>
      </c>
      <c r="BO18" s="197">
        <v>0</v>
      </c>
      <c r="BP18" s="198">
        <v>21083.321412412668</v>
      </c>
      <c r="BQ18" s="197">
        <v>5065.4592704584747</v>
      </c>
      <c r="BR18" s="197">
        <v>0</v>
      </c>
      <c r="BS18" s="198">
        <v>5065.4592704584747</v>
      </c>
      <c r="BT18" s="197">
        <v>0</v>
      </c>
      <c r="BU18" s="197">
        <v>256.57464580976375</v>
      </c>
      <c r="BV18" s="198">
        <v>256.57464580976375</v>
      </c>
      <c r="BW18" s="197">
        <v>1045.0371345368408</v>
      </c>
      <c r="BX18" s="198">
        <v>6367.0710508050797</v>
      </c>
      <c r="BY18" s="199">
        <v>27450.392463217748</v>
      </c>
      <c r="BZ18" s="248"/>
      <c r="CB18" s="200"/>
    </row>
    <row r="19" spans="1:80" ht="14.25" customHeight="1">
      <c r="A19" s="194" t="s">
        <v>271</v>
      </c>
      <c r="B19" s="247" t="s">
        <v>272</v>
      </c>
      <c r="C19" s="201" t="s">
        <v>273</v>
      </c>
      <c r="D19" s="197">
        <v>0.10260921208880837</v>
      </c>
      <c r="E19" s="197">
        <v>1.8604208189304996E-4</v>
      </c>
      <c r="F19" s="197">
        <v>2.1538009598654435E-2</v>
      </c>
      <c r="G19" s="197">
        <v>3.1572883540298218</v>
      </c>
      <c r="H19" s="197">
        <v>30.496522932838229</v>
      </c>
      <c r="I19" s="197">
        <v>47.033056009795168</v>
      </c>
      <c r="J19" s="197">
        <v>1.1586093518872329</v>
      </c>
      <c r="K19" s="197">
        <v>278.60435437467692</v>
      </c>
      <c r="L19" s="197">
        <v>432.45113826654875</v>
      </c>
      <c r="M19" s="197">
        <v>0</v>
      </c>
      <c r="N19" s="197">
        <v>1.7971527723599664E-2</v>
      </c>
      <c r="O19" s="197">
        <v>1.5781636322923882</v>
      </c>
      <c r="P19" s="197">
        <v>2.5375383452543652</v>
      </c>
      <c r="Q19" s="197">
        <v>3.9501552186850053</v>
      </c>
      <c r="R19" s="197">
        <v>3.8363072396705084E-2</v>
      </c>
      <c r="S19" s="197">
        <v>0.5347603419670971</v>
      </c>
      <c r="T19" s="197">
        <v>0</v>
      </c>
      <c r="U19" s="197">
        <v>0.53833035105158589</v>
      </c>
      <c r="V19" s="197">
        <v>0</v>
      </c>
      <c r="W19" s="197">
        <v>0</v>
      </c>
      <c r="X19" s="197">
        <v>0</v>
      </c>
      <c r="Y19" s="197">
        <v>2.0423432330862825</v>
      </c>
      <c r="Z19" s="197">
        <v>0</v>
      </c>
      <c r="AA19" s="197">
        <v>5.1091450646448509E-3</v>
      </c>
      <c r="AB19" s="197">
        <v>0</v>
      </c>
      <c r="AC19" s="197">
        <v>6.370486047595036</v>
      </c>
      <c r="AD19" s="197">
        <v>4.8153306957926372</v>
      </c>
      <c r="AE19" s="197">
        <v>0.41642679499888358</v>
      </c>
      <c r="AF19" s="197">
        <v>281.01126265812871</v>
      </c>
      <c r="AG19" s="197">
        <v>797.08228933803957</v>
      </c>
      <c r="AH19" s="197">
        <v>0.65103181124241316</v>
      </c>
      <c r="AI19" s="197">
        <v>0.38960061449379596</v>
      </c>
      <c r="AJ19" s="197">
        <v>1.2513765258409539E-3</v>
      </c>
      <c r="AK19" s="197">
        <v>30.021221042206793</v>
      </c>
      <c r="AL19" s="197">
        <v>56.613229616144238</v>
      </c>
      <c r="AM19" s="197">
        <v>30.079672066558757</v>
      </c>
      <c r="AN19" s="197">
        <v>104.45518070843112</v>
      </c>
      <c r="AO19" s="197">
        <v>292.26583242298864</v>
      </c>
      <c r="AP19" s="197">
        <v>3223.5032134264311</v>
      </c>
      <c r="AQ19" s="197">
        <v>1.1276476746333519</v>
      </c>
      <c r="AR19" s="197">
        <v>16.96579780559486</v>
      </c>
      <c r="AS19" s="197">
        <v>9.4626987669603313</v>
      </c>
      <c r="AT19" s="197">
        <v>0.35793868787817945</v>
      </c>
      <c r="AU19" s="197">
        <v>41.143747793889567</v>
      </c>
      <c r="AV19" s="197">
        <v>471.05064242004153</v>
      </c>
      <c r="AW19" s="197">
        <v>325.98747785616001</v>
      </c>
      <c r="AX19" s="197">
        <v>4.6537943426592649</v>
      </c>
      <c r="AY19" s="197">
        <v>73.674357222745854</v>
      </c>
      <c r="AZ19" s="197">
        <v>6.7223138568650374</v>
      </c>
      <c r="BA19" s="197">
        <v>0.29938234670157154</v>
      </c>
      <c r="BB19" s="197">
        <v>0</v>
      </c>
      <c r="BC19" s="197">
        <v>190.45533132218972</v>
      </c>
      <c r="BD19" s="197">
        <v>110.2059149365369</v>
      </c>
      <c r="BE19" s="197">
        <v>0</v>
      </c>
      <c r="BF19" s="197">
        <v>120.88332900815408</v>
      </c>
      <c r="BG19" s="197">
        <v>176.78529525043311</v>
      </c>
      <c r="BH19" s="197">
        <v>2.6605695997317005</v>
      </c>
      <c r="BI19" s="197">
        <v>47.228189534246404</v>
      </c>
      <c r="BJ19" s="197">
        <v>86.247801494095881</v>
      </c>
      <c r="BK19" s="197">
        <v>18.371254755270581</v>
      </c>
      <c r="BL19" s="197">
        <v>24.79864859508357</v>
      </c>
      <c r="BM19" s="197">
        <v>141.12062854711934</v>
      </c>
      <c r="BN19" s="197">
        <v>0</v>
      </c>
      <c r="BO19" s="197">
        <v>0</v>
      </c>
      <c r="BP19" s="198">
        <v>7502.1468278576349</v>
      </c>
      <c r="BQ19" s="197">
        <v>3.6902020838169847E-5</v>
      </c>
      <c r="BR19" s="197">
        <v>2.1082435047379882</v>
      </c>
      <c r="BS19" s="198">
        <v>2.1082804067588263</v>
      </c>
      <c r="BT19" s="197">
        <v>0</v>
      </c>
      <c r="BU19" s="197">
        <v>77.89662828646911</v>
      </c>
      <c r="BV19" s="198">
        <v>77.89662828646911</v>
      </c>
      <c r="BW19" s="197">
        <v>2.3507785313074021</v>
      </c>
      <c r="BX19" s="198">
        <v>82.35568722453533</v>
      </c>
      <c r="BY19" s="199">
        <v>7584.5025150821702</v>
      </c>
      <c r="BZ19" s="248"/>
      <c r="CB19" s="200"/>
    </row>
    <row r="20" spans="1:80" ht="14.25" customHeight="1">
      <c r="A20" s="194" t="s">
        <v>274</v>
      </c>
      <c r="B20" s="247" t="s">
        <v>275</v>
      </c>
      <c r="C20" s="201" t="s">
        <v>276</v>
      </c>
      <c r="D20" s="197">
        <v>1453.7871724497645</v>
      </c>
      <c r="E20" s="197">
        <v>15.945397613709851</v>
      </c>
      <c r="F20" s="197">
        <v>1432.5893464450244</v>
      </c>
      <c r="G20" s="197">
        <v>5665.7006809779468</v>
      </c>
      <c r="H20" s="197">
        <v>791.53111864630932</v>
      </c>
      <c r="I20" s="197">
        <v>590.55579357659985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21.534990219315514</v>
      </c>
      <c r="P20" s="197">
        <v>48.043456962352565</v>
      </c>
      <c r="Q20" s="197">
        <v>4993.0567410796612</v>
      </c>
      <c r="R20" s="197">
        <v>1710.7742643761285</v>
      </c>
      <c r="S20" s="197">
        <v>151.46800749249502</v>
      </c>
      <c r="T20" s="197">
        <v>0</v>
      </c>
      <c r="U20" s="197">
        <v>0</v>
      </c>
      <c r="V20" s="197">
        <v>0</v>
      </c>
      <c r="W20" s="197">
        <v>1.5280062791619957</v>
      </c>
      <c r="X20" s="197">
        <v>0.35499541867508771</v>
      </c>
      <c r="Y20" s="197">
        <v>62.525451768413987</v>
      </c>
      <c r="Z20" s="197">
        <v>32.559065576354264</v>
      </c>
      <c r="AA20" s="197">
        <v>5.3162221416710143</v>
      </c>
      <c r="AB20" s="197">
        <v>0</v>
      </c>
      <c r="AC20" s="197">
        <v>902.30874895537079</v>
      </c>
      <c r="AD20" s="197">
        <v>14534.409697482026</v>
      </c>
      <c r="AE20" s="197">
        <v>1050.3574529794939</v>
      </c>
      <c r="AF20" s="197">
        <v>10498.634906103036</v>
      </c>
      <c r="AG20" s="197">
        <v>2367.8400158766335</v>
      </c>
      <c r="AH20" s="197">
        <v>3411.6301838779527</v>
      </c>
      <c r="AI20" s="197">
        <v>0</v>
      </c>
      <c r="AJ20" s="197">
        <v>0</v>
      </c>
      <c r="AK20" s="197">
        <v>1624.799709008016</v>
      </c>
      <c r="AL20" s="197">
        <v>288.97951048736229</v>
      </c>
      <c r="AM20" s="197">
        <v>3637.0613276075355</v>
      </c>
      <c r="AN20" s="197">
        <v>14.060454645461146</v>
      </c>
      <c r="AO20" s="197">
        <v>1784.3708989313545</v>
      </c>
      <c r="AP20" s="197">
        <v>1655.296135531476</v>
      </c>
      <c r="AQ20" s="197">
        <v>298.77634200103881</v>
      </c>
      <c r="AR20" s="197">
        <v>104.71964001450186</v>
      </c>
      <c r="AS20" s="197">
        <v>225.53828823460128</v>
      </c>
      <c r="AT20" s="197">
        <v>9.5139547948239027</v>
      </c>
      <c r="AU20" s="197">
        <v>382.08953383475284</v>
      </c>
      <c r="AV20" s="197">
        <v>2366.6830702676943</v>
      </c>
      <c r="AW20" s="197">
        <v>2713.3820534498691</v>
      </c>
      <c r="AX20" s="197">
        <v>99.341162922305998</v>
      </c>
      <c r="AY20" s="197">
        <v>424.50471390648141</v>
      </c>
      <c r="AZ20" s="197">
        <v>242.23953243192364</v>
      </c>
      <c r="BA20" s="197">
        <v>26.990215512706826</v>
      </c>
      <c r="BB20" s="197">
        <v>0</v>
      </c>
      <c r="BC20" s="197">
        <v>2393.899051140736</v>
      </c>
      <c r="BD20" s="197">
        <v>1910.9094735450487</v>
      </c>
      <c r="BE20" s="197">
        <v>1402.4096342661617</v>
      </c>
      <c r="BF20" s="197">
        <v>866.14437108343418</v>
      </c>
      <c r="BG20" s="197">
        <v>268.55923880932772</v>
      </c>
      <c r="BH20" s="197">
        <v>18.982555120478846</v>
      </c>
      <c r="BI20" s="197">
        <v>57.017679268857222</v>
      </c>
      <c r="BJ20" s="197">
        <v>44.721539875427254</v>
      </c>
      <c r="BK20" s="197">
        <v>101.12129183279517</v>
      </c>
      <c r="BL20" s="197">
        <v>182.32121942335635</v>
      </c>
      <c r="BM20" s="197">
        <v>0.7042910652641029</v>
      </c>
      <c r="BN20" s="197">
        <v>0</v>
      </c>
      <c r="BO20" s="197">
        <v>0</v>
      </c>
      <c r="BP20" s="198">
        <v>72887.588605310899</v>
      </c>
      <c r="BQ20" s="197">
        <v>26652.798006780551</v>
      </c>
      <c r="BR20" s="197">
        <v>0</v>
      </c>
      <c r="BS20" s="198">
        <v>26652.798006780551</v>
      </c>
      <c r="BT20" s="197">
        <v>2469.0661474949134</v>
      </c>
      <c r="BU20" s="197">
        <v>2792.8646051978499</v>
      </c>
      <c r="BV20" s="198">
        <v>5261.9307526927632</v>
      </c>
      <c r="BW20" s="197">
        <v>7957.1043828920447</v>
      </c>
      <c r="BX20" s="198">
        <v>39871.833142365365</v>
      </c>
      <c r="BY20" s="199">
        <v>112759.42174767627</v>
      </c>
      <c r="BZ20" s="248"/>
      <c r="CB20" s="200"/>
    </row>
    <row r="21" spans="1:80" ht="14.25" customHeight="1">
      <c r="A21" s="194" t="s">
        <v>277</v>
      </c>
      <c r="B21" s="247" t="s">
        <v>278</v>
      </c>
      <c r="C21" s="201" t="s">
        <v>279</v>
      </c>
      <c r="D21" s="197">
        <v>3626.0113610521898</v>
      </c>
      <c r="E21" s="197">
        <v>2.218895340159598E-2</v>
      </c>
      <c r="F21" s="197">
        <v>5.8607700065615607</v>
      </c>
      <c r="G21" s="197">
        <v>3346.1193097262558</v>
      </c>
      <c r="H21" s="197">
        <v>2182.6639975472976</v>
      </c>
      <c r="I21" s="197">
        <v>4417.8252397650167</v>
      </c>
      <c r="J21" s="197">
        <v>0</v>
      </c>
      <c r="K21" s="197">
        <v>0</v>
      </c>
      <c r="L21" s="197">
        <v>2.9146951740427127E-2</v>
      </c>
      <c r="M21" s="197">
        <v>0</v>
      </c>
      <c r="N21" s="197">
        <v>1662.7230856549725</v>
      </c>
      <c r="O21" s="197">
        <v>236.08547241388305</v>
      </c>
      <c r="P21" s="197">
        <v>1327.3118355264387</v>
      </c>
      <c r="Q21" s="197">
        <v>1596.1399862053152</v>
      </c>
      <c r="R21" s="197">
        <v>256.07434241816429</v>
      </c>
      <c r="S21" s="197">
        <v>846.5539480057804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401.22740869315271</v>
      </c>
      <c r="Z21" s="197">
        <v>0.27609884324756401</v>
      </c>
      <c r="AA21" s="197">
        <v>252.67057390187674</v>
      </c>
      <c r="AB21" s="197">
        <v>0</v>
      </c>
      <c r="AC21" s="197">
        <v>514.02696832509844</v>
      </c>
      <c r="AD21" s="197">
        <v>4104.3126512220906</v>
      </c>
      <c r="AE21" s="197">
        <v>109.3724294622258</v>
      </c>
      <c r="AF21" s="197">
        <v>148.4879770688749</v>
      </c>
      <c r="AG21" s="197">
        <v>246.57604656470144</v>
      </c>
      <c r="AH21" s="197">
        <v>445.04789132509285</v>
      </c>
      <c r="AI21" s="197">
        <v>0</v>
      </c>
      <c r="AJ21" s="197">
        <v>0</v>
      </c>
      <c r="AK21" s="197">
        <v>84.123552530758985</v>
      </c>
      <c r="AL21" s="197">
        <v>10.651269509622498</v>
      </c>
      <c r="AM21" s="197">
        <v>1243.9633528311892</v>
      </c>
      <c r="AN21" s="197">
        <v>43.360796834431575</v>
      </c>
      <c r="AO21" s="197">
        <v>133.51940324732664</v>
      </c>
      <c r="AP21" s="197">
        <v>301.2223814703367</v>
      </c>
      <c r="AQ21" s="197">
        <v>390.28409061078935</v>
      </c>
      <c r="AR21" s="197">
        <v>39.153914726363915</v>
      </c>
      <c r="AS21" s="197">
        <v>257.1129416354928</v>
      </c>
      <c r="AT21" s="197">
        <v>8.6292263639900231</v>
      </c>
      <c r="AU21" s="197">
        <v>49.923446790345182</v>
      </c>
      <c r="AV21" s="197">
        <v>181.65889035569802</v>
      </c>
      <c r="AW21" s="197">
        <v>1168.0531905364601</v>
      </c>
      <c r="AX21" s="197">
        <v>26.851044550677887</v>
      </c>
      <c r="AY21" s="197">
        <v>161.70198942256266</v>
      </c>
      <c r="AZ21" s="197">
        <v>179.68886831464505</v>
      </c>
      <c r="BA21" s="197">
        <v>59.062756815988998</v>
      </c>
      <c r="BB21" s="197">
        <v>0</v>
      </c>
      <c r="BC21" s="197">
        <v>119.50995945805202</v>
      </c>
      <c r="BD21" s="197">
        <v>571.037867764927</v>
      </c>
      <c r="BE21" s="197">
        <v>258.92936195472697</v>
      </c>
      <c r="BF21" s="197">
        <v>250.73034483247824</v>
      </c>
      <c r="BG21" s="197">
        <v>134.51062487165402</v>
      </c>
      <c r="BH21" s="197">
        <v>15.624080544864956</v>
      </c>
      <c r="BI21" s="197">
        <v>88.350891147260114</v>
      </c>
      <c r="BJ21" s="197">
        <v>19.059266629170001</v>
      </c>
      <c r="BK21" s="197">
        <v>179.5459445720559</v>
      </c>
      <c r="BL21" s="197">
        <v>90.943663407430989</v>
      </c>
      <c r="BM21" s="197">
        <v>6.5718862744400364E-2</v>
      </c>
      <c r="BN21" s="197">
        <v>0</v>
      </c>
      <c r="BO21" s="197">
        <v>0</v>
      </c>
      <c r="BP21" s="198">
        <v>31792.687570225429</v>
      </c>
      <c r="BQ21" s="197">
        <v>39369.465573780391</v>
      </c>
      <c r="BR21" s="197">
        <v>0</v>
      </c>
      <c r="BS21" s="198">
        <v>39369.465573780391</v>
      </c>
      <c r="BT21" s="197">
        <v>0</v>
      </c>
      <c r="BU21" s="197">
        <v>1678.010819869023</v>
      </c>
      <c r="BV21" s="198">
        <v>1678.010819869023</v>
      </c>
      <c r="BW21" s="197">
        <v>2785.8022735138379</v>
      </c>
      <c r="BX21" s="198">
        <v>43833.278667163249</v>
      </c>
      <c r="BY21" s="199">
        <v>75625.966237388682</v>
      </c>
      <c r="BZ21" s="248"/>
      <c r="CB21" s="200"/>
    </row>
    <row r="22" spans="1:80" ht="14.25" customHeight="1">
      <c r="A22" s="194" t="s">
        <v>280</v>
      </c>
      <c r="B22" s="247" t="s">
        <v>281</v>
      </c>
      <c r="C22" s="201" t="s">
        <v>282</v>
      </c>
      <c r="D22" s="197">
        <v>1094.3200146258143</v>
      </c>
      <c r="E22" s="197">
        <v>0</v>
      </c>
      <c r="F22" s="197">
        <v>45.247063430008453</v>
      </c>
      <c r="G22" s="197">
        <v>79.383434234413613</v>
      </c>
      <c r="H22" s="197">
        <v>226.32934657882521</v>
      </c>
      <c r="I22" s="197">
        <v>123.75917238002248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300.3502327754631</v>
      </c>
      <c r="P22" s="197">
        <v>1.0688230897061746</v>
      </c>
      <c r="Q22" s="197">
        <v>2.022267500766556</v>
      </c>
      <c r="R22" s="197">
        <v>0.92399710862477968</v>
      </c>
      <c r="S22" s="197">
        <v>2.1171070363107614</v>
      </c>
      <c r="T22" s="197">
        <v>0</v>
      </c>
      <c r="U22" s="197">
        <v>0</v>
      </c>
      <c r="V22" s="197">
        <v>0</v>
      </c>
      <c r="W22" s="197">
        <v>1.0211644200847972E-3</v>
      </c>
      <c r="X22" s="197">
        <v>1.2438264033010659E-3</v>
      </c>
      <c r="Y22" s="197">
        <v>0.36496563956551287</v>
      </c>
      <c r="Z22" s="197">
        <v>0.36357080091592747</v>
      </c>
      <c r="AA22" s="197">
        <v>0</v>
      </c>
      <c r="AB22" s="197">
        <v>0</v>
      </c>
      <c r="AC22" s="197">
        <v>32.642954213878873</v>
      </c>
      <c r="AD22" s="197">
        <v>28.306987658643951</v>
      </c>
      <c r="AE22" s="197">
        <v>0.63100391390404087</v>
      </c>
      <c r="AF22" s="197">
        <v>61.244995674758805</v>
      </c>
      <c r="AG22" s="197">
        <v>181.95941946615449</v>
      </c>
      <c r="AH22" s="197">
        <v>4.2027285252022368</v>
      </c>
      <c r="AI22" s="197">
        <v>0</v>
      </c>
      <c r="AJ22" s="197">
        <v>22.570587979477992</v>
      </c>
      <c r="AK22" s="197">
        <v>23.489963211848369</v>
      </c>
      <c r="AL22" s="197">
        <v>4.1054969361746609</v>
      </c>
      <c r="AM22" s="197">
        <v>65.437879348965012</v>
      </c>
      <c r="AN22" s="197">
        <v>26.323414019777399</v>
      </c>
      <c r="AO22" s="197">
        <v>36.773824252172325</v>
      </c>
      <c r="AP22" s="197">
        <v>163.39144072504476</v>
      </c>
      <c r="AQ22" s="197">
        <v>0.16577115405736045</v>
      </c>
      <c r="AR22" s="197">
        <v>8.0403353518214118</v>
      </c>
      <c r="AS22" s="197">
        <v>3.3099672359128851</v>
      </c>
      <c r="AT22" s="197">
        <v>0.14346171144868453</v>
      </c>
      <c r="AU22" s="197">
        <v>3.1563325897880614</v>
      </c>
      <c r="AV22" s="197">
        <v>27.353704894076252</v>
      </c>
      <c r="AW22" s="197">
        <v>166.57285205225273</v>
      </c>
      <c r="AX22" s="197">
        <v>3.4857914837323549</v>
      </c>
      <c r="AY22" s="197">
        <v>31.048293309038151</v>
      </c>
      <c r="AZ22" s="197">
        <v>12.440206435235378</v>
      </c>
      <c r="BA22" s="197">
        <v>12.784972307883923</v>
      </c>
      <c r="BB22" s="197">
        <v>0</v>
      </c>
      <c r="BC22" s="197">
        <v>69.230138948398249</v>
      </c>
      <c r="BD22" s="197">
        <v>136.2450481254586</v>
      </c>
      <c r="BE22" s="197">
        <v>34.822024647148559</v>
      </c>
      <c r="BF22" s="197">
        <v>175.19404253553876</v>
      </c>
      <c r="BG22" s="197">
        <v>4934.389307816411</v>
      </c>
      <c r="BH22" s="197">
        <v>5.0321114707568144</v>
      </c>
      <c r="BI22" s="197">
        <v>7.806683084170813</v>
      </c>
      <c r="BJ22" s="197">
        <v>13.829654146558054</v>
      </c>
      <c r="BK22" s="197">
        <v>35.599555665313268</v>
      </c>
      <c r="BL22" s="197">
        <v>22.349475066175632</v>
      </c>
      <c r="BM22" s="197">
        <v>0.84148394161643125</v>
      </c>
      <c r="BN22" s="197">
        <v>0</v>
      </c>
      <c r="BO22" s="197">
        <v>0</v>
      </c>
      <c r="BP22" s="198">
        <v>8231.1741700900566</v>
      </c>
      <c r="BQ22" s="197">
        <v>17591.954411874238</v>
      </c>
      <c r="BR22" s="197">
        <v>11515.126280102089</v>
      </c>
      <c r="BS22" s="198">
        <v>29107.080691976327</v>
      </c>
      <c r="BT22" s="197">
        <v>0</v>
      </c>
      <c r="BU22" s="197">
        <v>694.76936304605522</v>
      </c>
      <c r="BV22" s="198">
        <v>694.76936304605522</v>
      </c>
      <c r="BW22" s="197">
        <v>330.11521770968432</v>
      </c>
      <c r="BX22" s="198">
        <v>30131.965272732068</v>
      </c>
      <c r="BY22" s="199">
        <v>38363.139442822125</v>
      </c>
      <c r="BZ22" s="248"/>
      <c r="CB22" s="200"/>
    </row>
    <row r="23" spans="1:80" ht="14.25" customHeight="1">
      <c r="A23" s="194" t="s">
        <v>283</v>
      </c>
      <c r="B23" s="247" t="s">
        <v>284</v>
      </c>
      <c r="C23" s="201" t="s">
        <v>285</v>
      </c>
      <c r="D23" s="197">
        <v>704.87113644876945</v>
      </c>
      <c r="E23" s="197">
        <v>0</v>
      </c>
      <c r="F23" s="197">
        <v>51.557794508409756</v>
      </c>
      <c r="G23" s="197">
        <v>637.358045722984</v>
      </c>
      <c r="H23" s="197">
        <v>1653.5221028739884</v>
      </c>
      <c r="I23" s="197">
        <v>754.02229065212646</v>
      </c>
      <c r="J23" s="197">
        <v>0</v>
      </c>
      <c r="K23" s="197">
        <v>0</v>
      </c>
      <c r="L23" s="197">
        <v>0</v>
      </c>
      <c r="M23" s="197">
        <v>0</v>
      </c>
      <c r="N23" s="197">
        <v>556.487317011046</v>
      </c>
      <c r="O23" s="197">
        <v>751.80099949954172</v>
      </c>
      <c r="P23" s="197">
        <v>929.03128270371656</v>
      </c>
      <c r="Q23" s="197">
        <v>738.99819763342884</v>
      </c>
      <c r="R23" s="197">
        <v>246.42292207811153</v>
      </c>
      <c r="S23" s="197">
        <v>814.33101213025122</v>
      </c>
      <c r="T23" s="197">
        <v>0</v>
      </c>
      <c r="U23" s="197">
        <v>0</v>
      </c>
      <c r="V23" s="197">
        <v>0</v>
      </c>
      <c r="W23" s="197">
        <v>2.1975617212276504</v>
      </c>
      <c r="X23" s="197">
        <v>0</v>
      </c>
      <c r="Y23" s="197">
        <v>260.28004803846295</v>
      </c>
      <c r="Z23" s="197">
        <v>0</v>
      </c>
      <c r="AA23" s="197">
        <v>325.49603191147867</v>
      </c>
      <c r="AB23" s="197">
        <v>0</v>
      </c>
      <c r="AC23" s="197">
        <v>507.88478844781343</v>
      </c>
      <c r="AD23" s="197">
        <v>6255.4654395755988</v>
      </c>
      <c r="AE23" s="197">
        <v>1999.2716614973888</v>
      </c>
      <c r="AF23" s="197">
        <v>1342.4333299029836</v>
      </c>
      <c r="AG23" s="197">
        <v>809.67390621280413</v>
      </c>
      <c r="AH23" s="197">
        <v>195.53621951618712</v>
      </c>
      <c r="AI23" s="197">
        <v>0</v>
      </c>
      <c r="AJ23" s="197">
        <v>0</v>
      </c>
      <c r="AK23" s="197">
        <v>89.618153441603866</v>
      </c>
      <c r="AL23" s="197">
        <v>27.949780858619867</v>
      </c>
      <c r="AM23" s="197">
        <v>362.31008890358919</v>
      </c>
      <c r="AN23" s="197">
        <v>10.726562297649803</v>
      </c>
      <c r="AO23" s="197">
        <v>146.09391850872527</v>
      </c>
      <c r="AP23" s="197">
        <v>1123.75115210896</v>
      </c>
      <c r="AQ23" s="197">
        <v>58.849291403173012</v>
      </c>
      <c r="AR23" s="197">
        <v>178.98840099494106</v>
      </c>
      <c r="AS23" s="197">
        <v>111.63163836652313</v>
      </c>
      <c r="AT23" s="197">
        <v>4.3256604271457233</v>
      </c>
      <c r="AU23" s="197">
        <v>17.686375679196676</v>
      </c>
      <c r="AV23" s="197">
        <v>186.21620040453701</v>
      </c>
      <c r="AW23" s="197">
        <v>631.69337816574</v>
      </c>
      <c r="AX23" s="197">
        <v>79.800861120295835</v>
      </c>
      <c r="AY23" s="197">
        <v>316.58014836346103</v>
      </c>
      <c r="AZ23" s="197">
        <v>55.511388070427472</v>
      </c>
      <c r="BA23" s="197">
        <v>18.818794366815816</v>
      </c>
      <c r="BB23" s="197">
        <v>0</v>
      </c>
      <c r="BC23" s="197">
        <v>47.788729039203496</v>
      </c>
      <c r="BD23" s="197">
        <v>600.81851003177212</v>
      </c>
      <c r="BE23" s="197">
        <v>0</v>
      </c>
      <c r="BF23" s="197">
        <v>150.641216799386</v>
      </c>
      <c r="BG23" s="197">
        <v>0</v>
      </c>
      <c r="BH23" s="197">
        <v>0</v>
      </c>
      <c r="BI23" s="197">
        <v>37.886686662596126</v>
      </c>
      <c r="BJ23" s="197">
        <v>18.084377572837653</v>
      </c>
      <c r="BK23" s="197">
        <v>77.410202029242683</v>
      </c>
      <c r="BL23" s="197">
        <v>116.46410832347935</v>
      </c>
      <c r="BM23" s="197">
        <v>0</v>
      </c>
      <c r="BN23" s="197">
        <v>0</v>
      </c>
      <c r="BO23" s="197">
        <v>0</v>
      </c>
      <c r="BP23" s="198">
        <v>24006.287712026238</v>
      </c>
      <c r="BQ23" s="197">
        <v>13336.128206147918</v>
      </c>
      <c r="BR23" s="197">
        <v>0</v>
      </c>
      <c r="BS23" s="198">
        <v>13336.128206147918</v>
      </c>
      <c r="BT23" s="197">
        <v>172.45641905029845</v>
      </c>
      <c r="BU23" s="197">
        <v>327.55469773563317</v>
      </c>
      <c r="BV23" s="198">
        <v>500.01111678593162</v>
      </c>
      <c r="BW23" s="197">
        <v>943.83118075016944</v>
      </c>
      <c r="BX23" s="198">
        <v>14779.970503684019</v>
      </c>
      <c r="BY23" s="199">
        <v>38786.258215710259</v>
      </c>
      <c r="BZ23" s="248"/>
      <c r="CB23" s="200"/>
    </row>
    <row r="24" spans="1:80" ht="14.25" customHeight="1">
      <c r="A24" s="194" t="s">
        <v>286</v>
      </c>
      <c r="B24" s="247" t="s">
        <v>287</v>
      </c>
      <c r="C24" s="201" t="s">
        <v>288</v>
      </c>
      <c r="D24" s="197">
        <v>329.1276041712631</v>
      </c>
      <c r="E24" s="197">
        <v>0</v>
      </c>
      <c r="F24" s="197">
        <v>44.416357173528382</v>
      </c>
      <c r="G24" s="197">
        <v>2089.8295853723571</v>
      </c>
      <c r="H24" s="197">
        <v>1357.868364778396</v>
      </c>
      <c r="I24" s="197">
        <v>124.8497298626415</v>
      </c>
      <c r="J24" s="197">
        <v>0</v>
      </c>
      <c r="K24" s="197">
        <v>0</v>
      </c>
      <c r="L24" s="197">
        <v>1.7374391008770844</v>
      </c>
      <c r="M24" s="197">
        <v>0</v>
      </c>
      <c r="N24" s="197">
        <v>264.6332336723782</v>
      </c>
      <c r="O24" s="197">
        <v>568.99637868029197</v>
      </c>
      <c r="P24" s="197">
        <v>52.35970654509962</v>
      </c>
      <c r="Q24" s="197">
        <v>6744.3647642104715</v>
      </c>
      <c r="R24" s="197">
        <v>219.26334264532503</v>
      </c>
      <c r="S24" s="197">
        <v>545.41941189251247</v>
      </c>
      <c r="T24" s="197">
        <v>0</v>
      </c>
      <c r="U24" s="197">
        <v>0</v>
      </c>
      <c r="V24" s="197">
        <v>4.5763292386435399</v>
      </c>
      <c r="W24" s="197">
        <v>0.2206190083133687</v>
      </c>
      <c r="X24" s="197">
        <v>0</v>
      </c>
      <c r="Y24" s="197">
        <v>56.918558751409265</v>
      </c>
      <c r="Z24" s="197">
        <v>2.0668505557351535</v>
      </c>
      <c r="AA24" s="197">
        <v>2150.1854695676689</v>
      </c>
      <c r="AB24" s="197">
        <v>0</v>
      </c>
      <c r="AC24" s="197">
        <v>51.591160870549452</v>
      </c>
      <c r="AD24" s="197">
        <v>41890.367341597281</v>
      </c>
      <c r="AE24" s="197">
        <v>21.595065776748061</v>
      </c>
      <c r="AF24" s="197">
        <v>1302.1190055130726</v>
      </c>
      <c r="AG24" s="197">
        <v>2735.3392872210279</v>
      </c>
      <c r="AH24" s="197">
        <v>73.948425505283879</v>
      </c>
      <c r="AI24" s="197">
        <v>102.40051220453199</v>
      </c>
      <c r="AJ24" s="197">
        <v>0</v>
      </c>
      <c r="AK24" s="197">
        <v>10.776290122451696</v>
      </c>
      <c r="AL24" s="197">
        <v>3.3705786860735629</v>
      </c>
      <c r="AM24" s="197">
        <v>831.72650934675801</v>
      </c>
      <c r="AN24" s="197">
        <v>6.3628968281446072</v>
      </c>
      <c r="AO24" s="197">
        <v>270.55610467965676</v>
      </c>
      <c r="AP24" s="197">
        <v>259.92580411880834</v>
      </c>
      <c r="AQ24" s="197">
        <v>17.427853070563859</v>
      </c>
      <c r="AR24" s="197">
        <v>32.349744947682076</v>
      </c>
      <c r="AS24" s="197">
        <v>47.408942351550039</v>
      </c>
      <c r="AT24" s="197">
        <v>1.7710011687424112</v>
      </c>
      <c r="AU24" s="197">
        <v>27.658870721194223</v>
      </c>
      <c r="AV24" s="197">
        <v>451.76319812132704</v>
      </c>
      <c r="AW24" s="197">
        <v>1627.2659713599198</v>
      </c>
      <c r="AX24" s="197">
        <v>11.839767998493258</v>
      </c>
      <c r="AY24" s="197">
        <v>24.03171881803048</v>
      </c>
      <c r="AZ24" s="197">
        <v>10.62005437339451</v>
      </c>
      <c r="BA24" s="197">
        <v>6.3014942055996634</v>
      </c>
      <c r="BB24" s="197">
        <v>0</v>
      </c>
      <c r="BC24" s="197">
        <v>66.545575223008385</v>
      </c>
      <c r="BD24" s="197">
        <v>143.07634777780009</v>
      </c>
      <c r="BE24" s="197">
        <v>68.891531894683041</v>
      </c>
      <c r="BF24" s="197">
        <v>41.612943687197991</v>
      </c>
      <c r="BG24" s="197">
        <v>92.393924366669097</v>
      </c>
      <c r="BH24" s="197">
        <v>0.62081797061991173</v>
      </c>
      <c r="BI24" s="197">
        <v>11.495888330119357</v>
      </c>
      <c r="BJ24" s="197">
        <v>7.164592153557459</v>
      </c>
      <c r="BK24" s="197">
        <v>214.51211909956788</v>
      </c>
      <c r="BL24" s="197">
        <v>369.52603199871737</v>
      </c>
      <c r="BM24" s="197">
        <v>0.91460435628251757</v>
      </c>
      <c r="BN24" s="197">
        <v>0</v>
      </c>
      <c r="BO24" s="197">
        <v>0</v>
      </c>
      <c r="BP24" s="198">
        <v>65392.105721692031</v>
      </c>
      <c r="BQ24" s="197">
        <v>744.7462198526224</v>
      </c>
      <c r="BR24" s="197">
        <v>0</v>
      </c>
      <c r="BS24" s="198">
        <v>744.7462198526224</v>
      </c>
      <c r="BT24" s="197">
        <v>1260.1371410769275</v>
      </c>
      <c r="BU24" s="197">
        <v>4092.6426196858938</v>
      </c>
      <c r="BV24" s="198">
        <v>5352.7797607628218</v>
      </c>
      <c r="BW24" s="197">
        <v>8142.664025508052</v>
      </c>
      <c r="BX24" s="198">
        <v>14240.190006123496</v>
      </c>
      <c r="BY24" s="199">
        <v>79632.295727815523</v>
      </c>
      <c r="BZ24" s="248"/>
      <c r="CB24" s="200"/>
    </row>
    <row r="25" spans="1:80" ht="14.25" customHeight="1">
      <c r="A25" s="194" t="s">
        <v>289</v>
      </c>
      <c r="B25" s="247" t="s">
        <v>290</v>
      </c>
      <c r="C25" s="201" t="s">
        <v>291</v>
      </c>
      <c r="D25" s="197">
        <v>58.636190775081644</v>
      </c>
      <c r="E25" s="197">
        <v>0</v>
      </c>
      <c r="F25" s="197">
        <v>9.7111129597004737</v>
      </c>
      <c r="G25" s="197">
        <v>3060.9334729387906</v>
      </c>
      <c r="H25" s="197">
        <v>146.78190514340642</v>
      </c>
      <c r="I25" s="197">
        <v>237.20247591758186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806.22969019596576</v>
      </c>
      <c r="Q25" s="197">
        <v>498.3272463262723</v>
      </c>
      <c r="R25" s="197">
        <v>3999.4670326814053</v>
      </c>
      <c r="S25" s="197">
        <v>11255.210185000313</v>
      </c>
      <c r="T25" s="197">
        <v>0</v>
      </c>
      <c r="U25" s="197">
        <v>61.928100526422355</v>
      </c>
      <c r="V25" s="197">
        <v>68.03063654713462</v>
      </c>
      <c r="W25" s="197">
        <v>6.2368405031861567</v>
      </c>
      <c r="X25" s="197">
        <v>0</v>
      </c>
      <c r="Y25" s="197">
        <v>197.20839643342705</v>
      </c>
      <c r="Z25" s="197">
        <v>0</v>
      </c>
      <c r="AA25" s="197">
        <v>169.90256764408261</v>
      </c>
      <c r="AB25" s="197">
        <v>0</v>
      </c>
      <c r="AC25" s="197">
        <v>5144.7743352619918</v>
      </c>
      <c r="AD25" s="197">
        <v>9782.4438533078774</v>
      </c>
      <c r="AE25" s="197">
        <v>8.7165349669654884</v>
      </c>
      <c r="AF25" s="197">
        <v>361.86920611986665</v>
      </c>
      <c r="AG25" s="197">
        <v>642.46271826807265</v>
      </c>
      <c r="AH25" s="197">
        <v>51.135761719758513</v>
      </c>
      <c r="AI25" s="197">
        <v>4.3784522065157647</v>
      </c>
      <c r="AJ25" s="197">
        <v>0</v>
      </c>
      <c r="AK25" s="197">
        <v>121.01646136529759</v>
      </c>
      <c r="AL25" s="197">
        <v>4.0976872265204065</v>
      </c>
      <c r="AM25" s="197">
        <v>164.35316403858155</v>
      </c>
      <c r="AN25" s="197">
        <v>2.3816957980663624</v>
      </c>
      <c r="AO25" s="197">
        <v>1533.6910147446379</v>
      </c>
      <c r="AP25" s="197">
        <v>300.1259425752034</v>
      </c>
      <c r="AQ25" s="197">
        <v>644.13670159743174</v>
      </c>
      <c r="AR25" s="197">
        <v>45.366044559292888</v>
      </c>
      <c r="AS25" s="197">
        <v>10.755390088211294</v>
      </c>
      <c r="AT25" s="197">
        <v>0.38972093498791655</v>
      </c>
      <c r="AU25" s="197">
        <v>9.0897479955438385</v>
      </c>
      <c r="AV25" s="197">
        <v>1809.3375220102596</v>
      </c>
      <c r="AW25" s="197">
        <v>1013.7942411884391</v>
      </c>
      <c r="AX25" s="197">
        <v>17.965461498444608</v>
      </c>
      <c r="AY25" s="197">
        <v>250.15832778072152</v>
      </c>
      <c r="AZ25" s="197">
        <v>26.760211119026998</v>
      </c>
      <c r="BA25" s="197">
        <v>15.255189489316225</v>
      </c>
      <c r="BB25" s="197">
        <v>0</v>
      </c>
      <c r="BC25" s="197">
        <v>6.5292738166888968</v>
      </c>
      <c r="BD25" s="197">
        <v>276.65979262724494</v>
      </c>
      <c r="BE25" s="197">
        <v>0</v>
      </c>
      <c r="BF25" s="197">
        <v>12.231910759662885</v>
      </c>
      <c r="BG25" s="197">
        <v>45.059936642177838</v>
      </c>
      <c r="BH25" s="197">
        <v>0</v>
      </c>
      <c r="BI25" s="197">
        <v>9.6012822718701987</v>
      </c>
      <c r="BJ25" s="197">
        <v>3.8474419829440474</v>
      </c>
      <c r="BK25" s="197">
        <v>35.364299954153275</v>
      </c>
      <c r="BL25" s="197">
        <v>760.44916924580241</v>
      </c>
      <c r="BM25" s="197">
        <v>0</v>
      </c>
      <c r="BN25" s="197">
        <v>0</v>
      </c>
      <c r="BO25" s="197">
        <v>0</v>
      </c>
      <c r="BP25" s="198">
        <v>43690.004346754366</v>
      </c>
      <c r="BQ25" s="197">
        <v>372.73583514715415</v>
      </c>
      <c r="BR25" s="197">
        <v>34.74103898008179</v>
      </c>
      <c r="BS25" s="198">
        <v>407.47687412723593</v>
      </c>
      <c r="BT25" s="197">
        <v>383.80269178833828</v>
      </c>
      <c r="BU25" s="197">
        <v>1703.4895276197021</v>
      </c>
      <c r="BV25" s="198">
        <v>2087.2922194080402</v>
      </c>
      <c r="BW25" s="197">
        <v>28148.309687792764</v>
      </c>
      <c r="BX25" s="198">
        <v>30643.07878132804</v>
      </c>
      <c r="BY25" s="199">
        <v>74333.083128082406</v>
      </c>
      <c r="BZ25" s="248"/>
      <c r="CB25" s="200"/>
    </row>
    <row r="26" spans="1:80" ht="14.25" customHeight="1">
      <c r="A26" s="194" t="s">
        <v>292</v>
      </c>
      <c r="B26" s="247" t="s">
        <v>293</v>
      </c>
      <c r="C26" s="201" t="s">
        <v>294</v>
      </c>
      <c r="D26" s="197">
        <v>1518.1125047680125</v>
      </c>
      <c r="E26" s="197">
        <v>0</v>
      </c>
      <c r="F26" s="197">
        <v>6.5702174704564387</v>
      </c>
      <c r="G26" s="197">
        <v>811.05576270020674</v>
      </c>
      <c r="H26" s="197">
        <v>883.93883208104739</v>
      </c>
      <c r="I26" s="197">
        <v>665.68902892076915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61.504084726791135</v>
      </c>
      <c r="Q26" s="197">
        <v>215.03611746034511</v>
      </c>
      <c r="R26" s="197">
        <v>175.00069151722846</v>
      </c>
      <c r="S26" s="197">
        <v>3377.7611448292005</v>
      </c>
      <c r="T26" s="197">
        <v>0</v>
      </c>
      <c r="U26" s="197">
        <v>164.46326249984148</v>
      </c>
      <c r="V26" s="197">
        <v>0</v>
      </c>
      <c r="W26" s="197">
        <v>15.170242048996208</v>
      </c>
      <c r="X26" s="197">
        <v>0</v>
      </c>
      <c r="Y26" s="197">
        <v>274.83004541992364</v>
      </c>
      <c r="Z26" s="197">
        <v>0</v>
      </c>
      <c r="AA26" s="197">
        <v>579.1847234209157</v>
      </c>
      <c r="AB26" s="197">
        <v>0</v>
      </c>
      <c r="AC26" s="197">
        <v>56.904929404603585</v>
      </c>
      <c r="AD26" s="197">
        <v>7820.6534315334047</v>
      </c>
      <c r="AE26" s="197">
        <v>63.67417222703547</v>
      </c>
      <c r="AF26" s="197">
        <v>1033.8884073077002</v>
      </c>
      <c r="AG26" s="197">
        <v>168.75429087101364</v>
      </c>
      <c r="AH26" s="197">
        <v>37.430981218995861</v>
      </c>
      <c r="AI26" s="197">
        <v>6.0591654983085643</v>
      </c>
      <c r="AJ26" s="197">
        <v>0</v>
      </c>
      <c r="AK26" s="197">
        <v>86.994169576235976</v>
      </c>
      <c r="AL26" s="197">
        <v>64.509355557242571</v>
      </c>
      <c r="AM26" s="197">
        <v>271.96750212769473</v>
      </c>
      <c r="AN26" s="197">
        <v>32.986286028131417</v>
      </c>
      <c r="AO26" s="197">
        <v>206.74856629685536</v>
      </c>
      <c r="AP26" s="197">
        <v>4659.0536176849928</v>
      </c>
      <c r="AQ26" s="197">
        <v>282.30447432368038</v>
      </c>
      <c r="AR26" s="197">
        <v>68.162667035594311</v>
      </c>
      <c r="AS26" s="197">
        <v>116.1486039182319</v>
      </c>
      <c r="AT26" s="197">
        <v>2.6432760026448978</v>
      </c>
      <c r="AU26" s="197">
        <v>47.394196016054856</v>
      </c>
      <c r="AV26" s="197">
        <v>139.30008508966688</v>
      </c>
      <c r="AW26" s="197">
        <v>556.27171484946427</v>
      </c>
      <c r="AX26" s="197">
        <v>19.549892376477946</v>
      </c>
      <c r="AY26" s="197">
        <v>26.141616806610173</v>
      </c>
      <c r="AZ26" s="197">
        <v>81.32436893850219</v>
      </c>
      <c r="BA26" s="197">
        <v>39.846870662040708</v>
      </c>
      <c r="BB26" s="197">
        <v>0</v>
      </c>
      <c r="BC26" s="197">
        <v>102.93438961975087</v>
      </c>
      <c r="BD26" s="197">
        <v>364.19691111291235</v>
      </c>
      <c r="BE26" s="197">
        <v>0</v>
      </c>
      <c r="BF26" s="197">
        <v>348.50290881533715</v>
      </c>
      <c r="BG26" s="197">
        <v>261.72452893521421</v>
      </c>
      <c r="BH26" s="197">
        <v>0</v>
      </c>
      <c r="BI26" s="197">
        <v>26.480347406586453</v>
      </c>
      <c r="BJ26" s="197">
        <v>25.249564149904202</v>
      </c>
      <c r="BK26" s="197">
        <v>76.996930796359621</v>
      </c>
      <c r="BL26" s="197">
        <v>674.70414932904578</v>
      </c>
      <c r="BM26" s="197">
        <v>0</v>
      </c>
      <c r="BN26" s="197">
        <v>0</v>
      </c>
      <c r="BO26" s="197">
        <v>0</v>
      </c>
      <c r="BP26" s="198">
        <v>26517.819029380018</v>
      </c>
      <c r="BQ26" s="197">
        <v>21414.978775451189</v>
      </c>
      <c r="BR26" s="197">
        <v>0</v>
      </c>
      <c r="BS26" s="198">
        <v>21414.978775451189</v>
      </c>
      <c r="BT26" s="197">
        <v>1316.4122713118736</v>
      </c>
      <c r="BU26" s="197">
        <v>356.76434297255099</v>
      </c>
      <c r="BV26" s="198">
        <v>1673.1766142844247</v>
      </c>
      <c r="BW26" s="197">
        <v>2734.9619008393015</v>
      </c>
      <c r="BX26" s="198">
        <v>25823.117290574915</v>
      </c>
      <c r="BY26" s="199">
        <v>52340.936319954933</v>
      </c>
      <c r="BZ26" s="248"/>
      <c r="CB26" s="200"/>
    </row>
    <row r="27" spans="1:80" ht="14.25" customHeight="1">
      <c r="A27" s="194" t="s">
        <v>295</v>
      </c>
      <c r="B27" s="247" t="s">
        <v>296</v>
      </c>
      <c r="C27" s="201" t="s">
        <v>297</v>
      </c>
      <c r="D27" s="197">
        <v>40.119927596252481</v>
      </c>
      <c r="E27" s="197">
        <v>0</v>
      </c>
      <c r="F27" s="197">
        <v>1.9219974413662237</v>
      </c>
      <c r="G27" s="197">
        <v>160.43525668815201</v>
      </c>
      <c r="H27" s="197">
        <v>324.39748455895443</v>
      </c>
      <c r="I27" s="197">
        <v>13.602655839037586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3.7543041647549349</v>
      </c>
      <c r="Q27" s="197">
        <v>34.920745544257208</v>
      </c>
      <c r="R27" s="197">
        <v>37.599223147678302</v>
      </c>
      <c r="S27" s="197">
        <v>34.140598341558579</v>
      </c>
      <c r="T27" s="197">
        <v>0</v>
      </c>
      <c r="U27" s="197">
        <v>0</v>
      </c>
      <c r="V27" s="197">
        <v>0</v>
      </c>
      <c r="W27" s="197">
        <v>1.2884724203020248</v>
      </c>
      <c r="X27" s="197">
        <v>0</v>
      </c>
      <c r="Y27" s="197">
        <v>8.6124320215901964</v>
      </c>
      <c r="Z27" s="197">
        <v>0</v>
      </c>
      <c r="AA27" s="197">
        <v>194.38352860353496</v>
      </c>
      <c r="AB27" s="197">
        <v>0</v>
      </c>
      <c r="AC27" s="197">
        <v>3.3017670103323655</v>
      </c>
      <c r="AD27" s="197">
        <v>1368.3039933262107</v>
      </c>
      <c r="AE27" s="197">
        <v>102.47180581270453</v>
      </c>
      <c r="AF27" s="197">
        <v>74.845630870773007</v>
      </c>
      <c r="AG27" s="197">
        <v>304.02102527979878</v>
      </c>
      <c r="AH27" s="197">
        <v>35.468734378359926</v>
      </c>
      <c r="AI27" s="197">
        <v>0</v>
      </c>
      <c r="AJ27" s="197">
        <v>654.30891788338363</v>
      </c>
      <c r="AK27" s="197">
        <v>100.22452889197295</v>
      </c>
      <c r="AL27" s="197">
        <v>390.47693411059493</v>
      </c>
      <c r="AM27" s="197">
        <v>111.40091657123898</v>
      </c>
      <c r="AN27" s="197">
        <v>87.885059801631385</v>
      </c>
      <c r="AO27" s="197">
        <v>392.63584110781477</v>
      </c>
      <c r="AP27" s="197">
        <v>1985.6264863752208</v>
      </c>
      <c r="AQ27" s="197">
        <v>635.40548980752919</v>
      </c>
      <c r="AR27" s="197">
        <v>301.16020649435444</v>
      </c>
      <c r="AS27" s="197">
        <v>97.519250431123879</v>
      </c>
      <c r="AT27" s="197">
        <v>4.1201046085778401</v>
      </c>
      <c r="AU27" s="197">
        <v>6.418314622427375</v>
      </c>
      <c r="AV27" s="197">
        <v>216.52906835380702</v>
      </c>
      <c r="AW27" s="197">
        <v>292.44103547954148</v>
      </c>
      <c r="AX27" s="197">
        <v>19.903851979836237</v>
      </c>
      <c r="AY27" s="197">
        <v>39.601676122626472</v>
      </c>
      <c r="AZ27" s="197">
        <v>28.195852601231437</v>
      </c>
      <c r="BA27" s="197">
        <v>7.568784934932399</v>
      </c>
      <c r="BB27" s="197">
        <v>0</v>
      </c>
      <c r="BC27" s="197">
        <v>46.14424038361787</v>
      </c>
      <c r="BD27" s="197">
        <v>253.12292833881347</v>
      </c>
      <c r="BE27" s="197">
        <v>0</v>
      </c>
      <c r="BF27" s="197">
        <v>129.94118102254765</v>
      </c>
      <c r="BG27" s="197">
        <v>0</v>
      </c>
      <c r="BH27" s="197">
        <v>0</v>
      </c>
      <c r="BI27" s="197">
        <v>54.940467066543654</v>
      </c>
      <c r="BJ27" s="197">
        <v>37.0071014721875</v>
      </c>
      <c r="BK27" s="197">
        <v>51.240586920500874</v>
      </c>
      <c r="BL27" s="197">
        <v>265.26034549316614</v>
      </c>
      <c r="BM27" s="197">
        <v>0</v>
      </c>
      <c r="BN27" s="197">
        <v>0</v>
      </c>
      <c r="BO27" s="197">
        <v>0</v>
      </c>
      <c r="BP27" s="198">
        <v>8952.6687539208433</v>
      </c>
      <c r="BQ27" s="197">
        <v>21564.34118973244</v>
      </c>
      <c r="BR27" s="197">
        <v>0</v>
      </c>
      <c r="BS27" s="198">
        <v>21564.34118973244</v>
      </c>
      <c r="BT27" s="197">
        <v>2052.2108232465525</v>
      </c>
      <c r="BU27" s="197">
        <v>642.33526576557495</v>
      </c>
      <c r="BV27" s="198">
        <v>2694.5460890121276</v>
      </c>
      <c r="BW27" s="197">
        <v>953.95845111222536</v>
      </c>
      <c r="BX27" s="198">
        <v>25212.845729856796</v>
      </c>
      <c r="BY27" s="199">
        <v>34165.514483777639</v>
      </c>
      <c r="BZ27" s="248"/>
      <c r="CB27" s="200"/>
    </row>
    <row r="28" spans="1:80" ht="14.25" customHeight="1">
      <c r="A28" s="194" t="s">
        <v>298</v>
      </c>
      <c r="B28" s="247" t="s">
        <v>299</v>
      </c>
      <c r="C28" s="201" t="s">
        <v>300</v>
      </c>
      <c r="D28" s="197">
        <v>329.05810275234165</v>
      </c>
      <c r="E28" s="197">
        <v>1.174302577537655</v>
      </c>
      <c r="F28" s="197">
        <v>4.777762388999359</v>
      </c>
      <c r="G28" s="197">
        <v>2855.901140165668</v>
      </c>
      <c r="H28" s="197">
        <v>112.63393587502807</v>
      </c>
      <c r="I28" s="197">
        <v>153.58490336684233</v>
      </c>
      <c r="J28" s="197">
        <v>0</v>
      </c>
      <c r="K28" s="197">
        <v>0</v>
      </c>
      <c r="L28" s="197">
        <v>2.4517720588613967E-3</v>
      </c>
      <c r="M28" s="197">
        <v>0</v>
      </c>
      <c r="N28" s="197">
        <v>0</v>
      </c>
      <c r="O28" s="197">
        <v>0</v>
      </c>
      <c r="P28" s="197">
        <v>44.543283635232754</v>
      </c>
      <c r="Q28" s="197">
        <v>183.32440084147865</v>
      </c>
      <c r="R28" s="197">
        <v>1277.3421291361062</v>
      </c>
      <c r="S28" s="197">
        <v>371.44378252323224</v>
      </c>
      <c r="T28" s="197">
        <v>0</v>
      </c>
      <c r="U28" s="197">
        <v>0</v>
      </c>
      <c r="V28" s="197">
        <v>0</v>
      </c>
      <c r="W28" s="197">
        <v>12.800822868196205</v>
      </c>
      <c r="X28" s="197">
        <v>9.7406027013979841</v>
      </c>
      <c r="Y28" s="197">
        <v>182.15739732763288</v>
      </c>
      <c r="Z28" s="197">
        <v>0</v>
      </c>
      <c r="AA28" s="197">
        <v>896.91654366185844</v>
      </c>
      <c r="AB28" s="197">
        <v>0</v>
      </c>
      <c r="AC28" s="197">
        <v>60.319299600889664</v>
      </c>
      <c r="AD28" s="197">
        <v>4298.2071839581795</v>
      </c>
      <c r="AE28" s="197">
        <v>1089.752558865938</v>
      </c>
      <c r="AF28" s="197">
        <v>1180.1463647504884</v>
      </c>
      <c r="AG28" s="197">
        <v>205.17274840287999</v>
      </c>
      <c r="AH28" s="197">
        <v>85.550758071573469</v>
      </c>
      <c r="AI28" s="197">
        <v>0</v>
      </c>
      <c r="AJ28" s="197">
        <v>134.25951839886139</v>
      </c>
      <c r="AK28" s="197">
        <v>117.50815092153044</v>
      </c>
      <c r="AL28" s="197">
        <v>372.07647274809364</v>
      </c>
      <c r="AM28" s="197">
        <v>254.27741680756992</v>
      </c>
      <c r="AN28" s="197">
        <v>11.273197463180896</v>
      </c>
      <c r="AO28" s="197">
        <v>354.5020268906066</v>
      </c>
      <c r="AP28" s="197">
        <v>4402.4034520489868</v>
      </c>
      <c r="AQ28" s="197">
        <v>361.31430649873346</v>
      </c>
      <c r="AR28" s="197">
        <v>97.3088647476185</v>
      </c>
      <c r="AS28" s="197">
        <v>193.1406460548578</v>
      </c>
      <c r="AT28" s="197">
        <v>7.8229132027069515</v>
      </c>
      <c r="AU28" s="197">
        <v>36.242378241718797</v>
      </c>
      <c r="AV28" s="197">
        <v>364.74708519353794</v>
      </c>
      <c r="AW28" s="197">
        <v>1820.344521780019</v>
      </c>
      <c r="AX28" s="197">
        <v>105.05857615003981</v>
      </c>
      <c r="AY28" s="197">
        <v>111.29591470731918</v>
      </c>
      <c r="AZ28" s="197">
        <v>29.634324948402021</v>
      </c>
      <c r="BA28" s="197">
        <v>13.225964066700341</v>
      </c>
      <c r="BB28" s="197">
        <v>0</v>
      </c>
      <c r="BC28" s="197">
        <v>320.58789682640901</v>
      </c>
      <c r="BD28" s="197">
        <v>670.26527925283233</v>
      </c>
      <c r="BE28" s="197">
        <v>2927.6108192471956</v>
      </c>
      <c r="BF28" s="197">
        <v>54.238183066657889</v>
      </c>
      <c r="BG28" s="197">
        <v>28.923924150686041</v>
      </c>
      <c r="BH28" s="197">
        <v>11.707980192493318</v>
      </c>
      <c r="BI28" s="197">
        <v>113.96049602865483</v>
      </c>
      <c r="BJ28" s="197">
        <v>60.145269355646469</v>
      </c>
      <c r="BK28" s="197">
        <v>389.82327299753553</v>
      </c>
      <c r="BL28" s="197">
        <v>135.62458785035005</v>
      </c>
      <c r="BM28" s="197">
        <v>0.51994611763807441</v>
      </c>
      <c r="BN28" s="197">
        <v>0</v>
      </c>
      <c r="BO28" s="197">
        <v>0</v>
      </c>
      <c r="BP28" s="198">
        <v>26854.393861200137</v>
      </c>
      <c r="BQ28" s="197">
        <v>14766.983709800805</v>
      </c>
      <c r="BR28" s="197">
        <v>0</v>
      </c>
      <c r="BS28" s="198">
        <v>14766.983709800805</v>
      </c>
      <c r="BT28" s="197">
        <v>550.40711609447737</v>
      </c>
      <c r="BU28" s="197">
        <v>832.9635280211628</v>
      </c>
      <c r="BV28" s="198">
        <v>1383.3706441156401</v>
      </c>
      <c r="BW28" s="197">
        <v>1803.5619188270789</v>
      </c>
      <c r="BX28" s="198">
        <v>17953.916272743521</v>
      </c>
      <c r="BY28" s="199">
        <v>44808.310133943654</v>
      </c>
      <c r="BZ28" s="248"/>
      <c r="CB28" s="200"/>
    </row>
    <row r="29" spans="1:80" ht="14.25" customHeight="1">
      <c r="A29" s="194" t="s">
        <v>301</v>
      </c>
      <c r="B29" s="247" t="s">
        <v>302</v>
      </c>
      <c r="C29" s="201" t="s">
        <v>303</v>
      </c>
      <c r="D29" s="197">
        <v>214.56463541393816</v>
      </c>
      <c r="E29" s="197">
        <v>0</v>
      </c>
      <c r="F29" s="197">
        <v>11.229337684403882</v>
      </c>
      <c r="G29" s="197">
        <v>3364.8796900386114</v>
      </c>
      <c r="H29" s="197">
        <v>530.42473783626212</v>
      </c>
      <c r="I29" s="197">
        <v>365.49701396773207</v>
      </c>
      <c r="J29" s="197">
        <v>0</v>
      </c>
      <c r="K29" s="197">
        <v>0</v>
      </c>
      <c r="L29" s="197">
        <v>0.16561849901402895</v>
      </c>
      <c r="M29" s="197">
        <v>0</v>
      </c>
      <c r="N29" s="197">
        <v>0</v>
      </c>
      <c r="O29" s="197">
        <v>0</v>
      </c>
      <c r="P29" s="197">
        <v>31.438357714434773</v>
      </c>
      <c r="Q29" s="197">
        <v>917.75587884018432</v>
      </c>
      <c r="R29" s="197">
        <v>870.13728243317325</v>
      </c>
      <c r="S29" s="197">
        <v>242.04004506785745</v>
      </c>
      <c r="T29" s="197">
        <v>0</v>
      </c>
      <c r="U29" s="197">
        <v>10.630123618274293</v>
      </c>
      <c r="V29" s="197">
        <v>0</v>
      </c>
      <c r="W29" s="197">
        <v>21.074811906937121</v>
      </c>
      <c r="X29" s="197">
        <v>0</v>
      </c>
      <c r="Y29" s="197">
        <v>39.248162463634237</v>
      </c>
      <c r="Z29" s="197">
        <v>3.581398035189387</v>
      </c>
      <c r="AA29" s="197">
        <v>596.94423913375033</v>
      </c>
      <c r="AB29" s="197">
        <v>0</v>
      </c>
      <c r="AC29" s="197">
        <v>168.92435274843288</v>
      </c>
      <c r="AD29" s="197">
        <v>2842.9985112968675</v>
      </c>
      <c r="AE29" s="197">
        <v>3718.3331662955384</v>
      </c>
      <c r="AF29" s="197">
        <v>692.18986791223165</v>
      </c>
      <c r="AG29" s="197">
        <v>246.19691768970628</v>
      </c>
      <c r="AH29" s="197">
        <v>112.47798217901357</v>
      </c>
      <c r="AI29" s="197">
        <v>0.19368377161658842</v>
      </c>
      <c r="AJ29" s="197">
        <v>0</v>
      </c>
      <c r="AK29" s="197">
        <v>125.61585081883885</v>
      </c>
      <c r="AL29" s="197">
        <v>8.3034316088000537</v>
      </c>
      <c r="AM29" s="197">
        <v>290.05028103812464</v>
      </c>
      <c r="AN29" s="197">
        <v>13.35303589402371</v>
      </c>
      <c r="AO29" s="197">
        <v>207.87149343848282</v>
      </c>
      <c r="AP29" s="197">
        <v>191.69787990248344</v>
      </c>
      <c r="AQ29" s="197">
        <v>1488.8418671272777</v>
      </c>
      <c r="AR29" s="197">
        <v>232.591582927627</v>
      </c>
      <c r="AS29" s="197">
        <v>159.15475156035049</v>
      </c>
      <c r="AT29" s="197">
        <v>6.4127682134789374</v>
      </c>
      <c r="AU29" s="197">
        <v>35.511889258750024</v>
      </c>
      <c r="AV29" s="197">
        <v>322.05980343262843</v>
      </c>
      <c r="AW29" s="197">
        <v>2550.8771762206211</v>
      </c>
      <c r="AX29" s="197">
        <v>9.0305744844236724</v>
      </c>
      <c r="AY29" s="197">
        <v>24.369416681489373</v>
      </c>
      <c r="AZ29" s="197">
        <v>60.297796317805378</v>
      </c>
      <c r="BA29" s="197">
        <v>545.07475312107056</v>
      </c>
      <c r="BB29" s="197">
        <v>0</v>
      </c>
      <c r="BC29" s="197">
        <v>69.528735899371583</v>
      </c>
      <c r="BD29" s="197">
        <v>176.05446819556278</v>
      </c>
      <c r="BE29" s="197">
        <v>308.16660307903595</v>
      </c>
      <c r="BF29" s="197">
        <v>64.055962481873152</v>
      </c>
      <c r="BG29" s="197">
        <v>489.57537386563814</v>
      </c>
      <c r="BH29" s="197">
        <v>2.8192352200265223</v>
      </c>
      <c r="BI29" s="197">
        <v>40.833366157272593</v>
      </c>
      <c r="BJ29" s="197">
        <v>37.826277743857887</v>
      </c>
      <c r="BK29" s="197">
        <v>75.549800120976727</v>
      </c>
      <c r="BL29" s="197">
        <v>384.91823272269966</v>
      </c>
      <c r="BM29" s="197">
        <v>0</v>
      </c>
      <c r="BN29" s="197">
        <v>0</v>
      </c>
      <c r="BO29" s="197">
        <v>0</v>
      </c>
      <c r="BP29" s="198">
        <v>22921.368222079389</v>
      </c>
      <c r="BQ29" s="197">
        <v>8674.6719077039925</v>
      </c>
      <c r="BR29" s="197">
        <v>0</v>
      </c>
      <c r="BS29" s="198">
        <v>8674.6719077039925</v>
      </c>
      <c r="BT29" s="197">
        <v>21835.01687780915</v>
      </c>
      <c r="BU29" s="197">
        <v>1031.7706609734498</v>
      </c>
      <c r="BV29" s="198">
        <v>22866.787538782599</v>
      </c>
      <c r="BW29" s="197">
        <v>3121.5889929030163</v>
      </c>
      <c r="BX29" s="198">
        <v>34663.048439389604</v>
      </c>
      <c r="BY29" s="199">
        <v>57584.416661468989</v>
      </c>
      <c r="BZ29" s="248"/>
      <c r="CB29" s="200"/>
    </row>
    <row r="30" spans="1:80" ht="14.25" customHeight="1">
      <c r="A30" s="194" t="s">
        <v>304</v>
      </c>
      <c r="B30" s="247" t="s">
        <v>305</v>
      </c>
      <c r="C30" s="201" t="s">
        <v>306</v>
      </c>
      <c r="D30" s="197">
        <v>40.484803502999029</v>
      </c>
      <c r="E30" s="197">
        <v>0.43302738908165411</v>
      </c>
      <c r="F30" s="197">
        <v>32.319555200121002</v>
      </c>
      <c r="G30" s="197">
        <v>202.54913323577435</v>
      </c>
      <c r="H30" s="197">
        <v>18.591198324671595</v>
      </c>
      <c r="I30" s="197">
        <v>83.103877498965048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26.038131519205066</v>
      </c>
      <c r="Q30" s="197">
        <v>242.45164050053836</v>
      </c>
      <c r="R30" s="197">
        <v>5.4187110173790431</v>
      </c>
      <c r="S30" s="197">
        <v>57.016787375288168</v>
      </c>
      <c r="T30" s="197">
        <v>0</v>
      </c>
      <c r="U30" s="197">
        <v>3.8848316555623619</v>
      </c>
      <c r="V30" s="197">
        <v>0</v>
      </c>
      <c r="W30" s="197">
        <v>0.77721509670254396</v>
      </c>
      <c r="X30" s="197">
        <v>0</v>
      </c>
      <c r="Y30" s="197">
        <v>9.0989116714997724</v>
      </c>
      <c r="Z30" s="197">
        <v>3.5988417517063889</v>
      </c>
      <c r="AA30" s="197">
        <v>122.54830436635172</v>
      </c>
      <c r="AB30" s="197">
        <v>0</v>
      </c>
      <c r="AC30" s="197">
        <v>40.449844962774087</v>
      </c>
      <c r="AD30" s="197">
        <v>295.30326834868868</v>
      </c>
      <c r="AE30" s="197">
        <v>1520.3481119170292</v>
      </c>
      <c r="AF30" s="197">
        <v>191.94932412790243</v>
      </c>
      <c r="AG30" s="197">
        <v>53.637562086254292</v>
      </c>
      <c r="AH30" s="197">
        <v>81.634396928366044</v>
      </c>
      <c r="AI30" s="197">
        <v>3.1993356526739035E-2</v>
      </c>
      <c r="AJ30" s="197">
        <v>0</v>
      </c>
      <c r="AK30" s="197">
        <v>60.87226393678759</v>
      </c>
      <c r="AL30" s="197">
        <v>1.3418912037204624</v>
      </c>
      <c r="AM30" s="197">
        <v>12.761345552199495</v>
      </c>
      <c r="AN30" s="197">
        <v>1.2033829814402672</v>
      </c>
      <c r="AO30" s="197">
        <v>8.3573167014742182</v>
      </c>
      <c r="AP30" s="197">
        <v>5.5215100454792374</v>
      </c>
      <c r="AQ30" s="197">
        <v>38.960898937176637</v>
      </c>
      <c r="AR30" s="197">
        <v>41.231114376499754</v>
      </c>
      <c r="AS30" s="197">
        <v>35.807337024234073</v>
      </c>
      <c r="AT30" s="197">
        <v>1.4220120626223918</v>
      </c>
      <c r="AU30" s="197">
        <v>1.388569052976294</v>
      </c>
      <c r="AV30" s="197">
        <v>93.542214487775439</v>
      </c>
      <c r="AW30" s="197">
        <v>851.59926837615922</v>
      </c>
      <c r="AX30" s="197">
        <v>1.445040422287748</v>
      </c>
      <c r="AY30" s="197">
        <v>3.6888330177454169</v>
      </c>
      <c r="AZ30" s="197">
        <v>1.1532380922109513</v>
      </c>
      <c r="BA30" s="197">
        <v>20.786414793688785</v>
      </c>
      <c r="BB30" s="197">
        <v>0</v>
      </c>
      <c r="BC30" s="197">
        <v>42.261148609704932</v>
      </c>
      <c r="BD30" s="197">
        <v>48.280629181276872</v>
      </c>
      <c r="BE30" s="197">
        <v>301.14140353782352</v>
      </c>
      <c r="BF30" s="197">
        <v>7.2904441043646342</v>
      </c>
      <c r="BG30" s="197">
        <v>72.754267454520345</v>
      </c>
      <c r="BH30" s="197">
        <v>0.20314782092219097</v>
      </c>
      <c r="BI30" s="197">
        <v>7.4126021567397693</v>
      </c>
      <c r="BJ30" s="197">
        <v>1.4785426164352797</v>
      </c>
      <c r="BK30" s="197">
        <v>2.7947454774069449</v>
      </c>
      <c r="BL30" s="197">
        <v>44.105882355950875</v>
      </c>
      <c r="BM30" s="197">
        <v>0</v>
      </c>
      <c r="BN30" s="197">
        <v>0</v>
      </c>
      <c r="BO30" s="197">
        <v>0</v>
      </c>
      <c r="BP30" s="198">
        <v>4740.4749362130106</v>
      </c>
      <c r="BQ30" s="197">
        <v>17415.055770352599</v>
      </c>
      <c r="BR30" s="197">
        <v>0</v>
      </c>
      <c r="BS30" s="198">
        <v>17415.055770352599</v>
      </c>
      <c r="BT30" s="197">
        <v>36250.712268272793</v>
      </c>
      <c r="BU30" s="197">
        <v>333.44200423049551</v>
      </c>
      <c r="BV30" s="198">
        <v>36584.154272503292</v>
      </c>
      <c r="BW30" s="197">
        <v>2005.4388939185317</v>
      </c>
      <c r="BX30" s="198">
        <v>56004.648936774422</v>
      </c>
      <c r="BY30" s="199">
        <v>60745.123872987431</v>
      </c>
      <c r="BZ30" s="248"/>
      <c r="CB30" s="200"/>
    </row>
    <row r="31" spans="1:80" ht="14.25" customHeight="1">
      <c r="A31" s="194" t="s">
        <v>307</v>
      </c>
      <c r="B31" s="247" t="s">
        <v>308</v>
      </c>
      <c r="C31" s="201" t="s">
        <v>309</v>
      </c>
      <c r="D31" s="197">
        <v>32.265481968470851</v>
      </c>
      <c r="E31" s="197">
        <v>0</v>
      </c>
      <c r="F31" s="197">
        <v>2.0719067073583091</v>
      </c>
      <c r="G31" s="197">
        <v>6.132679505163356</v>
      </c>
      <c r="H31" s="197">
        <v>0.57800016435022983</v>
      </c>
      <c r="I31" s="197">
        <v>0.18753318763416268</v>
      </c>
      <c r="J31" s="197">
        <v>0</v>
      </c>
      <c r="K31" s="197">
        <v>1.4551376926787625E-2</v>
      </c>
      <c r="L31" s="197">
        <v>0.12974895727828956</v>
      </c>
      <c r="M31" s="197">
        <v>7.2699461178199725E-4</v>
      </c>
      <c r="N31" s="197">
        <v>2.3560706400166608E-3</v>
      </c>
      <c r="O31" s="197">
        <v>8.0975138435628122E-3</v>
      </c>
      <c r="P31" s="197">
        <v>0.15998060995017027</v>
      </c>
      <c r="Q31" s="197">
        <v>0.21137973129140333</v>
      </c>
      <c r="R31" s="197">
        <v>1.6125842025312314</v>
      </c>
      <c r="S31" s="197">
        <v>0.94084242859246403</v>
      </c>
      <c r="T31" s="197">
        <v>0</v>
      </c>
      <c r="U31" s="197">
        <v>4.2396167183452989E-3</v>
      </c>
      <c r="V31" s="197">
        <v>0</v>
      </c>
      <c r="W31" s="197">
        <v>3.2791307567181381E-3</v>
      </c>
      <c r="X31" s="197">
        <v>3.9857448044651658E-3</v>
      </c>
      <c r="Y31" s="197">
        <v>3.8090046409273191</v>
      </c>
      <c r="Z31" s="197">
        <v>0</v>
      </c>
      <c r="AA31" s="197">
        <v>0.19869808719460494</v>
      </c>
      <c r="AB31" s="197">
        <v>0</v>
      </c>
      <c r="AC31" s="197">
        <v>0.83192803831753492</v>
      </c>
      <c r="AD31" s="197">
        <v>20.813457260011873</v>
      </c>
      <c r="AE31" s="197">
        <v>28.640378143663334</v>
      </c>
      <c r="AF31" s="197">
        <v>10.342443974688859</v>
      </c>
      <c r="AG31" s="197">
        <v>2.9085801619981546</v>
      </c>
      <c r="AH31" s="197">
        <v>1.3510867910733302</v>
      </c>
      <c r="AI31" s="197">
        <v>2.517780497156193E-2</v>
      </c>
      <c r="AJ31" s="197">
        <v>564.57597116226066</v>
      </c>
      <c r="AK31" s="197">
        <v>10.62950565937235</v>
      </c>
      <c r="AL31" s="197">
        <v>1.2613481634519265E-2</v>
      </c>
      <c r="AM31" s="197">
        <v>3.279663070216349</v>
      </c>
      <c r="AN31" s="197">
        <v>0.24340689259525591</v>
      </c>
      <c r="AO31" s="197">
        <v>5.2343927533925152</v>
      </c>
      <c r="AP31" s="197">
        <v>0.22774710687462668</v>
      </c>
      <c r="AQ31" s="197">
        <v>1.5685107603079653</v>
      </c>
      <c r="AR31" s="197">
        <v>1.0800030016881992</v>
      </c>
      <c r="AS31" s="197">
        <v>0.27760098046595061</v>
      </c>
      <c r="AT31" s="197">
        <v>1.1030505385427065E-2</v>
      </c>
      <c r="AU31" s="197">
        <v>8.9933811881353007E-3</v>
      </c>
      <c r="AV31" s="197">
        <v>0.70383946426330279</v>
      </c>
      <c r="AW31" s="197">
        <v>10.249070331588248</v>
      </c>
      <c r="AX31" s="197">
        <v>8.9583605273192007E-3</v>
      </c>
      <c r="AY31" s="197">
        <v>3.402490804824132</v>
      </c>
      <c r="AZ31" s="197">
        <v>3.2276618442525565E-2</v>
      </c>
      <c r="BA31" s="197">
        <v>3.5336340501164187E-2</v>
      </c>
      <c r="BB31" s="197">
        <v>2.5674512156865438E-3</v>
      </c>
      <c r="BC31" s="197">
        <v>14.467658771081885</v>
      </c>
      <c r="BD31" s="197">
        <v>7.7721541646403844</v>
      </c>
      <c r="BE31" s="197">
        <v>0</v>
      </c>
      <c r="BF31" s="197">
        <v>7.7070066421244143E-2</v>
      </c>
      <c r="BG31" s="197">
        <v>3.0828270499906989E-2</v>
      </c>
      <c r="BH31" s="197">
        <v>0</v>
      </c>
      <c r="BI31" s="197">
        <v>0.55744099570055472</v>
      </c>
      <c r="BJ31" s="197">
        <v>8.0081696997672952E-2</v>
      </c>
      <c r="BK31" s="197">
        <v>0.66571348857977319</v>
      </c>
      <c r="BL31" s="197">
        <v>13.644220467537318</v>
      </c>
      <c r="BM31" s="197">
        <v>0</v>
      </c>
      <c r="BN31" s="197">
        <v>0</v>
      </c>
      <c r="BO31" s="197">
        <v>0</v>
      </c>
      <c r="BP31" s="198">
        <v>752.12727486197173</v>
      </c>
      <c r="BQ31" s="197">
        <v>1159.9809531145513</v>
      </c>
      <c r="BR31" s="197">
        <v>0</v>
      </c>
      <c r="BS31" s="198">
        <v>1159.9809531145513</v>
      </c>
      <c r="BT31" s="197">
        <v>782.10520337047888</v>
      </c>
      <c r="BU31" s="197">
        <v>59.369546150707755</v>
      </c>
      <c r="BV31" s="198">
        <v>841.4747495211866</v>
      </c>
      <c r="BW31" s="197">
        <v>337.04968584437353</v>
      </c>
      <c r="BX31" s="198">
        <v>2338.5053884801114</v>
      </c>
      <c r="BY31" s="199">
        <v>3090.6326633420831</v>
      </c>
      <c r="BZ31" s="248"/>
      <c r="CB31" s="200"/>
    </row>
    <row r="32" spans="1:80" ht="14.25" customHeight="1">
      <c r="A32" s="194" t="s">
        <v>310</v>
      </c>
      <c r="B32" s="247" t="s">
        <v>311</v>
      </c>
      <c r="C32" s="201" t="s">
        <v>312</v>
      </c>
      <c r="D32" s="197">
        <v>5.5580170065428396</v>
      </c>
      <c r="E32" s="197">
        <v>1.5895420894281291</v>
      </c>
      <c r="F32" s="197">
        <v>0.5608026886970402</v>
      </c>
      <c r="G32" s="197">
        <v>141.36566043983728</v>
      </c>
      <c r="H32" s="197">
        <v>114.43870033182746</v>
      </c>
      <c r="I32" s="197">
        <v>272.80572295659022</v>
      </c>
      <c r="J32" s="197">
        <v>22.292984706087086</v>
      </c>
      <c r="K32" s="197">
        <v>8.3605870145154193E-2</v>
      </c>
      <c r="L32" s="197">
        <v>0</v>
      </c>
      <c r="M32" s="197">
        <v>0</v>
      </c>
      <c r="N32" s="197">
        <v>5.5488084231663626</v>
      </c>
      <c r="O32" s="197">
        <v>9.4055433750253012</v>
      </c>
      <c r="P32" s="197">
        <v>32.465747192112737</v>
      </c>
      <c r="Q32" s="197">
        <v>66.558882126398757</v>
      </c>
      <c r="R32" s="197">
        <v>50.773899571969551</v>
      </c>
      <c r="S32" s="197">
        <v>11.716361230528598</v>
      </c>
      <c r="T32" s="197">
        <v>0</v>
      </c>
      <c r="U32" s="197">
        <v>0.12253530782460352</v>
      </c>
      <c r="V32" s="197">
        <v>1.0143995779278454E-4</v>
      </c>
      <c r="W32" s="197">
        <v>3.0488109794707919E-5</v>
      </c>
      <c r="X32" s="197">
        <v>2.9334283779601581E-5</v>
      </c>
      <c r="Y32" s="197">
        <v>39.227181320708709</v>
      </c>
      <c r="Z32" s="197">
        <v>1.8040375301267164</v>
      </c>
      <c r="AA32" s="197">
        <v>83.004302663586728</v>
      </c>
      <c r="AB32" s="197">
        <v>0</v>
      </c>
      <c r="AC32" s="197">
        <v>30.670230316883682</v>
      </c>
      <c r="AD32" s="197">
        <v>155.797083513068</v>
      </c>
      <c r="AE32" s="197">
        <v>25.21085200986802</v>
      </c>
      <c r="AF32" s="197">
        <v>1719.3711784069847</v>
      </c>
      <c r="AG32" s="197">
        <v>8.9889198586496697</v>
      </c>
      <c r="AH32" s="197">
        <v>39.369593989396719</v>
      </c>
      <c r="AI32" s="197">
        <v>0</v>
      </c>
      <c r="AJ32" s="197">
        <v>128.99048257018654</v>
      </c>
      <c r="AK32" s="197">
        <v>84.781457442779399</v>
      </c>
      <c r="AL32" s="197">
        <v>9.7530349615846816</v>
      </c>
      <c r="AM32" s="197">
        <v>103.59739850834831</v>
      </c>
      <c r="AN32" s="197">
        <v>2.1526232016533657</v>
      </c>
      <c r="AO32" s="197">
        <v>22.641852970021283</v>
      </c>
      <c r="AP32" s="197">
        <v>441.60970013177314</v>
      </c>
      <c r="AQ32" s="197">
        <v>45.340458881566029</v>
      </c>
      <c r="AR32" s="197">
        <v>96.948437376594754</v>
      </c>
      <c r="AS32" s="197">
        <v>10.900457657301418</v>
      </c>
      <c r="AT32" s="197">
        <v>0.44272594251730235</v>
      </c>
      <c r="AU32" s="197">
        <v>13.399873583846125</v>
      </c>
      <c r="AV32" s="197">
        <v>36.142248478239146</v>
      </c>
      <c r="AW32" s="197">
        <v>58.950824015423585</v>
      </c>
      <c r="AX32" s="197">
        <v>11.357178947489686</v>
      </c>
      <c r="AY32" s="197">
        <v>13.857700728781349</v>
      </c>
      <c r="AZ32" s="197">
        <v>39.870081323038072</v>
      </c>
      <c r="BA32" s="197">
        <v>3.4505024996758324</v>
      </c>
      <c r="BB32" s="197">
        <v>9.4572327391103647E-2</v>
      </c>
      <c r="BC32" s="197">
        <v>15.903720525598066</v>
      </c>
      <c r="BD32" s="197">
        <v>138.72710931893542</v>
      </c>
      <c r="BE32" s="197">
        <v>0</v>
      </c>
      <c r="BF32" s="197">
        <v>41.919515457541692</v>
      </c>
      <c r="BG32" s="197">
        <v>2.0053607853847866</v>
      </c>
      <c r="BH32" s="197">
        <v>0</v>
      </c>
      <c r="BI32" s="197">
        <v>17.641145396301091</v>
      </c>
      <c r="BJ32" s="197">
        <v>2.8941972696693146</v>
      </c>
      <c r="BK32" s="197">
        <v>75.171449359879631</v>
      </c>
      <c r="BL32" s="197">
        <v>75.381645543021307</v>
      </c>
      <c r="BM32" s="197">
        <v>0</v>
      </c>
      <c r="BN32" s="197">
        <v>0</v>
      </c>
      <c r="BO32" s="197">
        <v>0</v>
      </c>
      <c r="BP32" s="198">
        <v>4332.6561093923483</v>
      </c>
      <c r="BQ32" s="197">
        <v>36546.709643887982</v>
      </c>
      <c r="BR32" s="197">
        <v>0</v>
      </c>
      <c r="BS32" s="198">
        <v>36546.709643887982</v>
      </c>
      <c r="BT32" s="197">
        <v>603.15803400387892</v>
      </c>
      <c r="BU32" s="197">
        <v>233.68975211822527</v>
      </c>
      <c r="BV32" s="198">
        <v>836.84778612210425</v>
      </c>
      <c r="BW32" s="197">
        <v>3741.5325352675418</v>
      </c>
      <c r="BX32" s="198">
        <v>41125.089965277628</v>
      </c>
      <c r="BY32" s="199">
        <v>45457.74607466998</v>
      </c>
      <c r="BZ32" s="248"/>
      <c r="CB32" s="200"/>
    </row>
    <row r="33" spans="1:80" ht="14.25" customHeight="1">
      <c r="A33" s="194" t="s">
        <v>313</v>
      </c>
      <c r="B33" s="247" t="s">
        <v>314</v>
      </c>
      <c r="C33" s="201" t="s">
        <v>315</v>
      </c>
      <c r="D33" s="197">
        <v>0</v>
      </c>
      <c r="E33" s="197">
        <v>34.435536006198852</v>
      </c>
      <c r="F33" s="197">
        <v>20.374781678799717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1.2256954369748208</v>
      </c>
      <c r="N33" s="197">
        <v>0</v>
      </c>
      <c r="O33" s="197">
        <v>16.168955912357301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2.45138620612355E-2</v>
      </c>
      <c r="AC33" s="197">
        <v>6.901026228772003</v>
      </c>
      <c r="AD33" s="197">
        <v>5.1478777053130118</v>
      </c>
      <c r="AE33" s="197">
        <v>1.2288438466705751</v>
      </c>
      <c r="AF33" s="197">
        <v>212.15692148389132</v>
      </c>
      <c r="AG33" s="197">
        <v>121.77389144186009</v>
      </c>
      <c r="AH33" s="197">
        <v>0.92320492328625958</v>
      </c>
      <c r="AI33" s="197">
        <v>0.87498005002254275</v>
      </c>
      <c r="AJ33" s="197">
        <v>0</v>
      </c>
      <c r="AK33" s="197">
        <v>158.3575145193156</v>
      </c>
      <c r="AL33" s="197">
        <v>18.014063026547138</v>
      </c>
      <c r="AM33" s="197">
        <v>13.073761181539698</v>
      </c>
      <c r="AN33" s="197">
        <v>1.1855000993484979</v>
      </c>
      <c r="AO33" s="197">
        <v>5.0360887819831088</v>
      </c>
      <c r="AP33" s="197">
        <v>1117.9103563066083</v>
      </c>
      <c r="AQ33" s="197">
        <v>12.633266178200214</v>
      </c>
      <c r="AR33" s="197">
        <v>3.1405127640319699</v>
      </c>
      <c r="AS33" s="197">
        <v>1.6385230305178171</v>
      </c>
      <c r="AT33" s="197">
        <v>6.1698157207118236E-2</v>
      </c>
      <c r="AU33" s="197">
        <v>2.0544438560328144</v>
      </c>
      <c r="AV33" s="197">
        <v>34.658942114939563</v>
      </c>
      <c r="AW33" s="197">
        <v>227.39252242967365</v>
      </c>
      <c r="AX33" s="197">
        <v>3.3077128726877754</v>
      </c>
      <c r="AY33" s="197">
        <v>50.165558413515072</v>
      </c>
      <c r="AZ33" s="197">
        <v>3.8932416298347898</v>
      </c>
      <c r="BA33" s="197">
        <v>8.924635400541843E-2</v>
      </c>
      <c r="BB33" s="197">
        <v>1.4801341480639879E-3</v>
      </c>
      <c r="BC33" s="197">
        <v>133.07330787821084</v>
      </c>
      <c r="BD33" s="197">
        <v>89.79976287263932</v>
      </c>
      <c r="BE33" s="197">
        <v>72.218060894530964</v>
      </c>
      <c r="BF33" s="197">
        <v>68.23135030226851</v>
      </c>
      <c r="BG33" s="197">
        <v>126.96758395628294</v>
      </c>
      <c r="BH33" s="197">
        <v>1.7626422950287872</v>
      </c>
      <c r="BI33" s="197">
        <v>2.7070948647444952</v>
      </c>
      <c r="BJ33" s="197">
        <v>1.5178200716162498</v>
      </c>
      <c r="BK33" s="197">
        <v>0.45905248028611062</v>
      </c>
      <c r="BL33" s="197">
        <v>3.8268157440611046</v>
      </c>
      <c r="BM33" s="197">
        <v>360.99713878554633</v>
      </c>
      <c r="BN33" s="197">
        <v>0</v>
      </c>
      <c r="BO33" s="197">
        <v>0</v>
      </c>
      <c r="BP33" s="198">
        <v>2935.4112905715597</v>
      </c>
      <c r="BQ33" s="197">
        <v>633.17596879445648</v>
      </c>
      <c r="BR33" s="197">
        <v>33.183126755160963</v>
      </c>
      <c r="BS33" s="198">
        <v>666.35909554961745</v>
      </c>
      <c r="BT33" s="197">
        <v>0</v>
      </c>
      <c r="BU33" s="197">
        <v>0</v>
      </c>
      <c r="BV33" s="198">
        <v>0</v>
      </c>
      <c r="BW33" s="197">
        <v>0</v>
      </c>
      <c r="BX33" s="198">
        <v>666.35909554961745</v>
      </c>
      <c r="BY33" s="199">
        <v>3601.7703861211771</v>
      </c>
      <c r="BZ33" s="248"/>
      <c r="CB33" s="200"/>
    </row>
    <row r="34" spans="1:80" ht="14.25" customHeight="1">
      <c r="A34" s="194" t="s">
        <v>316</v>
      </c>
      <c r="B34" s="247" t="s">
        <v>317</v>
      </c>
      <c r="C34" s="201" t="s">
        <v>318</v>
      </c>
      <c r="D34" s="197">
        <v>1083.6867248253654</v>
      </c>
      <c r="E34" s="197">
        <v>23.487325759897196</v>
      </c>
      <c r="F34" s="197">
        <v>37.415130099290593</v>
      </c>
      <c r="G34" s="197">
        <v>435.88168754643709</v>
      </c>
      <c r="H34" s="197">
        <v>748.87044913749253</v>
      </c>
      <c r="I34" s="197">
        <v>358.10141246381784</v>
      </c>
      <c r="J34" s="197">
        <v>43.448028839131332</v>
      </c>
      <c r="K34" s="197">
        <v>68.63165667854966</v>
      </c>
      <c r="L34" s="197">
        <v>36.960622306009668</v>
      </c>
      <c r="M34" s="197">
        <v>19.233853295028194</v>
      </c>
      <c r="N34" s="197">
        <v>53.284625982131622</v>
      </c>
      <c r="O34" s="197">
        <v>12.792188876460088</v>
      </c>
      <c r="P34" s="197">
        <v>50.985040605675039</v>
      </c>
      <c r="Q34" s="197">
        <v>295.19846545055782</v>
      </c>
      <c r="R34" s="197">
        <v>250.10521564420813</v>
      </c>
      <c r="S34" s="197">
        <v>250.32154242958708</v>
      </c>
      <c r="T34" s="197">
        <v>1.0785579690892677</v>
      </c>
      <c r="U34" s="197">
        <v>15.34749224418537</v>
      </c>
      <c r="V34" s="197">
        <v>9.6021080751337955</v>
      </c>
      <c r="W34" s="197">
        <v>0</v>
      </c>
      <c r="X34" s="197">
        <v>0</v>
      </c>
      <c r="Y34" s="197">
        <v>85.984577411025839</v>
      </c>
      <c r="Z34" s="197">
        <v>17.756665118948007</v>
      </c>
      <c r="AA34" s="197">
        <v>0</v>
      </c>
      <c r="AB34" s="197">
        <v>0</v>
      </c>
      <c r="AC34" s="197">
        <v>206.00489143836057</v>
      </c>
      <c r="AD34" s="197">
        <v>3273.0349669948237</v>
      </c>
      <c r="AE34" s="197">
        <v>91.010255318915597</v>
      </c>
      <c r="AF34" s="197">
        <v>1136.4427563109168</v>
      </c>
      <c r="AG34" s="197">
        <v>446.49344896304115</v>
      </c>
      <c r="AH34" s="197">
        <v>943.73156663208397</v>
      </c>
      <c r="AI34" s="197">
        <v>49.608329780743063</v>
      </c>
      <c r="AJ34" s="197">
        <v>83.881873956672948</v>
      </c>
      <c r="AK34" s="197">
        <v>285.55214569091385</v>
      </c>
      <c r="AL34" s="197">
        <v>114.78342045048774</v>
      </c>
      <c r="AM34" s="197">
        <v>828.44180707123087</v>
      </c>
      <c r="AN34" s="197">
        <v>53.963506753595844</v>
      </c>
      <c r="AO34" s="197">
        <v>231.99956696831904</v>
      </c>
      <c r="AP34" s="197">
        <v>926.52571249149275</v>
      </c>
      <c r="AQ34" s="197">
        <v>174.90177047085911</v>
      </c>
      <c r="AR34" s="197">
        <v>469.58558924542484</v>
      </c>
      <c r="AS34" s="197">
        <v>63.574506007940471</v>
      </c>
      <c r="AT34" s="197">
        <v>0</v>
      </c>
      <c r="AU34" s="197">
        <v>304.81608360136244</v>
      </c>
      <c r="AV34" s="197">
        <v>215.0986892201029</v>
      </c>
      <c r="AW34" s="197">
        <v>971.91391332780074</v>
      </c>
      <c r="AX34" s="197">
        <v>24.823184278875694</v>
      </c>
      <c r="AY34" s="197">
        <v>150.60509606784561</v>
      </c>
      <c r="AZ34" s="197">
        <v>47.908223586510061</v>
      </c>
      <c r="BA34" s="197">
        <v>31.794347235245603</v>
      </c>
      <c r="BB34" s="197">
        <v>3.8282954962014784</v>
      </c>
      <c r="BC34" s="197">
        <v>233.28649863715074</v>
      </c>
      <c r="BD34" s="197">
        <v>457.73724348068947</v>
      </c>
      <c r="BE34" s="197">
        <v>633.78252044478847</v>
      </c>
      <c r="BF34" s="197">
        <v>838.70645186148374</v>
      </c>
      <c r="BG34" s="197">
        <v>1407.9025007300158</v>
      </c>
      <c r="BH34" s="197">
        <v>76.891187718647345</v>
      </c>
      <c r="BI34" s="197">
        <v>242.70687616266756</v>
      </c>
      <c r="BJ34" s="197">
        <v>43.625648413849788</v>
      </c>
      <c r="BK34" s="197">
        <v>564.03891333780291</v>
      </c>
      <c r="BL34" s="197">
        <v>81.334587465812774</v>
      </c>
      <c r="BM34" s="197">
        <v>84.53168127664398</v>
      </c>
      <c r="BN34" s="197">
        <v>0.20261488945227546</v>
      </c>
      <c r="BO34" s="197">
        <v>0</v>
      </c>
      <c r="BP34" s="198">
        <v>19693.244042536793</v>
      </c>
      <c r="BQ34" s="197">
        <v>34068.832356079991</v>
      </c>
      <c r="BR34" s="197">
        <v>1.3381268493929854</v>
      </c>
      <c r="BS34" s="198">
        <v>34070.170482929381</v>
      </c>
      <c r="BT34" s="197">
        <v>8263.0638997274837</v>
      </c>
      <c r="BU34" s="197">
        <v>0</v>
      </c>
      <c r="BV34" s="198">
        <v>8263.0638997274837</v>
      </c>
      <c r="BW34" s="197">
        <v>11980.658943403929</v>
      </c>
      <c r="BX34" s="198">
        <v>54313.893326060788</v>
      </c>
      <c r="BY34" s="199">
        <v>74007.137368597585</v>
      </c>
      <c r="BZ34" s="248"/>
      <c r="CB34" s="200"/>
    </row>
    <row r="35" spans="1:80" ht="14.25" customHeight="1">
      <c r="A35" s="194" t="s">
        <v>319</v>
      </c>
      <c r="B35" s="247" t="s">
        <v>320</v>
      </c>
      <c r="C35" s="201" t="s">
        <v>321</v>
      </c>
      <c r="D35" s="197">
        <v>1028.4822244863653</v>
      </c>
      <c r="E35" s="197">
        <v>8.2294994714495143E-3</v>
      </c>
      <c r="F35" s="197">
        <v>73.047601873605387</v>
      </c>
      <c r="G35" s="197">
        <v>28.085485690856313</v>
      </c>
      <c r="H35" s="197">
        <v>23.232574656882104</v>
      </c>
      <c r="I35" s="197">
        <v>39.846575625646388</v>
      </c>
      <c r="J35" s="197">
        <v>10.391663686682145</v>
      </c>
      <c r="K35" s="197">
        <v>2.8865401693103041</v>
      </c>
      <c r="L35" s="197">
        <v>0.14446132429582567</v>
      </c>
      <c r="M35" s="197">
        <v>0</v>
      </c>
      <c r="N35" s="197">
        <v>5.1069011058866826E-2</v>
      </c>
      <c r="O35" s="197">
        <v>0</v>
      </c>
      <c r="P35" s="197">
        <v>0.26066268473151089</v>
      </c>
      <c r="Q35" s="197">
        <v>16.007419746868337</v>
      </c>
      <c r="R35" s="197">
        <v>0</v>
      </c>
      <c r="S35" s="197">
        <v>0.38808974909896821</v>
      </c>
      <c r="T35" s="197">
        <v>0</v>
      </c>
      <c r="U35" s="197">
        <v>0</v>
      </c>
      <c r="V35" s="197">
        <v>3.0815476472628829</v>
      </c>
      <c r="W35" s="197">
        <v>3.8259866040676285E-2</v>
      </c>
      <c r="X35" s="197">
        <v>4.6522206276663973E-2</v>
      </c>
      <c r="Y35" s="197">
        <v>0.3186020504123534</v>
      </c>
      <c r="Z35" s="197">
        <v>10.590182941528719</v>
      </c>
      <c r="AA35" s="197">
        <v>15.63149925395204</v>
      </c>
      <c r="AB35" s="197">
        <v>5732.0084273554839</v>
      </c>
      <c r="AC35" s="197">
        <v>6.4896343284528575</v>
      </c>
      <c r="AD35" s="197">
        <v>234.55110761675681</v>
      </c>
      <c r="AE35" s="197">
        <v>1.8489986665680778</v>
      </c>
      <c r="AF35" s="197">
        <v>152.66451640204187</v>
      </c>
      <c r="AG35" s="197">
        <v>21.193541210441918</v>
      </c>
      <c r="AH35" s="197">
        <v>127.64643463485875</v>
      </c>
      <c r="AI35" s="197">
        <v>0</v>
      </c>
      <c r="AJ35" s="197">
        <v>0</v>
      </c>
      <c r="AK35" s="197">
        <v>20.698476283487246</v>
      </c>
      <c r="AL35" s="197">
        <v>4.9061290105037374</v>
      </c>
      <c r="AM35" s="197">
        <v>307.74631658583814</v>
      </c>
      <c r="AN35" s="197">
        <v>0.13446037012864215</v>
      </c>
      <c r="AO35" s="197">
        <v>83.286927831362931</v>
      </c>
      <c r="AP35" s="197">
        <v>0.37117262408238377</v>
      </c>
      <c r="AQ35" s="197">
        <v>1.1871099004504548</v>
      </c>
      <c r="AR35" s="197">
        <v>19.093663029537751</v>
      </c>
      <c r="AS35" s="197">
        <v>71.930388916906921</v>
      </c>
      <c r="AT35" s="197">
        <v>2.7084541893227838</v>
      </c>
      <c r="AU35" s="197">
        <v>24.328947541926151</v>
      </c>
      <c r="AV35" s="197">
        <v>29.224029830315224</v>
      </c>
      <c r="AW35" s="197">
        <v>93.42232702080085</v>
      </c>
      <c r="AX35" s="197">
        <v>2.4537304496733392</v>
      </c>
      <c r="AY35" s="197">
        <v>32.90929785322664</v>
      </c>
      <c r="AZ35" s="197">
        <v>1.1986605604233127</v>
      </c>
      <c r="BA35" s="197">
        <v>0.37798985788659767</v>
      </c>
      <c r="BB35" s="197">
        <v>0</v>
      </c>
      <c r="BC35" s="197">
        <v>61.827218649122209</v>
      </c>
      <c r="BD35" s="197">
        <v>13.136224003464285</v>
      </c>
      <c r="BE35" s="197">
        <v>302.96068520903992</v>
      </c>
      <c r="BF35" s="197">
        <v>230.69417260354268</v>
      </c>
      <c r="BG35" s="197">
        <v>1322.2771260405582</v>
      </c>
      <c r="BH35" s="197">
        <v>26.859676313408769</v>
      </c>
      <c r="BI35" s="197">
        <v>704.60805126927767</v>
      </c>
      <c r="BJ35" s="197">
        <v>83.90726496509069</v>
      </c>
      <c r="BK35" s="197">
        <v>54.184336403970669</v>
      </c>
      <c r="BL35" s="197">
        <v>0.78894558143983951</v>
      </c>
      <c r="BM35" s="197">
        <v>31.615495557113576</v>
      </c>
      <c r="BN35" s="197">
        <v>0</v>
      </c>
      <c r="BO35" s="197">
        <v>0</v>
      </c>
      <c r="BP35" s="198">
        <v>11057.779150836852</v>
      </c>
      <c r="BQ35" s="197">
        <v>3253.180591087646</v>
      </c>
      <c r="BR35" s="197">
        <v>1467.1756086565815</v>
      </c>
      <c r="BS35" s="198">
        <v>4720.3561997442275</v>
      </c>
      <c r="BT35" s="197">
        <v>0</v>
      </c>
      <c r="BU35" s="197">
        <v>0</v>
      </c>
      <c r="BV35" s="198">
        <v>0</v>
      </c>
      <c r="BW35" s="197">
        <v>0</v>
      </c>
      <c r="BX35" s="198">
        <v>4720.3561997442275</v>
      </c>
      <c r="BY35" s="199">
        <v>15778.13535058108</v>
      </c>
      <c r="BZ35" s="248"/>
      <c r="CB35" s="200"/>
    </row>
    <row r="36" spans="1:80" ht="14.25" customHeight="1">
      <c r="A36" s="194" t="s">
        <v>322</v>
      </c>
      <c r="B36" s="247" t="s">
        <v>323</v>
      </c>
      <c r="C36" s="201" t="s">
        <v>200</v>
      </c>
      <c r="D36" s="197">
        <v>0.72397487393962789</v>
      </c>
      <c r="E36" s="197">
        <v>3.3984299557276221E-2</v>
      </c>
      <c r="F36" s="197">
        <v>1.5890267848706827E-2</v>
      </c>
      <c r="G36" s="197">
        <v>682.17705826326664</v>
      </c>
      <c r="H36" s="197">
        <v>166.94338421311966</v>
      </c>
      <c r="I36" s="197">
        <v>278.74072046783454</v>
      </c>
      <c r="J36" s="197">
        <v>7.7699067066000032</v>
      </c>
      <c r="K36" s="197">
        <v>0.12053680655044062</v>
      </c>
      <c r="L36" s="197">
        <v>7.5170790470342544E-2</v>
      </c>
      <c r="M36" s="197">
        <v>3.0243518776338443E-3</v>
      </c>
      <c r="N36" s="197">
        <v>58.028815699046874</v>
      </c>
      <c r="O36" s="197">
        <v>9.5095570357415313E-3</v>
      </c>
      <c r="P36" s="197">
        <v>40.875805329173318</v>
      </c>
      <c r="Q36" s="197">
        <v>142.7980578816518</v>
      </c>
      <c r="R36" s="197">
        <v>5498.0553473898035</v>
      </c>
      <c r="S36" s="197">
        <v>8.0804409420408732</v>
      </c>
      <c r="T36" s="197">
        <v>7.142756060322784E-4</v>
      </c>
      <c r="U36" s="197">
        <v>1.3091244937035897E-2</v>
      </c>
      <c r="V36" s="197">
        <v>0.19928545509189211</v>
      </c>
      <c r="W36" s="197">
        <v>3.6712305315855894E-5</v>
      </c>
      <c r="X36" s="197">
        <v>5.2984385860104508E-5</v>
      </c>
      <c r="Y36" s="197">
        <v>9.824663401987987</v>
      </c>
      <c r="Z36" s="197">
        <v>17.896877060489128</v>
      </c>
      <c r="AA36" s="197">
        <v>3609.577467757977</v>
      </c>
      <c r="AB36" s="197">
        <v>1.4878198150573845E-3</v>
      </c>
      <c r="AC36" s="197">
        <v>276.15703455978462</v>
      </c>
      <c r="AD36" s="197">
        <v>398.02310675038876</v>
      </c>
      <c r="AE36" s="197">
        <v>83.316897983605074</v>
      </c>
      <c r="AF36" s="197">
        <v>1297.2854717184418</v>
      </c>
      <c r="AG36" s="197">
        <v>19.507783440416269</v>
      </c>
      <c r="AH36" s="197">
        <v>1.2991413710969055</v>
      </c>
      <c r="AI36" s="197">
        <v>0.10709801609534533</v>
      </c>
      <c r="AJ36" s="197">
        <v>3.0381070935517964E-4</v>
      </c>
      <c r="AK36" s="197">
        <v>0.67127271275168277</v>
      </c>
      <c r="AL36" s="197">
        <v>42.579531912924423</v>
      </c>
      <c r="AM36" s="197">
        <v>329.41819526167978</v>
      </c>
      <c r="AN36" s="197">
        <v>3.2315317352437227</v>
      </c>
      <c r="AO36" s="197">
        <v>0.49044439341837909</v>
      </c>
      <c r="AP36" s="197">
        <v>88.75125687187591</v>
      </c>
      <c r="AQ36" s="197">
        <v>8.2935464694857297E-2</v>
      </c>
      <c r="AR36" s="197">
        <v>0.75163404548914903</v>
      </c>
      <c r="AS36" s="197">
        <v>0.19045036465240028</v>
      </c>
      <c r="AT36" s="197">
        <v>7.149233747604098E-3</v>
      </c>
      <c r="AU36" s="197">
        <v>2.6346782257515562</v>
      </c>
      <c r="AV36" s="197">
        <v>1.1948886943747552</v>
      </c>
      <c r="AW36" s="197">
        <v>9.6147629493145352</v>
      </c>
      <c r="AX36" s="197">
        <v>0.13617617584593483</v>
      </c>
      <c r="AY36" s="197">
        <v>0.81169015520325982</v>
      </c>
      <c r="AZ36" s="197">
        <v>0.11776193261885964</v>
      </c>
      <c r="BA36" s="197">
        <v>6.8655856030501328E-3</v>
      </c>
      <c r="BB36" s="197">
        <v>0.20753877997024622</v>
      </c>
      <c r="BC36" s="197">
        <v>0.93957531110970716</v>
      </c>
      <c r="BD36" s="197">
        <v>921.67946481430511</v>
      </c>
      <c r="BE36" s="197">
        <v>1.2097225917783965E-2</v>
      </c>
      <c r="BF36" s="197">
        <v>1.1773923375543414</v>
      </c>
      <c r="BG36" s="197">
        <v>42.332382351080952</v>
      </c>
      <c r="BH36" s="197">
        <v>0.4980178327792279</v>
      </c>
      <c r="BI36" s="197">
        <v>0.4659239977935723</v>
      </c>
      <c r="BJ36" s="197">
        <v>1.7482958696866182</v>
      </c>
      <c r="BK36" s="197">
        <v>2.885937834784519</v>
      </c>
      <c r="BL36" s="197">
        <v>26.836112287368586</v>
      </c>
      <c r="BM36" s="197">
        <v>6.4637716546081881E-3</v>
      </c>
      <c r="BN36" s="197">
        <v>9.7516502642436631E-5</v>
      </c>
      <c r="BO36" s="197">
        <v>0</v>
      </c>
      <c r="BP36" s="198">
        <v>14077.142667848653</v>
      </c>
      <c r="BQ36" s="197">
        <v>5471.2541452467667</v>
      </c>
      <c r="BR36" s="197">
        <v>2257.5903114798266</v>
      </c>
      <c r="BS36" s="198">
        <v>7728.8444567265933</v>
      </c>
      <c r="BT36" s="197">
        <v>0</v>
      </c>
      <c r="BU36" s="197">
        <v>0</v>
      </c>
      <c r="BV36" s="198">
        <v>0</v>
      </c>
      <c r="BW36" s="197">
        <v>3999.6929796627628</v>
      </c>
      <c r="BX36" s="198">
        <v>11728.537436389357</v>
      </c>
      <c r="BY36" s="199">
        <v>25805.68010423801</v>
      </c>
      <c r="BZ36" s="248"/>
      <c r="CB36" s="200"/>
    </row>
    <row r="37" spans="1:80" ht="14.25" customHeight="1">
      <c r="A37" s="194" t="s">
        <v>324</v>
      </c>
      <c r="B37" s="247" t="s">
        <v>325</v>
      </c>
      <c r="C37" s="201" t="s">
        <v>326</v>
      </c>
      <c r="D37" s="197">
        <v>145.62920350995634</v>
      </c>
      <c r="E37" s="197">
        <v>7.6316906042032588</v>
      </c>
      <c r="F37" s="197">
        <v>1.3510569488608011</v>
      </c>
      <c r="G37" s="197">
        <v>74.018665533329951</v>
      </c>
      <c r="H37" s="197">
        <v>77.740718565656067</v>
      </c>
      <c r="I37" s="197">
        <v>288.56697414646783</v>
      </c>
      <c r="J37" s="197">
        <v>7.0514965824109304</v>
      </c>
      <c r="K37" s="197">
        <v>111.14128019328419</v>
      </c>
      <c r="L37" s="197">
        <v>10.9785033648847</v>
      </c>
      <c r="M37" s="197">
        <v>0</v>
      </c>
      <c r="N37" s="197">
        <v>0.30816726195938832</v>
      </c>
      <c r="O37" s="197">
        <v>0</v>
      </c>
      <c r="P37" s="197">
        <v>2.0545861871976983</v>
      </c>
      <c r="Q37" s="197">
        <v>1287.8506452517972</v>
      </c>
      <c r="R37" s="197">
        <v>532.70314969003073</v>
      </c>
      <c r="S37" s="197">
        <v>17.877455763445454</v>
      </c>
      <c r="T37" s="197">
        <v>1.8669911118510725</v>
      </c>
      <c r="U37" s="197">
        <v>60.860967675605039</v>
      </c>
      <c r="V37" s="197">
        <v>27.349611672133058</v>
      </c>
      <c r="W37" s="197">
        <v>0.33955161048324406</v>
      </c>
      <c r="X37" s="197">
        <v>0.41286811599283829</v>
      </c>
      <c r="Y37" s="197">
        <v>13.437495127686287</v>
      </c>
      <c r="Z37" s="197">
        <v>0.78896118152092343</v>
      </c>
      <c r="AA37" s="197">
        <v>147.27350397473498</v>
      </c>
      <c r="AB37" s="197">
        <v>0.5054182605733244</v>
      </c>
      <c r="AC37" s="197">
        <v>112.84703912054979</v>
      </c>
      <c r="AD37" s="197">
        <v>28196.169966809102</v>
      </c>
      <c r="AE37" s="197">
        <v>166.89076555920653</v>
      </c>
      <c r="AF37" s="197">
        <v>1362.2700276900418</v>
      </c>
      <c r="AG37" s="197">
        <v>66.529331857628705</v>
      </c>
      <c r="AH37" s="197">
        <v>126.28261150464476</v>
      </c>
      <c r="AI37" s="197">
        <v>0</v>
      </c>
      <c r="AJ37" s="197">
        <v>1.6866463817847951E-2</v>
      </c>
      <c r="AK37" s="197">
        <v>1090.0187955418996</v>
      </c>
      <c r="AL37" s="197">
        <v>80.932971904924642</v>
      </c>
      <c r="AM37" s="197">
        <v>439.56674428331519</v>
      </c>
      <c r="AN37" s="197">
        <v>1.9691344145623046</v>
      </c>
      <c r="AO37" s="197">
        <v>41.117056648153941</v>
      </c>
      <c r="AP37" s="197">
        <v>381.30446927582898</v>
      </c>
      <c r="AQ37" s="197">
        <v>526.24264907653367</v>
      </c>
      <c r="AR37" s="197">
        <v>1.9033902754937766</v>
      </c>
      <c r="AS37" s="197">
        <v>0.58864675880619988</v>
      </c>
      <c r="AT37" s="197">
        <v>2.2171507099651138E-2</v>
      </c>
      <c r="AU37" s="197">
        <v>4790.8641108981128</v>
      </c>
      <c r="AV37" s="197">
        <v>180.66282982057072</v>
      </c>
      <c r="AW37" s="197">
        <v>498.18702376495719</v>
      </c>
      <c r="AX37" s="197">
        <v>50.649514770046835</v>
      </c>
      <c r="AY37" s="197">
        <v>498.524181834388</v>
      </c>
      <c r="AZ37" s="197">
        <v>4.7423585956531866</v>
      </c>
      <c r="BA37" s="197">
        <v>2.8334301185019335</v>
      </c>
      <c r="BB37" s="197">
        <v>0</v>
      </c>
      <c r="BC37" s="197">
        <v>3053.3973659512521</v>
      </c>
      <c r="BD37" s="197">
        <v>93.279545394955221</v>
      </c>
      <c r="BE37" s="197">
        <v>917.84930623998946</v>
      </c>
      <c r="BF37" s="197">
        <v>371.17681617421169</v>
      </c>
      <c r="BG37" s="197">
        <v>2097.9759498500916</v>
      </c>
      <c r="BH37" s="197">
        <v>46.356024636431926</v>
      </c>
      <c r="BI37" s="197">
        <v>238.16695550665852</v>
      </c>
      <c r="BJ37" s="197">
        <v>10.662369447574104</v>
      </c>
      <c r="BK37" s="197">
        <v>41.438442035538188</v>
      </c>
      <c r="BL37" s="197">
        <v>121.74843176231356</v>
      </c>
      <c r="BM37" s="197">
        <v>54.646236162017267</v>
      </c>
      <c r="BN37" s="197">
        <v>0</v>
      </c>
      <c r="BO37" s="197">
        <v>0</v>
      </c>
      <c r="BP37" s="198">
        <v>48485.572493988948</v>
      </c>
      <c r="BQ37" s="197">
        <v>13567.538741377084</v>
      </c>
      <c r="BR37" s="197">
        <v>3723.4077149945188</v>
      </c>
      <c r="BS37" s="198">
        <v>17290.946456371603</v>
      </c>
      <c r="BT37" s="197">
        <v>323942.11575852794</v>
      </c>
      <c r="BU37" s="197">
        <v>0</v>
      </c>
      <c r="BV37" s="198">
        <v>323942.11575852794</v>
      </c>
      <c r="BW37" s="197">
        <v>427.90671572462475</v>
      </c>
      <c r="BX37" s="198">
        <v>341660.96893062419</v>
      </c>
      <c r="BY37" s="199">
        <v>390146.54142461315</v>
      </c>
      <c r="BZ37" s="248"/>
      <c r="CB37" s="200"/>
    </row>
    <row r="38" spans="1:80" ht="14.25" customHeight="1">
      <c r="A38" s="194" t="s">
        <v>327</v>
      </c>
      <c r="B38" s="247" t="s">
        <v>328</v>
      </c>
      <c r="C38" s="201" t="s">
        <v>329</v>
      </c>
      <c r="D38" s="197">
        <v>249.62995350942305</v>
      </c>
      <c r="E38" s="197">
        <v>0.37854364297989829</v>
      </c>
      <c r="F38" s="197">
        <v>0</v>
      </c>
      <c r="G38" s="197">
        <v>318.52139257050715</v>
      </c>
      <c r="H38" s="197">
        <v>96.683507555683107</v>
      </c>
      <c r="I38" s="197">
        <v>825.60727844480539</v>
      </c>
      <c r="J38" s="197">
        <v>19.306807381515451</v>
      </c>
      <c r="K38" s="197">
        <v>963.54293045906684</v>
      </c>
      <c r="L38" s="197">
        <v>20.754666863562793</v>
      </c>
      <c r="M38" s="197">
        <v>0</v>
      </c>
      <c r="N38" s="197">
        <v>0.15376704320432921</v>
      </c>
      <c r="O38" s="197">
        <v>0</v>
      </c>
      <c r="P38" s="197">
        <v>19.852006238268913</v>
      </c>
      <c r="Q38" s="197">
        <v>69.440851687897066</v>
      </c>
      <c r="R38" s="197">
        <v>4.4385125257045452E-2</v>
      </c>
      <c r="S38" s="197">
        <v>34.979306065690473</v>
      </c>
      <c r="T38" s="197">
        <v>0.33352345253398546</v>
      </c>
      <c r="U38" s="197">
        <v>11.275702505258801</v>
      </c>
      <c r="V38" s="197">
        <v>0</v>
      </c>
      <c r="W38" s="197">
        <v>0</v>
      </c>
      <c r="X38" s="197">
        <v>0</v>
      </c>
      <c r="Y38" s="197">
        <v>76.345990486924592</v>
      </c>
      <c r="Z38" s="197">
        <v>1333.2190570063335</v>
      </c>
      <c r="AA38" s="197">
        <v>168.77788296762319</v>
      </c>
      <c r="AB38" s="197">
        <v>1.8376241154156199</v>
      </c>
      <c r="AC38" s="197">
        <v>36.893618522625303</v>
      </c>
      <c r="AD38" s="197">
        <v>611.85152432936934</v>
      </c>
      <c r="AE38" s="197">
        <v>1524.7526542698326</v>
      </c>
      <c r="AF38" s="197">
        <v>11163.586460727576</v>
      </c>
      <c r="AG38" s="197">
        <v>460.30467288752351</v>
      </c>
      <c r="AH38" s="197">
        <v>33.876938440466105</v>
      </c>
      <c r="AI38" s="197">
        <v>34.607917839107486</v>
      </c>
      <c r="AJ38" s="197">
        <v>473.32613386506102</v>
      </c>
      <c r="AK38" s="197">
        <v>709.41356333305657</v>
      </c>
      <c r="AL38" s="197">
        <v>44.128574384898144</v>
      </c>
      <c r="AM38" s="197">
        <v>68.59530102132203</v>
      </c>
      <c r="AN38" s="197">
        <v>11.769195343455387</v>
      </c>
      <c r="AO38" s="197">
        <v>7.7853237431062178E-2</v>
      </c>
      <c r="AP38" s="197">
        <v>692.03610483507498</v>
      </c>
      <c r="AQ38" s="197">
        <v>1.1115135650323162</v>
      </c>
      <c r="AR38" s="197">
        <v>45.741055520620868</v>
      </c>
      <c r="AS38" s="197">
        <v>50.110651093461527</v>
      </c>
      <c r="AT38" s="197">
        <v>1.8868540927806101</v>
      </c>
      <c r="AU38" s="197">
        <v>14.711954151304752</v>
      </c>
      <c r="AV38" s="197">
        <v>1648.9345873607499</v>
      </c>
      <c r="AW38" s="197">
        <v>1540.2310526154949</v>
      </c>
      <c r="AX38" s="197">
        <v>4.0518109467616608</v>
      </c>
      <c r="AY38" s="197">
        <v>56.276482342889715</v>
      </c>
      <c r="AZ38" s="197">
        <v>2.3662235955201831</v>
      </c>
      <c r="BA38" s="197">
        <v>69.371843986364169</v>
      </c>
      <c r="BB38" s="197">
        <v>3.44880314242533</v>
      </c>
      <c r="BC38" s="197">
        <v>3421.3044809620292</v>
      </c>
      <c r="BD38" s="197">
        <v>104.69270117611276</v>
      </c>
      <c r="BE38" s="197">
        <v>204.67289331178935</v>
      </c>
      <c r="BF38" s="197">
        <v>65.729236803561733</v>
      </c>
      <c r="BG38" s="197">
        <v>726.11761733066226</v>
      </c>
      <c r="BH38" s="197">
        <v>13.318698216257284</v>
      </c>
      <c r="BI38" s="197">
        <v>240.59008139464123</v>
      </c>
      <c r="BJ38" s="197">
        <v>0.32056210691898002</v>
      </c>
      <c r="BK38" s="197">
        <v>1.0251362620478626</v>
      </c>
      <c r="BL38" s="197">
        <v>2.8394862677757308E-2</v>
      </c>
      <c r="BM38" s="197">
        <v>290.05382424576828</v>
      </c>
      <c r="BN38" s="197">
        <v>0</v>
      </c>
      <c r="BO38" s="197">
        <v>0</v>
      </c>
      <c r="BP38" s="198">
        <v>28582.002149244632</v>
      </c>
      <c r="BQ38" s="197">
        <v>10024.551651602893</v>
      </c>
      <c r="BR38" s="197">
        <v>0</v>
      </c>
      <c r="BS38" s="198">
        <v>10024.551651602893</v>
      </c>
      <c r="BT38" s="197">
        <v>0</v>
      </c>
      <c r="BU38" s="197">
        <v>0</v>
      </c>
      <c r="BV38" s="198">
        <v>0</v>
      </c>
      <c r="BW38" s="197">
        <v>516.43602936990078</v>
      </c>
      <c r="BX38" s="198">
        <v>10540.987680972794</v>
      </c>
      <c r="BY38" s="199">
        <v>39122.989830217426</v>
      </c>
      <c r="BZ38" s="248"/>
      <c r="CB38" s="200"/>
    </row>
    <row r="39" spans="1:80" ht="14.25" customHeight="1">
      <c r="A39" s="194" t="s">
        <v>330</v>
      </c>
      <c r="B39" s="247" t="s">
        <v>331</v>
      </c>
      <c r="C39" s="201" t="s">
        <v>332</v>
      </c>
      <c r="D39" s="197">
        <v>0</v>
      </c>
      <c r="E39" s="197">
        <v>0</v>
      </c>
      <c r="F39" s="197">
        <v>0</v>
      </c>
      <c r="G39" s="197">
        <v>2.4644295101720837</v>
      </c>
      <c r="H39" s="197">
        <v>9.7740203729197631E-2</v>
      </c>
      <c r="I39" s="197">
        <v>0.85511991595514358</v>
      </c>
      <c r="J39" s="197">
        <v>1.1372170614136833E-2</v>
      </c>
      <c r="K39" s="197">
        <v>2.0662028629005527E-2</v>
      </c>
      <c r="L39" s="197">
        <v>0.10335134422464654</v>
      </c>
      <c r="M39" s="197">
        <v>0</v>
      </c>
      <c r="N39" s="197">
        <v>7.448954593061686E-5</v>
      </c>
      <c r="O39" s="197">
        <v>0</v>
      </c>
      <c r="P39" s="197">
        <v>1.5849843769173803E-3</v>
      </c>
      <c r="Q39" s="197">
        <v>6.8303802281340642E-3</v>
      </c>
      <c r="R39" s="197">
        <v>0</v>
      </c>
      <c r="S39" s="197">
        <v>0.12952077252560523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3.371670957262575E-2</v>
      </c>
      <c r="Z39" s="197">
        <v>8.2605738174541643E-2</v>
      </c>
      <c r="AA39" s="197">
        <v>7.2457481803140822E-2</v>
      </c>
      <c r="AB39" s="197">
        <v>0</v>
      </c>
      <c r="AC39" s="197">
        <v>2.5610668882115991E-2</v>
      </c>
      <c r="AD39" s="197">
        <v>8.3008888755849224</v>
      </c>
      <c r="AE39" s="197">
        <v>5.8891114265285482E-2</v>
      </c>
      <c r="AF39" s="197">
        <v>41.672102387970625</v>
      </c>
      <c r="AG39" s="197">
        <v>1.3003093921687094</v>
      </c>
      <c r="AH39" s="197">
        <v>1.5383362882333813</v>
      </c>
      <c r="AI39" s="197">
        <v>0</v>
      </c>
      <c r="AJ39" s="197">
        <v>0.10997765908220414</v>
      </c>
      <c r="AK39" s="197">
        <v>2.7258446960688651</v>
      </c>
      <c r="AL39" s="197">
        <v>0</v>
      </c>
      <c r="AM39" s="197">
        <v>0.43744361645008867</v>
      </c>
      <c r="AN39" s="197">
        <v>0.15910605340195816</v>
      </c>
      <c r="AO39" s="197">
        <v>0.76374389114876617</v>
      </c>
      <c r="AP39" s="197">
        <v>5.9357775459893847E-2</v>
      </c>
      <c r="AQ39" s="197">
        <v>0.30549247148617864</v>
      </c>
      <c r="AR39" s="197">
        <v>3.8560172459606044</v>
      </c>
      <c r="AS39" s="197">
        <v>1.3677817022291059</v>
      </c>
      <c r="AT39" s="197">
        <v>5.150195175616995E-2</v>
      </c>
      <c r="AU39" s="197">
        <v>6.2711152012695781E-2</v>
      </c>
      <c r="AV39" s="197">
        <v>0.63441049558673757</v>
      </c>
      <c r="AW39" s="197">
        <v>1.9978695988518069</v>
      </c>
      <c r="AX39" s="197">
        <v>4.6342143137339864E-2</v>
      </c>
      <c r="AY39" s="197">
        <v>0.70282823006329842</v>
      </c>
      <c r="AZ39" s="197">
        <v>1.417748441974194E-2</v>
      </c>
      <c r="BA39" s="197">
        <v>3.2166909120732502E-4</v>
      </c>
      <c r="BB39" s="197">
        <v>0</v>
      </c>
      <c r="BC39" s="197">
        <v>8.6833556954605697</v>
      </c>
      <c r="BD39" s="197">
        <v>0.10757078423807685</v>
      </c>
      <c r="BE39" s="197">
        <v>0.41166601436527772</v>
      </c>
      <c r="BF39" s="197">
        <v>5.342077914890826</v>
      </c>
      <c r="BG39" s="197">
        <v>20.713348969184693</v>
      </c>
      <c r="BH39" s="197">
        <v>0.33847336030985981</v>
      </c>
      <c r="BI39" s="197">
        <v>6.0136620232476421</v>
      </c>
      <c r="BJ39" s="197">
        <v>0.5365340229252018</v>
      </c>
      <c r="BK39" s="197">
        <v>9.531254107699084</v>
      </c>
      <c r="BL39" s="197">
        <v>0.10254597884767125</v>
      </c>
      <c r="BM39" s="197">
        <v>2.6967478312629162E-2</v>
      </c>
      <c r="BN39" s="197">
        <v>0</v>
      </c>
      <c r="BO39" s="197">
        <v>0</v>
      </c>
      <c r="BP39" s="198">
        <v>121.87798864234435</v>
      </c>
      <c r="BQ39" s="197">
        <v>2.893297732953215E-6</v>
      </c>
      <c r="BR39" s="197">
        <v>1208.2155464255793</v>
      </c>
      <c r="BS39" s="198">
        <v>1208.215549318877</v>
      </c>
      <c r="BT39" s="197">
        <v>0</v>
      </c>
      <c r="BU39" s="197">
        <v>0</v>
      </c>
      <c r="BV39" s="198">
        <v>0</v>
      </c>
      <c r="BW39" s="197">
        <v>723.01043719737095</v>
      </c>
      <c r="BX39" s="198">
        <v>1931.225986516248</v>
      </c>
      <c r="BY39" s="199">
        <v>2053.1039751585922</v>
      </c>
      <c r="BZ39" s="248"/>
      <c r="CB39" s="200"/>
    </row>
    <row r="40" spans="1:80" ht="14.25" customHeight="1">
      <c r="A40" s="194" t="s">
        <v>333</v>
      </c>
      <c r="B40" s="247" t="s">
        <v>334</v>
      </c>
      <c r="C40" s="201" t="s">
        <v>335</v>
      </c>
      <c r="D40" s="197">
        <v>0</v>
      </c>
      <c r="E40" s="197">
        <v>5.0151826789532894E-3</v>
      </c>
      <c r="F40" s="197">
        <v>6.3101254702020437E-3</v>
      </c>
      <c r="G40" s="197">
        <v>0.20340863886284444</v>
      </c>
      <c r="H40" s="197">
        <v>0.13491914579022568</v>
      </c>
      <c r="I40" s="197">
        <v>0.34194879060325101</v>
      </c>
      <c r="J40" s="197">
        <v>2.0611426719760573E-2</v>
      </c>
      <c r="K40" s="197">
        <v>0.63745891386889753</v>
      </c>
      <c r="L40" s="197">
        <v>6.9422084224255443E-3</v>
      </c>
      <c r="M40" s="197">
        <v>2.1077586284448668E-4</v>
      </c>
      <c r="N40" s="197">
        <v>1.5344824665464857E-4</v>
      </c>
      <c r="O40" s="197">
        <v>6.0462474998486115E-3</v>
      </c>
      <c r="P40" s="197">
        <v>4.6212726344332378E-3</v>
      </c>
      <c r="Q40" s="197">
        <v>2.0987066473596272E-2</v>
      </c>
      <c r="R40" s="197">
        <v>1.047101071598236E-4</v>
      </c>
      <c r="S40" s="197">
        <v>3.33806606284206E-2</v>
      </c>
      <c r="T40" s="197">
        <v>5.6451376398419795E-4</v>
      </c>
      <c r="U40" s="197">
        <v>0.1089601753508056</v>
      </c>
      <c r="V40" s="197">
        <v>2.3420989082445942E-2</v>
      </c>
      <c r="W40" s="197">
        <v>2.9078734051689314E-4</v>
      </c>
      <c r="X40" s="197">
        <v>3.5356301808081581E-4</v>
      </c>
      <c r="Y40" s="197">
        <v>4.8307201946559131E-2</v>
      </c>
      <c r="Z40" s="197">
        <v>5.1089252650459827E-2</v>
      </c>
      <c r="AA40" s="197">
        <v>3.2707166849712976E-2</v>
      </c>
      <c r="AB40" s="197">
        <v>3.2504445794369341E-4</v>
      </c>
      <c r="AC40" s="197">
        <v>0.11409430100906608</v>
      </c>
      <c r="AD40" s="197">
        <v>0.99221886432112427</v>
      </c>
      <c r="AE40" s="197">
        <v>0.28345991391749692</v>
      </c>
      <c r="AF40" s="197">
        <v>0.58774312570341181</v>
      </c>
      <c r="AG40" s="197">
        <v>3.1075075947470054E-2</v>
      </c>
      <c r="AH40" s="197">
        <v>4.9116196397443801E-2</v>
      </c>
      <c r="AI40" s="197">
        <v>7.7641964995422974E-4</v>
      </c>
      <c r="AJ40" s="197">
        <v>2.1703098743776073E-3</v>
      </c>
      <c r="AK40" s="197">
        <v>0.24492061499346107</v>
      </c>
      <c r="AL40" s="197">
        <v>5.079872633725202E-2</v>
      </c>
      <c r="AM40" s="197">
        <v>5.3350992362446448E-2</v>
      </c>
      <c r="AN40" s="197">
        <v>3.7661872797689622E-3</v>
      </c>
      <c r="AO40" s="197">
        <v>1.9699116799649641E-2</v>
      </c>
      <c r="AP40" s="197">
        <v>0.27058025695461652</v>
      </c>
      <c r="AQ40" s="197">
        <v>4.5045399268891728E-2</v>
      </c>
      <c r="AR40" s="197">
        <v>0.22710909416544922</v>
      </c>
      <c r="AS40" s="197">
        <v>0.13634540571430165</v>
      </c>
      <c r="AT40" s="197">
        <v>5.1339341799492288E-3</v>
      </c>
      <c r="AU40" s="197">
        <v>6.8597305547182241E-3</v>
      </c>
      <c r="AV40" s="197">
        <v>4.0385414154642918E-2</v>
      </c>
      <c r="AW40" s="197">
        <v>0.37354873493769958</v>
      </c>
      <c r="AX40" s="197">
        <v>7.8669121253125418E-3</v>
      </c>
      <c r="AY40" s="197">
        <v>1.8862389177241923E-2</v>
      </c>
      <c r="AZ40" s="197">
        <v>5.2872488959860853E-3</v>
      </c>
      <c r="BA40" s="197">
        <v>2.3287014019084812E-5</v>
      </c>
      <c r="BB40" s="197">
        <v>7.7495799888968597E-4</v>
      </c>
      <c r="BC40" s="197">
        <v>0.70162343784065229</v>
      </c>
      <c r="BD40" s="197">
        <v>7.8491969680694496E-2</v>
      </c>
      <c r="BE40" s="197">
        <v>2.9303790446830362</v>
      </c>
      <c r="BF40" s="197">
        <v>0.53205628709838493</v>
      </c>
      <c r="BG40" s="197">
        <v>1.7902145080651621</v>
      </c>
      <c r="BH40" s="197">
        <v>6.6039969810019805E-2</v>
      </c>
      <c r="BI40" s="197">
        <v>0.1954668779780997</v>
      </c>
      <c r="BJ40" s="197">
        <v>1.8615060811017159E-2</v>
      </c>
      <c r="BK40" s="197">
        <v>0.17149694947933369</v>
      </c>
      <c r="BL40" s="197">
        <v>2.8393548596312712E-3</v>
      </c>
      <c r="BM40" s="197">
        <v>1.5347720440230805E-3</v>
      </c>
      <c r="BN40" s="197">
        <v>0</v>
      </c>
      <c r="BO40" s="197">
        <v>0</v>
      </c>
      <c r="BP40" s="198">
        <v>11.747908150414723</v>
      </c>
      <c r="BQ40" s="197">
        <v>5.1265097056329978E-8</v>
      </c>
      <c r="BR40" s="197">
        <v>0</v>
      </c>
      <c r="BS40" s="198">
        <v>5.1265097056329978E-8</v>
      </c>
      <c r="BT40" s="197">
        <v>0</v>
      </c>
      <c r="BU40" s="197">
        <v>0</v>
      </c>
      <c r="BV40" s="198">
        <v>0</v>
      </c>
      <c r="BW40" s="197">
        <v>0</v>
      </c>
      <c r="BX40" s="198">
        <v>5.1265097056329978E-8</v>
      </c>
      <c r="BY40" s="199">
        <v>11.74790820167982</v>
      </c>
      <c r="BZ40" s="248"/>
      <c r="CB40" s="200"/>
    </row>
    <row r="41" spans="1:80" ht="14.25" customHeight="1">
      <c r="A41" s="194" t="s">
        <v>336</v>
      </c>
      <c r="B41" s="247" t="s">
        <v>337</v>
      </c>
      <c r="C41" s="201" t="s">
        <v>338</v>
      </c>
      <c r="D41" s="197">
        <v>801.62846372788317</v>
      </c>
      <c r="E41" s="197">
        <v>84.968585552936929</v>
      </c>
      <c r="F41" s="197">
        <v>44.131762411412268</v>
      </c>
      <c r="G41" s="197">
        <v>460.04234435102762</v>
      </c>
      <c r="H41" s="197">
        <v>39.130284269191016</v>
      </c>
      <c r="I41" s="197">
        <v>701.069620186066</v>
      </c>
      <c r="J41" s="197">
        <v>31.197618391980338</v>
      </c>
      <c r="K41" s="197">
        <v>506.36806190657734</v>
      </c>
      <c r="L41" s="197">
        <v>16.991441097024147</v>
      </c>
      <c r="M41" s="197">
        <v>0.14004200624572999</v>
      </c>
      <c r="N41" s="197">
        <v>1.8838752756963508</v>
      </c>
      <c r="O41" s="197">
        <v>7.2274970387325582E-2</v>
      </c>
      <c r="P41" s="197">
        <v>5.4441753665905166</v>
      </c>
      <c r="Q41" s="197">
        <v>69.038061188829431</v>
      </c>
      <c r="R41" s="197">
        <v>4.1005209991375047</v>
      </c>
      <c r="S41" s="197">
        <v>34.264566527668215</v>
      </c>
      <c r="T41" s="197">
        <v>3.2821462146056426</v>
      </c>
      <c r="U41" s="197">
        <v>89.144538244534658</v>
      </c>
      <c r="V41" s="197">
        <v>25.357954101370087</v>
      </c>
      <c r="W41" s="197">
        <v>0.31482073984800935</v>
      </c>
      <c r="X41" s="197">
        <v>0.38280497745124653</v>
      </c>
      <c r="Y41" s="197">
        <v>43.475568513791522</v>
      </c>
      <c r="Z41" s="197">
        <v>21.097610859158472</v>
      </c>
      <c r="AA41" s="197">
        <v>107.37578626051697</v>
      </c>
      <c r="AB41" s="197">
        <v>0.21686697595362064</v>
      </c>
      <c r="AC41" s="197">
        <v>39.300948754897306</v>
      </c>
      <c r="AD41" s="197">
        <v>786.12746467574436</v>
      </c>
      <c r="AE41" s="197">
        <v>148.55224401613998</v>
      </c>
      <c r="AF41" s="197">
        <v>3526.0015815320121</v>
      </c>
      <c r="AG41" s="197">
        <v>104.28583618028917</v>
      </c>
      <c r="AH41" s="197">
        <v>321.93638555794286</v>
      </c>
      <c r="AI41" s="197">
        <v>14.479585964893001</v>
      </c>
      <c r="AJ41" s="197">
        <v>0</v>
      </c>
      <c r="AK41" s="197">
        <v>212.97232313431201</v>
      </c>
      <c r="AL41" s="197">
        <v>31.162119990526534</v>
      </c>
      <c r="AM41" s="197">
        <v>48.556642656003746</v>
      </c>
      <c r="AN41" s="197">
        <v>7.2053875305819748</v>
      </c>
      <c r="AO41" s="197">
        <v>6.9953895420760155</v>
      </c>
      <c r="AP41" s="197">
        <v>114.91494352918997</v>
      </c>
      <c r="AQ41" s="197">
        <v>13.528114640837144</v>
      </c>
      <c r="AR41" s="197">
        <v>15.006703220485253</v>
      </c>
      <c r="AS41" s="197">
        <v>27.150366844255377</v>
      </c>
      <c r="AT41" s="197">
        <v>1.0223129162247537</v>
      </c>
      <c r="AU41" s="197">
        <v>27.04421707001265</v>
      </c>
      <c r="AV41" s="197">
        <v>36.456415937626261</v>
      </c>
      <c r="AW41" s="197">
        <v>290.85182512549721</v>
      </c>
      <c r="AX41" s="197">
        <v>1.508662940799447</v>
      </c>
      <c r="AY41" s="197">
        <v>22.123806212922954</v>
      </c>
      <c r="AZ41" s="197">
        <v>5.2102303225739055</v>
      </c>
      <c r="BA41" s="197">
        <v>5.5008851365684446E-5</v>
      </c>
      <c r="BB41" s="197">
        <v>35.217501564856164</v>
      </c>
      <c r="BC41" s="197">
        <v>296.6686153854838</v>
      </c>
      <c r="BD41" s="197">
        <v>281.7519806081396</v>
      </c>
      <c r="BE41" s="197">
        <v>94.005859759329496</v>
      </c>
      <c r="BF41" s="197">
        <v>550.2285774496379</v>
      </c>
      <c r="BG41" s="197">
        <v>164.02326785848012</v>
      </c>
      <c r="BH41" s="197">
        <v>4.5014938841651411</v>
      </c>
      <c r="BI41" s="197">
        <v>19.264636046474312</v>
      </c>
      <c r="BJ41" s="197">
        <v>2.1367478633065646</v>
      </c>
      <c r="BK41" s="197">
        <v>5.5986465082487102</v>
      </c>
      <c r="BL41" s="197">
        <v>3.4339981089066591</v>
      </c>
      <c r="BM41" s="197">
        <v>8.4219829046245174</v>
      </c>
      <c r="BN41" s="197">
        <v>0</v>
      </c>
      <c r="BO41" s="197">
        <v>0</v>
      </c>
      <c r="BP41" s="198">
        <v>10358.766666362235</v>
      </c>
      <c r="BQ41" s="197">
        <v>9821.1221906606461</v>
      </c>
      <c r="BR41" s="197">
        <v>746.69869898459706</v>
      </c>
      <c r="BS41" s="198">
        <v>10567.820889645243</v>
      </c>
      <c r="BT41" s="197">
        <v>0</v>
      </c>
      <c r="BU41" s="197">
        <v>0</v>
      </c>
      <c r="BV41" s="198">
        <v>0</v>
      </c>
      <c r="BW41" s="197">
        <v>13460.681841178421</v>
      </c>
      <c r="BX41" s="198">
        <v>24028.502730823664</v>
      </c>
      <c r="BY41" s="199">
        <v>34387.269397185897</v>
      </c>
      <c r="BZ41" s="248"/>
      <c r="CB41" s="200"/>
    </row>
    <row r="42" spans="1:80" ht="14.25" customHeight="1">
      <c r="A42" s="194" t="s">
        <v>339</v>
      </c>
      <c r="B42" s="247" t="s">
        <v>340</v>
      </c>
      <c r="C42" s="201" t="s">
        <v>341</v>
      </c>
      <c r="D42" s="197">
        <v>0</v>
      </c>
      <c r="E42" s="197">
        <v>0</v>
      </c>
      <c r="F42" s="197">
        <v>0</v>
      </c>
      <c r="G42" s="197">
        <v>34.839451076116362</v>
      </c>
      <c r="H42" s="197">
        <v>4.3841618539030138</v>
      </c>
      <c r="I42" s="197">
        <v>311.03958843804162</v>
      </c>
      <c r="J42" s="197">
        <v>0.71976079073806776</v>
      </c>
      <c r="K42" s="197">
        <v>208.83408151773304</v>
      </c>
      <c r="L42" s="197">
        <v>0.83731725939554957</v>
      </c>
      <c r="M42" s="197">
        <v>0</v>
      </c>
      <c r="N42" s="197">
        <v>7.3337667285222315E-3</v>
      </c>
      <c r="O42" s="197">
        <v>0</v>
      </c>
      <c r="P42" s="197">
        <v>4.5189179934827552E-3</v>
      </c>
      <c r="Q42" s="197">
        <v>1.4530404729167932</v>
      </c>
      <c r="R42" s="197">
        <v>0</v>
      </c>
      <c r="S42" s="197">
        <v>5.934383417064943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1.968301619281188</v>
      </c>
      <c r="Z42" s="197">
        <v>0</v>
      </c>
      <c r="AA42" s="197">
        <v>0</v>
      </c>
      <c r="AB42" s="197">
        <v>0</v>
      </c>
      <c r="AC42" s="197">
        <v>0.82291042045411245</v>
      </c>
      <c r="AD42" s="197">
        <v>44.639369780255706</v>
      </c>
      <c r="AE42" s="197">
        <v>11.918959429496372</v>
      </c>
      <c r="AF42" s="197">
        <v>274.54442238725892</v>
      </c>
      <c r="AG42" s="197">
        <v>8.0039950661073131</v>
      </c>
      <c r="AH42" s="197">
        <v>65.029811048743809</v>
      </c>
      <c r="AI42" s="197">
        <v>148.35889492447947</v>
      </c>
      <c r="AJ42" s="197">
        <v>0</v>
      </c>
      <c r="AK42" s="197">
        <v>21.44809197021327</v>
      </c>
      <c r="AL42" s="197">
        <v>1.2445919119470492</v>
      </c>
      <c r="AM42" s="197">
        <v>13.250922842403451</v>
      </c>
      <c r="AN42" s="197">
        <v>0</v>
      </c>
      <c r="AO42" s="197">
        <v>0</v>
      </c>
      <c r="AP42" s="197">
        <v>3.1926674173331531</v>
      </c>
      <c r="AQ42" s="197">
        <v>0</v>
      </c>
      <c r="AR42" s="197">
        <v>0</v>
      </c>
      <c r="AS42" s="197">
        <v>0</v>
      </c>
      <c r="AT42" s="197">
        <v>0</v>
      </c>
      <c r="AU42" s="197">
        <v>4.4078376366852596E-3</v>
      </c>
      <c r="AV42" s="197">
        <v>0.33923349681637571</v>
      </c>
      <c r="AW42" s="197">
        <v>0.71025538284872169</v>
      </c>
      <c r="AX42" s="197">
        <v>1.018909104026117E-2</v>
      </c>
      <c r="AY42" s="197">
        <v>0.15456208810578148</v>
      </c>
      <c r="AZ42" s="197">
        <v>0.32516264172252896</v>
      </c>
      <c r="BA42" s="197">
        <v>0</v>
      </c>
      <c r="BB42" s="197">
        <v>0</v>
      </c>
      <c r="BC42" s="197">
        <v>63.559287988364105</v>
      </c>
      <c r="BD42" s="197">
        <v>2.8879425182335146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1.2651254228139839</v>
      </c>
      <c r="BK42" s="197">
        <v>0</v>
      </c>
      <c r="BL42" s="197">
        <v>2.4483891634321703E-2</v>
      </c>
      <c r="BM42" s="197">
        <v>0</v>
      </c>
      <c r="BN42" s="197">
        <v>0</v>
      </c>
      <c r="BO42" s="197">
        <v>0</v>
      </c>
      <c r="BP42" s="198">
        <v>1231.7572266878217</v>
      </c>
      <c r="BQ42" s="197">
        <v>10122.647428154927</v>
      </c>
      <c r="BR42" s="197">
        <v>0</v>
      </c>
      <c r="BS42" s="198">
        <v>10122.647428154927</v>
      </c>
      <c r="BT42" s="197">
        <v>0</v>
      </c>
      <c r="BU42" s="197">
        <v>0</v>
      </c>
      <c r="BV42" s="198">
        <v>0</v>
      </c>
      <c r="BW42" s="197">
        <v>11693.098646332541</v>
      </c>
      <c r="BX42" s="198">
        <v>21815.74607448747</v>
      </c>
      <c r="BY42" s="199">
        <v>23047.503301175293</v>
      </c>
      <c r="BZ42" s="248"/>
      <c r="CB42" s="200"/>
    </row>
    <row r="43" spans="1:80" ht="14.25" customHeight="1">
      <c r="A43" s="194" t="s">
        <v>342</v>
      </c>
      <c r="B43" s="247" t="s">
        <v>343</v>
      </c>
      <c r="C43" s="201" t="s">
        <v>344</v>
      </c>
      <c r="D43" s="197">
        <v>0</v>
      </c>
      <c r="E43" s="197">
        <v>0</v>
      </c>
      <c r="F43" s="197">
        <v>0</v>
      </c>
      <c r="G43" s="197">
        <v>0.82811426309558211</v>
      </c>
      <c r="H43" s="197">
        <v>8.1948851121219107E-2</v>
      </c>
      <c r="I43" s="197">
        <v>5.5645374904505669E-2</v>
      </c>
      <c r="J43" s="197">
        <v>0</v>
      </c>
      <c r="K43" s="197">
        <v>0</v>
      </c>
      <c r="L43" s="197">
        <v>0</v>
      </c>
      <c r="M43" s="197">
        <v>0</v>
      </c>
      <c r="N43" s="197">
        <v>6.8637213925984404E-3</v>
      </c>
      <c r="O43" s="197">
        <v>0</v>
      </c>
      <c r="P43" s="197">
        <v>0</v>
      </c>
      <c r="Q43" s="197">
        <v>745.96438919087916</v>
      </c>
      <c r="R43" s="197">
        <v>86.238090943846075</v>
      </c>
      <c r="S43" s="197">
        <v>1.6722452370424676E-2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0.28786210184541633</v>
      </c>
      <c r="AB43" s="197">
        <v>1.3441338919663323E-4</v>
      </c>
      <c r="AC43" s="197">
        <v>2.2675446781366144E-3</v>
      </c>
      <c r="AD43" s="197">
        <v>11.273084428195792</v>
      </c>
      <c r="AE43" s="197">
        <v>1.6822968712927278</v>
      </c>
      <c r="AF43" s="197">
        <v>17.252264484084527</v>
      </c>
      <c r="AG43" s="197">
        <v>16.981709751416826</v>
      </c>
      <c r="AH43" s="197">
        <v>2.8901162885497338</v>
      </c>
      <c r="AI43" s="197">
        <v>0</v>
      </c>
      <c r="AJ43" s="197">
        <v>0</v>
      </c>
      <c r="AK43" s="197">
        <v>0</v>
      </c>
      <c r="AL43" s="197">
        <v>3.315462762501348</v>
      </c>
      <c r="AM43" s="197">
        <v>0.51070416205691493</v>
      </c>
      <c r="AN43" s="197">
        <v>0</v>
      </c>
      <c r="AO43" s="197">
        <v>1.4592736009085367</v>
      </c>
      <c r="AP43" s="197">
        <v>5.9847433478132468E-3</v>
      </c>
      <c r="AQ43" s="197">
        <v>0</v>
      </c>
      <c r="AR43" s="197">
        <v>0.91273840804926942</v>
      </c>
      <c r="AS43" s="197">
        <v>0</v>
      </c>
      <c r="AT43" s="197">
        <v>0</v>
      </c>
      <c r="AU43" s="197">
        <v>0</v>
      </c>
      <c r="AV43" s="197">
        <v>4.7171770340319337E-2</v>
      </c>
      <c r="AW43" s="197">
        <v>422.75309377647494</v>
      </c>
      <c r="AX43" s="197">
        <v>3.4489873067292502E-3</v>
      </c>
      <c r="AY43" s="197">
        <v>5.2259326426237512E-2</v>
      </c>
      <c r="AZ43" s="197">
        <v>6.9567739033356522E-3</v>
      </c>
      <c r="BA43" s="197">
        <v>0</v>
      </c>
      <c r="BB43" s="197">
        <v>0</v>
      </c>
      <c r="BC43" s="197">
        <v>1081.4496563322848</v>
      </c>
      <c r="BD43" s="197">
        <v>0.28611087948728103</v>
      </c>
      <c r="BE43" s="197">
        <v>14.366889972279244</v>
      </c>
      <c r="BF43" s="197">
        <v>12.286307393327959</v>
      </c>
      <c r="BG43" s="197">
        <v>2.4314396641159286</v>
      </c>
      <c r="BH43" s="197">
        <v>3.9728200588654235E-2</v>
      </c>
      <c r="BI43" s="197">
        <v>11.609368068752634</v>
      </c>
      <c r="BJ43" s="197">
        <v>0.98911642469281991</v>
      </c>
      <c r="BK43" s="197">
        <v>33.550175495999497</v>
      </c>
      <c r="BL43" s="197">
        <v>2.5535720507159076E-3</v>
      </c>
      <c r="BM43" s="197">
        <v>0</v>
      </c>
      <c r="BN43" s="197">
        <v>0</v>
      </c>
      <c r="BO43" s="197">
        <v>0</v>
      </c>
      <c r="BP43" s="198">
        <v>2469.639950995957</v>
      </c>
      <c r="BQ43" s="197">
        <v>5786.6545687746057</v>
      </c>
      <c r="BR43" s="197">
        <v>0</v>
      </c>
      <c r="BS43" s="198">
        <v>5786.6545687746057</v>
      </c>
      <c r="BT43" s="197">
        <v>0</v>
      </c>
      <c r="BU43" s="197">
        <v>0</v>
      </c>
      <c r="BV43" s="198">
        <v>0</v>
      </c>
      <c r="BW43" s="197">
        <v>9451.1139416322785</v>
      </c>
      <c r="BX43" s="198">
        <v>15237.768510406884</v>
      </c>
      <c r="BY43" s="199">
        <v>17707.40846140284</v>
      </c>
      <c r="BZ43" s="248"/>
      <c r="CB43" s="200"/>
    </row>
    <row r="44" spans="1:80" ht="14.25" customHeight="1">
      <c r="A44" s="194" t="s">
        <v>345</v>
      </c>
      <c r="B44" s="247" t="s">
        <v>346</v>
      </c>
      <c r="C44" s="201" t="s">
        <v>347</v>
      </c>
      <c r="D44" s="197">
        <v>0</v>
      </c>
      <c r="E44" s="197">
        <v>51.905086381877837</v>
      </c>
      <c r="F44" s="197">
        <v>0</v>
      </c>
      <c r="G44" s="197">
        <v>197.14884074220902</v>
      </c>
      <c r="H44" s="197">
        <v>1.0641487591186778</v>
      </c>
      <c r="I44" s="197">
        <v>30.775305748012833</v>
      </c>
      <c r="J44" s="197">
        <v>0.18921249430157994</v>
      </c>
      <c r="K44" s="197">
        <v>2.0352149676645599</v>
      </c>
      <c r="L44" s="197">
        <v>0.12744776170596447</v>
      </c>
      <c r="M44" s="197">
        <v>0</v>
      </c>
      <c r="N44" s="197">
        <v>1.4936551322807501E-3</v>
      </c>
      <c r="O44" s="197">
        <v>0</v>
      </c>
      <c r="P44" s="197">
        <v>6.6200934677438747E-2</v>
      </c>
      <c r="Q44" s="197">
        <v>0.64812267080076569</v>
      </c>
      <c r="R44" s="197">
        <v>0</v>
      </c>
      <c r="S44" s="197">
        <v>0.24424150732707353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0.17142107317834571</v>
      </c>
      <c r="Z44" s="197">
        <v>2.4207437885781395</v>
      </c>
      <c r="AA44" s="197">
        <v>16.720171718999342</v>
      </c>
      <c r="AB44" s="197">
        <v>0</v>
      </c>
      <c r="AC44" s="197">
        <v>2.2440261155261085</v>
      </c>
      <c r="AD44" s="197">
        <v>176.598685098083</v>
      </c>
      <c r="AE44" s="197">
        <v>1.11808476069055</v>
      </c>
      <c r="AF44" s="197">
        <v>193.56202839819059</v>
      </c>
      <c r="AG44" s="197">
        <v>3.6175945148552722</v>
      </c>
      <c r="AH44" s="197">
        <v>3976.1169334997999</v>
      </c>
      <c r="AI44" s="197">
        <v>1627.3428437188109</v>
      </c>
      <c r="AJ44" s="197">
        <v>77.634048420690817</v>
      </c>
      <c r="AK44" s="197">
        <v>1555.1703043325222</v>
      </c>
      <c r="AL44" s="197">
        <v>0</v>
      </c>
      <c r="AM44" s="197">
        <v>4.4349376967201097</v>
      </c>
      <c r="AN44" s="197">
        <v>0.2087472771576776</v>
      </c>
      <c r="AO44" s="197">
        <v>5.610241790796314</v>
      </c>
      <c r="AP44" s="197">
        <v>1254.8611042408738</v>
      </c>
      <c r="AQ44" s="197">
        <v>7.7370125115729182</v>
      </c>
      <c r="AR44" s="197">
        <v>21.749525972684232</v>
      </c>
      <c r="AS44" s="197">
        <v>10.87296848977897</v>
      </c>
      <c r="AT44" s="197">
        <v>0.40941083017551394</v>
      </c>
      <c r="AU44" s="197">
        <v>1.692308888458391</v>
      </c>
      <c r="AV44" s="197">
        <v>31.787994003285373</v>
      </c>
      <c r="AW44" s="197">
        <v>100.10595789552426</v>
      </c>
      <c r="AX44" s="197">
        <v>2.3220142483439443</v>
      </c>
      <c r="AY44" s="197">
        <v>35.216142701174157</v>
      </c>
      <c r="AZ44" s="197">
        <v>0.57371196876301744</v>
      </c>
      <c r="BA44" s="197">
        <v>0.17880510092566065</v>
      </c>
      <c r="BB44" s="197">
        <v>0</v>
      </c>
      <c r="BC44" s="197">
        <v>1174.9758410790776</v>
      </c>
      <c r="BD44" s="197">
        <v>5.3900066004051661</v>
      </c>
      <c r="BE44" s="197">
        <v>0.97352823651840903</v>
      </c>
      <c r="BF44" s="197">
        <v>11.099082614971167</v>
      </c>
      <c r="BG44" s="197">
        <v>69.230343647829457</v>
      </c>
      <c r="BH44" s="197">
        <v>1.1312896005693562</v>
      </c>
      <c r="BI44" s="197">
        <v>42.921388108948442</v>
      </c>
      <c r="BJ44" s="197">
        <v>4.4241713710691046</v>
      </c>
      <c r="BK44" s="197">
        <v>392.04645544598765</v>
      </c>
      <c r="BL44" s="197">
        <v>1.8118682508603323</v>
      </c>
      <c r="BM44" s="197">
        <v>0.85578113127354394</v>
      </c>
      <c r="BN44" s="197">
        <v>0</v>
      </c>
      <c r="BO44" s="197">
        <v>0</v>
      </c>
      <c r="BP44" s="198">
        <v>11099.542840766497</v>
      </c>
      <c r="BQ44" s="197">
        <v>7751.0468772625627</v>
      </c>
      <c r="BR44" s="197">
        <v>642.38766856857058</v>
      </c>
      <c r="BS44" s="198">
        <v>8393.4345458311327</v>
      </c>
      <c r="BT44" s="197">
        <v>0</v>
      </c>
      <c r="BU44" s="197">
        <v>0</v>
      </c>
      <c r="BV44" s="198">
        <v>0</v>
      </c>
      <c r="BW44" s="197">
        <v>5257.6977329709398</v>
      </c>
      <c r="BX44" s="198">
        <v>13651.132278802073</v>
      </c>
      <c r="BY44" s="199">
        <v>24750.675119568572</v>
      </c>
      <c r="BZ44" s="248"/>
      <c r="CB44" s="200"/>
    </row>
    <row r="45" spans="1:80" ht="14.25" customHeight="1">
      <c r="A45" s="249" t="s">
        <v>348</v>
      </c>
      <c r="B45" s="204" t="s">
        <v>349</v>
      </c>
      <c r="C45" s="203" t="s">
        <v>350</v>
      </c>
      <c r="D45" s="197">
        <v>0</v>
      </c>
      <c r="E45" s="197">
        <v>0</v>
      </c>
      <c r="F45" s="197">
        <v>0.25259980772013974</v>
      </c>
      <c r="G45" s="197">
        <v>47.985703851204441</v>
      </c>
      <c r="H45" s="197">
        <v>12.293044295482025</v>
      </c>
      <c r="I45" s="197">
        <v>66.03114657559405</v>
      </c>
      <c r="J45" s="197">
        <v>2.8811224259501302</v>
      </c>
      <c r="K45" s="197">
        <v>29.891639978882008</v>
      </c>
      <c r="L45" s="197">
        <v>16.437881165210097</v>
      </c>
      <c r="M45" s="197">
        <v>0</v>
      </c>
      <c r="N45" s="197">
        <v>0.93389518306873198</v>
      </c>
      <c r="O45" s="197">
        <v>0.99063369161193282</v>
      </c>
      <c r="P45" s="197">
        <v>1.3251169599584987</v>
      </c>
      <c r="Q45" s="197">
        <v>6.626123238994019</v>
      </c>
      <c r="R45" s="197">
        <v>3.7522285891487955E-2</v>
      </c>
      <c r="S45" s="197">
        <v>5.9845044958303966</v>
      </c>
      <c r="T45" s="197">
        <v>0.82035482105116242</v>
      </c>
      <c r="U45" s="197">
        <v>6.2378055049097245</v>
      </c>
      <c r="V45" s="197">
        <v>5.7236966440440256</v>
      </c>
      <c r="W45" s="197">
        <v>7.106248796885678E-2</v>
      </c>
      <c r="X45" s="197">
        <v>8.6406013674415333E-2</v>
      </c>
      <c r="Y45" s="197">
        <v>3.9639280252887179</v>
      </c>
      <c r="Z45" s="197">
        <v>5.4962337340059833</v>
      </c>
      <c r="AA45" s="197">
        <v>515.09145360048421</v>
      </c>
      <c r="AB45" s="197">
        <v>4.7720202957367758E-2</v>
      </c>
      <c r="AC45" s="197">
        <v>4.7197589101907278</v>
      </c>
      <c r="AD45" s="197">
        <v>491.6364885617939</v>
      </c>
      <c r="AE45" s="197">
        <v>65.778142937495787</v>
      </c>
      <c r="AF45" s="197">
        <v>689.32688850557213</v>
      </c>
      <c r="AG45" s="197">
        <v>44.524358783375803</v>
      </c>
      <c r="AH45" s="197">
        <v>62.514672094190246</v>
      </c>
      <c r="AI45" s="197">
        <v>1.3723026261486115</v>
      </c>
      <c r="AJ45" s="197">
        <v>0.8746236655643217</v>
      </c>
      <c r="AK45" s="197">
        <v>435.77368751577251</v>
      </c>
      <c r="AL45" s="197">
        <v>22.543075874208402</v>
      </c>
      <c r="AM45" s="197">
        <v>85.02028011480877</v>
      </c>
      <c r="AN45" s="197">
        <v>6.7087601573944431</v>
      </c>
      <c r="AO45" s="197">
        <v>19.662336554895383</v>
      </c>
      <c r="AP45" s="197">
        <v>1042.9020185092591</v>
      </c>
      <c r="AQ45" s="197">
        <v>16.535419463064571</v>
      </c>
      <c r="AR45" s="197">
        <v>761.04602778342883</v>
      </c>
      <c r="AS45" s="197">
        <v>306.41685828614214</v>
      </c>
      <c r="AT45" s="197">
        <v>11.537767649762644</v>
      </c>
      <c r="AU45" s="197">
        <v>6.2488597420164629</v>
      </c>
      <c r="AV45" s="197">
        <v>55.867681941762598</v>
      </c>
      <c r="AW45" s="197">
        <v>125.87256982720957</v>
      </c>
      <c r="AX45" s="197">
        <v>2.0202530190415144</v>
      </c>
      <c r="AY45" s="197">
        <v>27.876666313287824</v>
      </c>
      <c r="AZ45" s="197">
        <v>2.8683112641670214</v>
      </c>
      <c r="BA45" s="197">
        <v>0.35888101244463183</v>
      </c>
      <c r="BB45" s="197">
        <v>1.5549046118205718</v>
      </c>
      <c r="BC45" s="197">
        <v>313.40530205396743</v>
      </c>
      <c r="BD45" s="197">
        <v>16.017234349818015</v>
      </c>
      <c r="BE45" s="197">
        <v>231.19729142078626</v>
      </c>
      <c r="BF45" s="197">
        <v>51.694507085783343</v>
      </c>
      <c r="BG45" s="197">
        <v>84.720520561074608</v>
      </c>
      <c r="BH45" s="197">
        <v>1.4885218091283776</v>
      </c>
      <c r="BI45" s="197">
        <v>186.21049264585847</v>
      </c>
      <c r="BJ45" s="197">
        <v>10.984966024917975</v>
      </c>
      <c r="BK45" s="197">
        <v>426.95819215074056</v>
      </c>
      <c r="BL45" s="197">
        <v>4.0663042052876186</v>
      </c>
      <c r="BM45" s="197">
        <v>59.549676411689681</v>
      </c>
      <c r="BN45" s="197">
        <v>0</v>
      </c>
      <c r="BO45" s="197">
        <v>0</v>
      </c>
      <c r="BP45" s="198">
        <v>6407.0641994336538</v>
      </c>
      <c r="BQ45" s="197">
        <v>1401.5146229907164</v>
      </c>
      <c r="BR45" s="197">
        <v>0</v>
      </c>
      <c r="BS45" s="198">
        <v>1401.5146229907164</v>
      </c>
      <c r="BT45" s="197">
        <v>0</v>
      </c>
      <c r="BU45" s="197">
        <v>0</v>
      </c>
      <c r="BV45" s="198">
        <v>0</v>
      </c>
      <c r="BW45" s="197">
        <v>307.45682259894392</v>
      </c>
      <c r="BX45" s="198">
        <v>1708.9714455896603</v>
      </c>
      <c r="BY45" s="199">
        <v>8116.0356450233139</v>
      </c>
      <c r="BZ45" s="248"/>
      <c r="CB45" s="200"/>
    </row>
    <row r="46" spans="1:80" ht="14.25" customHeight="1">
      <c r="A46" s="249" t="s">
        <v>351</v>
      </c>
      <c r="B46" s="204" t="s">
        <v>352</v>
      </c>
      <c r="C46" s="203" t="s">
        <v>353</v>
      </c>
      <c r="D46" s="197">
        <v>0</v>
      </c>
      <c r="E46" s="197">
        <v>32.801310473934606</v>
      </c>
      <c r="F46" s="197">
        <v>1.1785557287819584</v>
      </c>
      <c r="G46" s="197">
        <v>0.63765393705420204</v>
      </c>
      <c r="H46" s="197">
        <v>13.500886177997444</v>
      </c>
      <c r="I46" s="197">
        <v>37.026397778372356</v>
      </c>
      <c r="J46" s="197">
        <v>0.17720056040572463</v>
      </c>
      <c r="K46" s="197">
        <v>2.3469199675125254</v>
      </c>
      <c r="L46" s="197">
        <v>1.1269913515147868E-2</v>
      </c>
      <c r="M46" s="197">
        <v>3.9631616136008699E-2</v>
      </c>
      <c r="N46" s="197">
        <v>4.7272914690384317E-4</v>
      </c>
      <c r="O46" s="197">
        <v>1.136856201114522</v>
      </c>
      <c r="P46" s="197">
        <v>4.3890510282537758E-3</v>
      </c>
      <c r="Q46" s="197">
        <v>4.2937037789292989E-2</v>
      </c>
      <c r="R46" s="197">
        <v>4.3014010116751016E-4</v>
      </c>
      <c r="S46" s="197">
        <v>0.60866624267439284</v>
      </c>
      <c r="T46" s="197">
        <v>2.4789730675680653E-2</v>
      </c>
      <c r="U46" s="197">
        <v>5.6201653016369315</v>
      </c>
      <c r="V46" s="197">
        <v>6.6847056240875891E-2</v>
      </c>
      <c r="W46" s="197">
        <v>8.3096424232828917E-4</v>
      </c>
      <c r="X46" s="197">
        <v>1.0108090150044745E-3</v>
      </c>
      <c r="Y46" s="197">
        <v>2.3432093908342386</v>
      </c>
      <c r="Z46" s="197">
        <v>3.2088833171824449</v>
      </c>
      <c r="AA46" s="197">
        <v>18.130840825023263</v>
      </c>
      <c r="AB46" s="197">
        <v>1.5887331438224316E-2</v>
      </c>
      <c r="AC46" s="197">
        <v>0.22040276999480971</v>
      </c>
      <c r="AD46" s="197">
        <v>183.44742495700055</v>
      </c>
      <c r="AE46" s="197">
        <v>3.9615756995965432</v>
      </c>
      <c r="AF46" s="197">
        <v>135.27531708437064</v>
      </c>
      <c r="AG46" s="197">
        <v>18.284793510556884</v>
      </c>
      <c r="AH46" s="197">
        <v>573.53297119238232</v>
      </c>
      <c r="AI46" s="197">
        <v>9.7761382927039724E-3</v>
      </c>
      <c r="AJ46" s="197">
        <v>11.887281704783884</v>
      </c>
      <c r="AK46" s="197">
        <v>612.03636471415882</v>
      </c>
      <c r="AL46" s="197">
        <v>0.60899229541936539</v>
      </c>
      <c r="AM46" s="197">
        <v>363.83917221881916</v>
      </c>
      <c r="AN46" s="197">
        <v>0.2605955696038717</v>
      </c>
      <c r="AO46" s="197">
        <v>175.73735595319198</v>
      </c>
      <c r="AP46" s="197">
        <v>3.4774861937239625</v>
      </c>
      <c r="AQ46" s="197">
        <v>303.63645370838367</v>
      </c>
      <c r="AR46" s="197">
        <v>207.02921328528851</v>
      </c>
      <c r="AS46" s="197">
        <v>111.21519296861571</v>
      </c>
      <c r="AT46" s="197">
        <v>4.1876769742589639</v>
      </c>
      <c r="AU46" s="197">
        <v>0.19124052606520603</v>
      </c>
      <c r="AV46" s="197">
        <v>42.613223535712279</v>
      </c>
      <c r="AW46" s="197">
        <v>324.3345366925887</v>
      </c>
      <c r="AX46" s="197">
        <v>7.7310216675004</v>
      </c>
      <c r="AY46" s="197">
        <v>22.007545895417167</v>
      </c>
      <c r="AZ46" s="197">
        <v>15.671303910179152</v>
      </c>
      <c r="BA46" s="197">
        <v>1.0146825472469112E-3</v>
      </c>
      <c r="BB46" s="197">
        <v>0.60694555033785824</v>
      </c>
      <c r="BC46" s="197">
        <v>1911.1172648210302</v>
      </c>
      <c r="BD46" s="197">
        <v>32.579630506097502</v>
      </c>
      <c r="BE46" s="197">
        <v>1733.5459279864785</v>
      </c>
      <c r="BF46" s="197">
        <v>470.96057257225795</v>
      </c>
      <c r="BG46" s="197">
        <v>1498.6798256815459</v>
      </c>
      <c r="BH46" s="197">
        <v>26.752359382227112</v>
      </c>
      <c r="BI46" s="197">
        <v>921.38857390860755</v>
      </c>
      <c r="BJ46" s="197">
        <v>108.95666051932352</v>
      </c>
      <c r="BK46" s="197">
        <v>673.77052204538734</v>
      </c>
      <c r="BL46" s="197">
        <v>52.672392582226152</v>
      </c>
      <c r="BM46" s="197">
        <v>0.224099795610152</v>
      </c>
      <c r="BN46" s="197">
        <v>0</v>
      </c>
      <c r="BO46" s="197">
        <v>0</v>
      </c>
      <c r="BP46" s="198">
        <v>10671.378751481436</v>
      </c>
      <c r="BQ46" s="197">
        <v>66332.400199490672</v>
      </c>
      <c r="BR46" s="197">
        <v>408.65854650136691</v>
      </c>
      <c r="BS46" s="198">
        <v>66741.058745992035</v>
      </c>
      <c r="BT46" s="197">
        <v>0</v>
      </c>
      <c r="BU46" s="197">
        <v>0</v>
      </c>
      <c r="BV46" s="198">
        <v>0</v>
      </c>
      <c r="BW46" s="197">
        <v>59833.991881988593</v>
      </c>
      <c r="BX46" s="198">
        <v>126575.05062798063</v>
      </c>
      <c r="BY46" s="199">
        <v>137246.42937946206</v>
      </c>
      <c r="BZ46" s="248"/>
      <c r="CB46" s="200"/>
    </row>
    <row r="47" spans="1:80" ht="14.25" customHeight="1">
      <c r="A47" s="249" t="s">
        <v>354</v>
      </c>
      <c r="B47" s="204" t="s">
        <v>355</v>
      </c>
      <c r="C47" s="203" t="s">
        <v>356</v>
      </c>
      <c r="D47" s="197">
        <v>2.9296675258518023</v>
      </c>
      <c r="E47" s="197">
        <v>0</v>
      </c>
      <c r="F47" s="197">
        <v>0.17306651024795053</v>
      </c>
      <c r="G47" s="197">
        <v>9.8983936478503214</v>
      </c>
      <c r="H47" s="197">
        <v>245.92026315376344</v>
      </c>
      <c r="I47" s="197">
        <v>7.2187659488484694</v>
      </c>
      <c r="J47" s="197">
        <v>1.7990518592200092E-2</v>
      </c>
      <c r="K47" s="197">
        <v>1.9084547236172034</v>
      </c>
      <c r="L47" s="197">
        <v>35.964349532358746</v>
      </c>
      <c r="M47" s="197">
        <v>0</v>
      </c>
      <c r="N47" s="197">
        <v>19.624540918985019</v>
      </c>
      <c r="O47" s="197">
        <v>0.85091990311176502</v>
      </c>
      <c r="P47" s="197">
        <v>0.26571549935833122</v>
      </c>
      <c r="Q47" s="197">
        <v>1.2583959848028228</v>
      </c>
      <c r="R47" s="197">
        <v>0.20998081501753341</v>
      </c>
      <c r="S47" s="197">
        <v>22.920993093961325</v>
      </c>
      <c r="T47" s="197">
        <v>7.0722058199680679E-2</v>
      </c>
      <c r="U47" s="197">
        <v>0</v>
      </c>
      <c r="V47" s="197">
        <v>0</v>
      </c>
      <c r="W47" s="197">
        <v>3.5099162250697841E-3</v>
      </c>
      <c r="X47" s="197">
        <v>0</v>
      </c>
      <c r="Y47" s="197">
        <v>3.1972171737509241</v>
      </c>
      <c r="Z47" s="197">
        <v>0.24230195235764398</v>
      </c>
      <c r="AA47" s="197">
        <v>1.4332577378715552</v>
      </c>
      <c r="AB47" s="197">
        <v>0</v>
      </c>
      <c r="AC47" s="197">
        <v>0.33546961165459827</v>
      </c>
      <c r="AD47" s="197">
        <v>36.254422697948812</v>
      </c>
      <c r="AE47" s="197">
        <v>1.4066144502585904</v>
      </c>
      <c r="AF47" s="197">
        <v>211.96933764898401</v>
      </c>
      <c r="AG47" s="197">
        <v>53.064736747338799</v>
      </c>
      <c r="AH47" s="197">
        <v>30.605428672910534</v>
      </c>
      <c r="AI47" s="197">
        <v>0</v>
      </c>
      <c r="AJ47" s="197">
        <v>0</v>
      </c>
      <c r="AK47" s="197">
        <v>33.996308106949535</v>
      </c>
      <c r="AL47" s="197">
        <v>16.69141942340562</v>
      </c>
      <c r="AM47" s="197">
        <v>6.6556476551100587</v>
      </c>
      <c r="AN47" s="197">
        <v>7.2015526439181841</v>
      </c>
      <c r="AO47" s="197">
        <v>37.779627810518818</v>
      </c>
      <c r="AP47" s="197">
        <v>41.966884385648697</v>
      </c>
      <c r="AQ47" s="197">
        <v>14.354216564966437</v>
      </c>
      <c r="AR47" s="197">
        <v>438.90616468627604</v>
      </c>
      <c r="AS47" s="197">
        <v>44.070890064144727</v>
      </c>
      <c r="AT47" s="197">
        <v>1.6828800251724432</v>
      </c>
      <c r="AU47" s="197">
        <v>10.807436826659091</v>
      </c>
      <c r="AV47" s="197">
        <v>24.562058829667464</v>
      </c>
      <c r="AW47" s="197">
        <v>58.339145812814344</v>
      </c>
      <c r="AX47" s="197">
        <v>14.572035864082991</v>
      </c>
      <c r="AY47" s="197">
        <v>18.454908082496548</v>
      </c>
      <c r="AZ47" s="197">
        <v>372.04829494927668</v>
      </c>
      <c r="BA47" s="197">
        <v>0.38839284180820471</v>
      </c>
      <c r="BB47" s="197">
        <v>5.3814648280718622E-2</v>
      </c>
      <c r="BC47" s="197">
        <v>113.92769247285048</v>
      </c>
      <c r="BD47" s="197">
        <v>271.39078397002709</v>
      </c>
      <c r="BE47" s="197">
        <v>42.384262060919013</v>
      </c>
      <c r="BF47" s="197">
        <v>209.44204870179323</v>
      </c>
      <c r="BG47" s="197">
        <v>222.50444389953103</v>
      </c>
      <c r="BH47" s="197">
        <v>0.24722513785442585</v>
      </c>
      <c r="BI47" s="197">
        <v>245.17687039999652</v>
      </c>
      <c r="BJ47" s="197">
        <v>18.530256009748644</v>
      </c>
      <c r="BK47" s="197">
        <v>242.38467694689052</v>
      </c>
      <c r="BL47" s="197">
        <v>7.0531177651318968</v>
      </c>
      <c r="BM47" s="197">
        <v>0</v>
      </c>
      <c r="BN47" s="197">
        <v>0</v>
      </c>
      <c r="BO47" s="197">
        <v>0</v>
      </c>
      <c r="BP47" s="198">
        <v>3203.3175730298067</v>
      </c>
      <c r="BQ47" s="197">
        <v>1884.8576658076388</v>
      </c>
      <c r="BR47" s="197">
        <v>0</v>
      </c>
      <c r="BS47" s="198">
        <v>1884.8576658076388</v>
      </c>
      <c r="BT47" s="197">
        <v>0</v>
      </c>
      <c r="BU47" s="197">
        <v>0</v>
      </c>
      <c r="BV47" s="198">
        <v>0</v>
      </c>
      <c r="BW47" s="197">
        <v>796.18647636846072</v>
      </c>
      <c r="BX47" s="198">
        <v>2681.0441421760997</v>
      </c>
      <c r="BY47" s="199">
        <v>5884.3617152059069</v>
      </c>
      <c r="BZ47" s="248"/>
      <c r="CB47" s="200"/>
    </row>
    <row r="48" spans="1:80" ht="14.25" customHeight="1">
      <c r="A48" s="249" t="s">
        <v>357</v>
      </c>
      <c r="B48" s="204" t="s">
        <v>358</v>
      </c>
      <c r="C48" s="203" t="s">
        <v>359</v>
      </c>
      <c r="D48" s="197">
        <v>0</v>
      </c>
      <c r="E48" s="197">
        <v>0</v>
      </c>
      <c r="F48" s="197">
        <v>0</v>
      </c>
      <c r="G48" s="197">
        <v>0.92930089648545255</v>
      </c>
      <c r="H48" s="197">
        <v>0.34189210695985139</v>
      </c>
      <c r="I48" s="197">
        <v>0.18846728329899531</v>
      </c>
      <c r="J48" s="197">
        <v>5.7268936705601635E-5</v>
      </c>
      <c r="K48" s="197">
        <v>1.1077978665292762E-2</v>
      </c>
      <c r="L48" s="197">
        <v>0.22510686990453091</v>
      </c>
      <c r="M48" s="197">
        <v>0</v>
      </c>
      <c r="N48" s="197">
        <v>1.9110760137417662E-4</v>
      </c>
      <c r="O48" s="197">
        <v>0</v>
      </c>
      <c r="P48" s="197">
        <v>1.0282177133242013E-2</v>
      </c>
      <c r="Q48" s="197">
        <v>4.9557259343840929E-3</v>
      </c>
      <c r="R48" s="197">
        <v>0</v>
      </c>
      <c r="S48" s="197">
        <v>2.3315832824522067E-2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4.6431015784117223E-3</v>
      </c>
      <c r="Z48" s="197">
        <v>2.1727195519839551E-2</v>
      </c>
      <c r="AA48" s="197">
        <v>0.37781452404031257</v>
      </c>
      <c r="AB48" s="197">
        <v>0</v>
      </c>
      <c r="AC48" s="197">
        <v>8.8258334969464787E-3</v>
      </c>
      <c r="AD48" s="197">
        <v>1.9231197786522998</v>
      </c>
      <c r="AE48" s="197">
        <v>3.4079809066521381E-2</v>
      </c>
      <c r="AF48" s="197">
        <v>11.153079564795689</v>
      </c>
      <c r="AG48" s="197">
        <v>2.7199816575781872</v>
      </c>
      <c r="AH48" s="197">
        <v>8.6711541567715749</v>
      </c>
      <c r="AI48" s="197">
        <v>0</v>
      </c>
      <c r="AJ48" s="197">
        <v>4.4940735341564964E-4</v>
      </c>
      <c r="AK48" s="197">
        <v>1.7624839917824975</v>
      </c>
      <c r="AL48" s="197">
        <v>0</v>
      </c>
      <c r="AM48" s="197">
        <v>0.69825622222213368</v>
      </c>
      <c r="AN48" s="197">
        <v>0.34997342950056065</v>
      </c>
      <c r="AO48" s="197">
        <v>2254.5174788855415</v>
      </c>
      <c r="AP48" s="197">
        <v>6617.6566418891871</v>
      </c>
      <c r="AQ48" s="197">
        <v>0.15273123182948151</v>
      </c>
      <c r="AR48" s="197">
        <v>6.5613928787203921</v>
      </c>
      <c r="AS48" s="197">
        <v>33.421785634283566</v>
      </c>
      <c r="AT48" s="197">
        <v>1.2497993891471046</v>
      </c>
      <c r="AU48" s="197">
        <v>0.12287170786752587</v>
      </c>
      <c r="AV48" s="197">
        <v>0.77071608372188127</v>
      </c>
      <c r="AW48" s="197">
        <v>3.7151272453191848</v>
      </c>
      <c r="AX48" s="197">
        <v>5.1566654806091301E-2</v>
      </c>
      <c r="AY48" s="197">
        <v>1547.8128003229021</v>
      </c>
      <c r="AZ48" s="197">
        <v>0.31178266883162492</v>
      </c>
      <c r="BA48" s="197">
        <v>1.0123191614625745E-5</v>
      </c>
      <c r="BB48" s="197">
        <v>0</v>
      </c>
      <c r="BC48" s="197">
        <v>5.1696812656213611</v>
      </c>
      <c r="BD48" s="197">
        <v>0.76542923050450051</v>
      </c>
      <c r="BE48" s="197">
        <v>2.9916711460748684</v>
      </c>
      <c r="BF48" s="197">
        <v>31.545607263166517</v>
      </c>
      <c r="BG48" s="197">
        <v>36.683963838508099</v>
      </c>
      <c r="BH48" s="197">
        <v>0.34076486772508308</v>
      </c>
      <c r="BI48" s="197">
        <v>177.81382583117772</v>
      </c>
      <c r="BJ48" s="197">
        <v>11.643615778097171</v>
      </c>
      <c r="BK48" s="197">
        <v>27.70770124538419</v>
      </c>
      <c r="BL48" s="197">
        <v>0.1842627891536196</v>
      </c>
      <c r="BM48" s="197">
        <v>1.2020892100508085E-3</v>
      </c>
      <c r="BN48" s="197">
        <v>0</v>
      </c>
      <c r="BO48" s="197">
        <v>0</v>
      </c>
      <c r="BP48" s="198">
        <v>10790.652665980077</v>
      </c>
      <c r="BQ48" s="197">
        <v>2829.7117185432753</v>
      </c>
      <c r="BR48" s="197">
        <v>3074.5627183314555</v>
      </c>
      <c r="BS48" s="198">
        <v>5904.2744368747308</v>
      </c>
      <c r="BT48" s="197">
        <v>0</v>
      </c>
      <c r="BU48" s="197">
        <v>0</v>
      </c>
      <c r="BV48" s="198">
        <v>0</v>
      </c>
      <c r="BW48" s="197">
        <v>523.39368206475763</v>
      </c>
      <c r="BX48" s="198">
        <v>6427.6681189394885</v>
      </c>
      <c r="BY48" s="199">
        <v>17218.320784919564</v>
      </c>
      <c r="BZ48" s="248"/>
      <c r="CB48" s="200"/>
    </row>
    <row r="49" spans="1:80" ht="14.25" customHeight="1">
      <c r="A49" s="249" t="s">
        <v>360</v>
      </c>
      <c r="B49" s="204" t="s">
        <v>361</v>
      </c>
      <c r="C49" s="203" t="s">
        <v>362</v>
      </c>
      <c r="D49" s="197">
        <v>0</v>
      </c>
      <c r="E49" s="197">
        <v>0.79934328564870905</v>
      </c>
      <c r="F49" s="197">
        <v>2.7644792944093788</v>
      </c>
      <c r="G49" s="197">
        <v>169.36373179762884</v>
      </c>
      <c r="H49" s="197">
        <v>44.803566968116904</v>
      </c>
      <c r="I49" s="197">
        <v>233.78082680083665</v>
      </c>
      <c r="J49" s="197">
        <v>10.404560923585647</v>
      </c>
      <c r="K49" s="197">
        <v>106.62802874119669</v>
      </c>
      <c r="L49" s="197">
        <v>59.980263031421536</v>
      </c>
      <c r="M49" s="197">
        <v>8.5238635301466303E-2</v>
      </c>
      <c r="N49" s="197">
        <v>3.4079208832238859</v>
      </c>
      <c r="O49" s="197">
        <v>3.5496002494457612</v>
      </c>
      <c r="P49" s="197">
        <v>4.7968178974243827</v>
      </c>
      <c r="Q49" s="197">
        <v>24.04064516570859</v>
      </c>
      <c r="R49" s="197">
        <v>0.11960021492135479</v>
      </c>
      <c r="S49" s="197">
        <v>21.624093144731251</v>
      </c>
      <c r="T49" s="197">
        <v>2.9752817452570688</v>
      </c>
      <c r="U49" s="197">
        <v>22.704154851702189</v>
      </c>
      <c r="V49" s="197">
        <v>20.605454085760538</v>
      </c>
      <c r="W49" s="197">
        <v>0.25581828471179446</v>
      </c>
      <c r="X49" s="197">
        <v>0.31105838818536241</v>
      </c>
      <c r="Y49" s="197">
        <v>14.416937658624768</v>
      </c>
      <c r="Z49" s="197">
        <v>20.101933160733758</v>
      </c>
      <c r="AA49" s="197">
        <v>1890.8298547532065</v>
      </c>
      <c r="AB49" s="197">
        <v>0.17163492031173871</v>
      </c>
      <c r="AC49" s="197">
        <v>16.058877102383221</v>
      </c>
      <c r="AD49" s="197">
        <v>930.39320091172158</v>
      </c>
      <c r="AE49" s="197">
        <v>239.94433764170515</v>
      </c>
      <c r="AF49" s="197">
        <v>2488.498006779319</v>
      </c>
      <c r="AG49" s="197">
        <v>162.77730075474537</v>
      </c>
      <c r="AH49" s="197">
        <v>210.03612781131136</v>
      </c>
      <c r="AI49" s="197">
        <v>3.4736203752528914</v>
      </c>
      <c r="AJ49" s="197">
        <v>1.8692171329982241</v>
      </c>
      <c r="AK49" s="197">
        <v>381.730144921006</v>
      </c>
      <c r="AL49" s="197">
        <v>82.822240043472377</v>
      </c>
      <c r="AM49" s="197">
        <v>312.55836182333212</v>
      </c>
      <c r="AN49" s="197">
        <v>24.438044847486992</v>
      </c>
      <c r="AO49" s="197">
        <v>71.965952134990076</v>
      </c>
      <c r="AP49" s="197">
        <v>5262.0000105162408</v>
      </c>
      <c r="AQ49" s="197">
        <v>59.326274206836587</v>
      </c>
      <c r="AR49" s="197">
        <v>2799.6149062530917</v>
      </c>
      <c r="AS49" s="197">
        <v>1127.0339497429991</v>
      </c>
      <c r="AT49" s="197">
        <v>42.437133744527486</v>
      </c>
      <c r="AU49" s="197">
        <v>132.36207618690401</v>
      </c>
      <c r="AV49" s="197">
        <v>203.45127311639331</v>
      </c>
      <c r="AW49" s="197">
        <v>457.52100864157785</v>
      </c>
      <c r="AX49" s="197">
        <v>7.685126815770186</v>
      </c>
      <c r="AY49" s="197">
        <v>101.51741176310593</v>
      </c>
      <c r="AZ49" s="197">
        <v>10.335029961818199</v>
      </c>
      <c r="BA49" s="197">
        <v>1.3037429620824508</v>
      </c>
      <c r="BB49" s="197">
        <v>5.6624554953824413</v>
      </c>
      <c r="BC49" s="197">
        <v>1123.2671546053818</v>
      </c>
      <c r="BD49" s="197">
        <v>58.474269682587035</v>
      </c>
      <c r="BE49" s="197">
        <v>262.74222873793815</v>
      </c>
      <c r="BF49" s="197">
        <v>279.93666688885162</v>
      </c>
      <c r="BG49" s="197">
        <v>310.46008293642882</v>
      </c>
      <c r="BH49" s="197">
        <v>6.6256878000641297</v>
      </c>
      <c r="BI49" s="197">
        <v>680.22297359591926</v>
      </c>
      <c r="BJ49" s="197">
        <v>40.376701847737515</v>
      </c>
      <c r="BK49" s="197">
        <v>1558.1863402247725</v>
      </c>
      <c r="BL49" s="197">
        <v>14.652013257415051</v>
      </c>
      <c r="BM49" s="197">
        <v>217.82082775131704</v>
      </c>
      <c r="BN49" s="197">
        <v>0</v>
      </c>
      <c r="BO49" s="197">
        <v>0</v>
      </c>
      <c r="BP49" s="198">
        <v>22348.101623896961</v>
      </c>
      <c r="BQ49" s="197">
        <v>27289.771096047283</v>
      </c>
      <c r="BR49" s="197">
        <v>0</v>
      </c>
      <c r="BS49" s="198">
        <v>27289.771096047283</v>
      </c>
      <c r="BT49" s="197">
        <v>0</v>
      </c>
      <c r="BU49" s="197">
        <v>0</v>
      </c>
      <c r="BV49" s="198">
        <v>0</v>
      </c>
      <c r="BW49" s="197">
        <v>28496.522905162765</v>
      </c>
      <c r="BX49" s="198">
        <v>55786.294001210044</v>
      </c>
      <c r="BY49" s="199">
        <v>78134.395625107005</v>
      </c>
      <c r="BZ49" s="248"/>
      <c r="CB49" s="200"/>
    </row>
    <row r="50" spans="1:80" ht="14.25" customHeight="1">
      <c r="A50" s="249" t="s">
        <v>363</v>
      </c>
      <c r="B50" s="204" t="s">
        <v>364</v>
      </c>
      <c r="C50" s="203" t="s">
        <v>365</v>
      </c>
      <c r="D50" s="197">
        <v>0</v>
      </c>
      <c r="E50" s="197">
        <v>0</v>
      </c>
      <c r="F50" s="197">
        <v>0</v>
      </c>
      <c r="G50" s="197">
        <v>10.008321947019056</v>
      </c>
      <c r="H50" s="197">
        <v>2.3899318068125224</v>
      </c>
      <c r="I50" s="197">
        <v>28.892780009650455</v>
      </c>
      <c r="J50" s="197">
        <v>0.52194025367508312</v>
      </c>
      <c r="K50" s="197">
        <v>2.3960734620513486</v>
      </c>
      <c r="L50" s="197">
        <v>182.67604384345432</v>
      </c>
      <c r="M50" s="197">
        <v>4.2738662534702902E-3</v>
      </c>
      <c r="N50" s="197">
        <v>0.13572177188094503</v>
      </c>
      <c r="O50" s="197">
        <v>0</v>
      </c>
      <c r="P50" s="197">
        <v>3.1858488902135871E-4</v>
      </c>
      <c r="Q50" s="197">
        <v>0.43917655292221497</v>
      </c>
      <c r="R50" s="197">
        <v>0</v>
      </c>
      <c r="S50" s="197">
        <v>0.43169170282197439</v>
      </c>
      <c r="T50" s="197">
        <v>0</v>
      </c>
      <c r="U50" s="197">
        <v>0</v>
      </c>
      <c r="V50" s="197">
        <v>1.0998159965352921</v>
      </c>
      <c r="W50" s="197">
        <v>1.3652487088513583E-2</v>
      </c>
      <c r="X50" s="197">
        <v>1.6603255276857999E-2</v>
      </c>
      <c r="Y50" s="197">
        <v>1.072803928606376</v>
      </c>
      <c r="Z50" s="197">
        <v>0.53407240394318922</v>
      </c>
      <c r="AA50" s="197">
        <v>36.707962650990616</v>
      </c>
      <c r="AB50" s="197">
        <v>5.2950536103604055E-3</v>
      </c>
      <c r="AC50" s="197">
        <v>5.1765284067194037E-2</v>
      </c>
      <c r="AD50" s="197">
        <v>17.754296527225712</v>
      </c>
      <c r="AE50" s="197">
        <v>0.49908813929300677</v>
      </c>
      <c r="AF50" s="197">
        <v>33.63129366095378</v>
      </c>
      <c r="AG50" s="197">
        <v>2.7166890630198415</v>
      </c>
      <c r="AH50" s="197">
        <v>2.8799459760824044</v>
      </c>
      <c r="AI50" s="197">
        <v>0</v>
      </c>
      <c r="AJ50" s="197">
        <v>0.13887972539430982</v>
      </c>
      <c r="AK50" s="197">
        <v>24.29990240738589</v>
      </c>
      <c r="AL50" s="197">
        <v>0</v>
      </c>
      <c r="AM50" s="197">
        <v>15.270960635976438</v>
      </c>
      <c r="AN50" s="197">
        <v>1.1199360764737292</v>
      </c>
      <c r="AO50" s="197">
        <v>6.9090477315927483</v>
      </c>
      <c r="AP50" s="197">
        <v>633.66337237697337</v>
      </c>
      <c r="AQ50" s="197">
        <v>800.18892315991559</v>
      </c>
      <c r="AR50" s="197">
        <v>826.50273225411911</v>
      </c>
      <c r="AS50" s="197">
        <v>319.45909885545848</v>
      </c>
      <c r="AT50" s="197">
        <v>12.028864928845762</v>
      </c>
      <c r="AU50" s="197">
        <v>4.4326754656067031</v>
      </c>
      <c r="AV50" s="197">
        <v>19.569349133113946</v>
      </c>
      <c r="AW50" s="197">
        <v>146.17487019394494</v>
      </c>
      <c r="AX50" s="197">
        <v>0.98094701490755765</v>
      </c>
      <c r="AY50" s="197">
        <v>14.877238014970796</v>
      </c>
      <c r="AZ50" s="197">
        <v>0.50933248652390284</v>
      </c>
      <c r="BA50" s="197">
        <v>9.0903537120607877E-3</v>
      </c>
      <c r="BB50" s="197">
        <v>0.8793677843980735</v>
      </c>
      <c r="BC50" s="197">
        <v>90.974513909243555</v>
      </c>
      <c r="BD50" s="197">
        <v>4.6277004560460213</v>
      </c>
      <c r="BE50" s="197">
        <v>2.9353624144389219</v>
      </c>
      <c r="BF50" s="197">
        <v>88.141656617889112</v>
      </c>
      <c r="BG50" s="197">
        <v>185.8315458330232</v>
      </c>
      <c r="BH50" s="197">
        <v>3.0366428262852647</v>
      </c>
      <c r="BI50" s="197">
        <v>47.298092052578248</v>
      </c>
      <c r="BJ50" s="197">
        <v>4.0553494454787362</v>
      </c>
      <c r="BK50" s="197">
        <v>175.52519702607114</v>
      </c>
      <c r="BL50" s="197">
        <v>6.6049274300193641</v>
      </c>
      <c r="BM50" s="197">
        <v>2.8587593690630249E-2</v>
      </c>
      <c r="BN50" s="197">
        <v>0</v>
      </c>
      <c r="BO50" s="197">
        <v>0</v>
      </c>
      <c r="BP50" s="198">
        <v>3760.9537224322007</v>
      </c>
      <c r="BQ50" s="197">
        <v>0</v>
      </c>
      <c r="BR50" s="197">
        <v>0</v>
      </c>
      <c r="BS50" s="198">
        <v>0</v>
      </c>
      <c r="BT50" s="197">
        <v>15630.66567247133</v>
      </c>
      <c r="BU50" s="197">
        <v>0</v>
      </c>
      <c r="BV50" s="198">
        <v>15630.66567247133</v>
      </c>
      <c r="BW50" s="197">
        <v>3216.8213837891572</v>
      </c>
      <c r="BX50" s="198">
        <v>18847.487056260488</v>
      </c>
      <c r="BY50" s="199">
        <v>22608.440778692689</v>
      </c>
      <c r="BZ50" s="248"/>
      <c r="CB50" s="200"/>
    </row>
    <row r="51" spans="1:80" ht="14.25" customHeight="1">
      <c r="A51" s="249" t="s">
        <v>366</v>
      </c>
      <c r="B51" s="204" t="s">
        <v>367</v>
      </c>
      <c r="C51" s="205" t="s">
        <v>368</v>
      </c>
      <c r="D51" s="197">
        <v>268.49127507197767</v>
      </c>
      <c r="E51" s="197">
        <v>6.8418050128226469</v>
      </c>
      <c r="F51" s="197">
        <v>28.045001123506246</v>
      </c>
      <c r="G51" s="197">
        <v>582.42602878483126</v>
      </c>
      <c r="H51" s="197">
        <v>850.2523506080903</v>
      </c>
      <c r="I51" s="197">
        <v>924.35855344232414</v>
      </c>
      <c r="J51" s="197">
        <v>94.508422017946998</v>
      </c>
      <c r="K51" s="197">
        <v>143.31417616266907</v>
      </c>
      <c r="L51" s="197">
        <v>124.90451828094686</v>
      </c>
      <c r="M51" s="197">
        <v>9.5327590024480777</v>
      </c>
      <c r="N51" s="197">
        <v>34.894297119503825</v>
      </c>
      <c r="O51" s="197">
        <v>17.919095206455836</v>
      </c>
      <c r="P51" s="197">
        <v>50.641965485456069</v>
      </c>
      <c r="Q51" s="197">
        <v>335.90745127098899</v>
      </c>
      <c r="R51" s="197">
        <v>247.98259347748922</v>
      </c>
      <c r="S51" s="197">
        <v>377.71390348568548</v>
      </c>
      <c r="T51" s="197">
        <v>2.182943944502683</v>
      </c>
      <c r="U51" s="197">
        <v>17.434565457358715</v>
      </c>
      <c r="V51" s="197">
        <v>16.448918906531098</v>
      </c>
      <c r="W51" s="197">
        <v>1.1900671401982956</v>
      </c>
      <c r="X51" s="197">
        <v>0.31227633174021496</v>
      </c>
      <c r="Y51" s="197">
        <v>153.17199244158661</v>
      </c>
      <c r="Z51" s="197">
        <v>87.028978896811267</v>
      </c>
      <c r="AA51" s="197">
        <v>2274.8900320269313</v>
      </c>
      <c r="AB51" s="197">
        <v>1.0069670861971882</v>
      </c>
      <c r="AC51" s="197">
        <v>75.164827354703391</v>
      </c>
      <c r="AD51" s="197">
        <v>3583.4278681753954</v>
      </c>
      <c r="AE51" s="197">
        <v>1328.0386922609646</v>
      </c>
      <c r="AF51" s="197">
        <v>7380.0306174700581</v>
      </c>
      <c r="AG51" s="197">
        <v>2137.9966970638402</v>
      </c>
      <c r="AH51" s="197">
        <v>275.87346262647156</v>
      </c>
      <c r="AI51" s="197">
        <v>23.009845887119596</v>
      </c>
      <c r="AJ51" s="197">
        <v>21.534921922913</v>
      </c>
      <c r="AK51" s="197">
        <v>165.21799295837232</v>
      </c>
      <c r="AL51" s="197">
        <v>47.145919012516671</v>
      </c>
      <c r="AM51" s="197">
        <v>1063.3912102526419</v>
      </c>
      <c r="AN51" s="197">
        <v>16.576540421464717</v>
      </c>
      <c r="AO51" s="197">
        <v>61.631077081334666</v>
      </c>
      <c r="AP51" s="197">
        <v>219.58600773035838</v>
      </c>
      <c r="AQ51" s="197">
        <v>58.563110064652562</v>
      </c>
      <c r="AR51" s="197">
        <v>3306.1523278699251</v>
      </c>
      <c r="AS51" s="197">
        <v>236.06677591315406</v>
      </c>
      <c r="AT51" s="197">
        <v>6.0340401886583219</v>
      </c>
      <c r="AU51" s="197">
        <v>5627.4505215842864</v>
      </c>
      <c r="AV51" s="197">
        <v>62.493739486330625</v>
      </c>
      <c r="AW51" s="197">
        <v>304.86443343303398</v>
      </c>
      <c r="AX51" s="197">
        <v>2.1760257297635586</v>
      </c>
      <c r="AY51" s="197">
        <v>30.528565249889731</v>
      </c>
      <c r="AZ51" s="197">
        <v>152.54052358476486</v>
      </c>
      <c r="BA51" s="197">
        <v>2.4765664730321562</v>
      </c>
      <c r="BB51" s="197">
        <v>0.32595889165622616</v>
      </c>
      <c r="BC51" s="197">
        <v>249.85113152129645</v>
      </c>
      <c r="BD51" s="197">
        <v>45.392795890209378</v>
      </c>
      <c r="BE51" s="197">
        <v>758.7479548156507</v>
      </c>
      <c r="BF51" s="197">
        <v>372.67700835385403</v>
      </c>
      <c r="BG51" s="197">
        <v>196.71828830647786</v>
      </c>
      <c r="BH51" s="197">
        <v>5.1082216604929771</v>
      </c>
      <c r="BI51" s="197">
        <v>306.96604081346305</v>
      </c>
      <c r="BJ51" s="197">
        <v>219.74760989664691</v>
      </c>
      <c r="BK51" s="197">
        <v>729.10022613958517</v>
      </c>
      <c r="BL51" s="197">
        <v>618.77319762740251</v>
      </c>
      <c r="BM51" s="197">
        <v>600.92346735334456</v>
      </c>
      <c r="BN51" s="197">
        <v>95.854604376291306</v>
      </c>
      <c r="BO51" s="197">
        <v>0</v>
      </c>
      <c r="BP51" s="198">
        <v>37039.559753226997</v>
      </c>
      <c r="BQ51" s="197">
        <v>11944.611181333617</v>
      </c>
      <c r="BR51" s="197">
        <v>139.91981670189139</v>
      </c>
      <c r="BS51" s="198">
        <v>12084.530998035509</v>
      </c>
      <c r="BT51" s="197">
        <v>0</v>
      </c>
      <c r="BU51" s="197">
        <v>0</v>
      </c>
      <c r="BV51" s="198">
        <v>0</v>
      </c>
      <c r="BW51" s="197">
        <v>8493.802747728525</v>
      </c>
      <c r="BX51" s="198">
        <v>20578.333745764034</v>
      </c>
      <c r="BY51" s="199">
        <v>57617.893498991034</v>
      </c>
      <c r="BZ51" s="248"/>
      <c r="CB51" s="200"/>
    </row>
    <row r="52" spans="1:80" ht="14.25" customHeight="1">
      <c r="A52" s="249" t="s">
        <v>369</v>
      </c>
      <c r="B52" s="204" t="s">
        <v>370</v>
      </c>
      <c r="C52" s="205" t="s">
        <v>371</v>
      </c>
      <c r="D52" s="197">
        <v>0</v>
      </c>
      <c r="E52" s="197">
        <v>3.3917457981360828</v>
      </c>
      <c r="F52" s="197">
        <v>0</v>
      </c>
      <c r="G52" s="197">
        <v>174.61836324375511</v>
      </c>
      <c r="H52" s="197">
        <v>17.634765716852211</v>
      </c>
      <c r="I52" s="197">
        <v>106.99322349161069</v>
      </c>
      <c r="J52" s="197">
        <v>1.9877663460464428</v>
      </c>
      <c r="K52" s="197">
        <v>41.780818104899758</v>
      </c>
      <c r="L52" s="197">
        <v>1.6710563630579098</v>
      </c>
      <c r="M52" s="197">
        <v>0.12765903120649494</v>
      </c>
      <c r="N52" s="197">
        <v>0.10607185481164545</v>
      </c>
      <c r="O52" s="197">
        <v>1.4092776724756546</v>
      </c>
      <c r="P52" s="197">
        <v>0.71516137226569587</v>
      </c>
      <c r="Q52" s="197">
        <v>11.008656758375439</v>
      </c>
      <c r="R52" s="197">
        <v>1.5423879712258363E-2</v>
      </c>
      <c r="S52" s="197">
        <v>19.483094544882988</v>
      </c>
      <c r="T52" s="197">
        <v>0.10803526153997851</v>
      </c>
      <c r="U52" s="197">
        <v>2.3225204850209913</v>
      </c>
      <c r="V52" s="197">
        <v>0</v>
      </c>
      <c r="W52" s="197">
        <v>0</v>
      </c>
      <c r="X52" s="197">
        <v>0</v>
      </c>
      <c r="Y52" s="197">
        <v>3.4951549745549051</v>
      </c>
      <c r="Z52" s="197">
        <v>1.1447738616144945</v>
      </c>
      <c r="AA52" s="197">
        <v>47.996652584096545</v>
      </c>
      <c r="AB52" s="197">
        <v>3.5630384645153057E-2</v>
      </c>
      <c r="AC52" s="197">
        <v>3.8901735431656119</v>
      </c>
      <c r="AD52" s="197">
        <v>608.31112852491299</v>
      </c>
      <c r="AE52" s="197">
        <v>74.648130071236523</v>
      </c>
      <c r="AF52" s="197">
        <v>1639.0858751179471</v>
      </c>
      <c r="AG52" s="197">
        <v>53.285045857490573</v>
      </c>
      <c r="AH52" s="197">
        <v>12.198650601651019</v>
      </c>
      <c r="AI52" s="197">
        <v>6.0175065134044701</v>
      </c>
      <c r="AJ52" s="197">
        <v>1.6495908846437766</v>
      </c>
      <c r="AK52" s="197">
        <v>238.50110289649476</v>
      </c>
      <c r="AL52" s="197">
        <v>3.4278118397938426</v>
      </c>
      <c r="AM52" s="197">
        <v>51.022336470622321</v>
      </c>
      <c r="AN52" s="197">
        <v>1.4894560994313981</v>
      </c>
      <c r="AO52" s="197">
        <v>8.3895266870293757</v>
      </c>
      <c r="AP52" s="197">
        <v>30.333406193721814</v>
      </c>
      <c r="AQ52" s="197">
        <v>8.9536346602969559</v>
      </c>
      <c r="AR52" s="197">
        <v>856.43219598256769</v>
      </c>
      <c r="AS52" s="197">
        <v>718.0310498391492</v>
      </c>
      <c r="AT52" s="197">
        <v>28.034278119643403</v>
      </c>
      <c r="AU52" s="197">
        <v>662.9476990755536</v>
      </c>
      <c r="AV52" s="197">
        <v>13.294580573668918</v>
      </c>
      <c r="AW52" s="197">
        <v>83.048055435604269</v>
      </c>
      <c r="AX52" s="197">
        <v>0.11787549237541116</v>
      </c>
      <c r="AY52" s="197">
        <v>1.7876646659498494</v>
      </c>
      <c r="AZ52" s="197">
        <v>2.5647161147550261</v>
      </c>
      <c r="BA52" s="197">
        <v>0.11147292446456634</v>
      </c>
      <c r="BB52" s="197">
        <v>0</v>
      </c>
      <c r="BC52" s="197">
        <v>41.48213333771146</v>
      </c>
      <c r="BD52" s="197">
        <v>54.990170876465896</v>
      </c>
      <c r="BE52" s="197">
        <v>11.577818900547459</v>
      </c>
      <c r="BF52" s="197">
        <v>128.80616476459608</v>
      </c>
      <c r="BG52" s="197">
        <v>595.24627153967322</v>
      </c>
      <c r="BH52" s="197">
        <v>9.6633235266806388</v>
      </c>
      <c r="BI52" s="197">
        <v>125.78232388216522</v>
      </c>
      <c r="BJ52" s="197">
        <v>10.095684977800273</v>
      </c>
      <c r="BK52" s="197">
        <v>165.99185955328883</v>
      </c>
      <c r="BL52" s="197">
        <v>2.8251431062120895</v>
      </c>
      <c r="BM52" s="197">
        <v>92.457404156050913</v>
      </c>
      <c r="BN52" s="197">
        <v>0</v>
      </c>
      <c r="BO52" s="197">
        <v>0</v>
      </c>
      <c r="BP52" s="198">
        <v>6782.537114536327</v>
      </c>
      <c r="BQ52" s="197">
        <v>5438.4907172466446</v>
      </c>
      <c r="BR52" s="197">
        <v>36.835725338178804</v>
      </c>
      <c r="BS52" s="198">
        <v>5475.3264425848238</v>
      </c>
      <c r="BT52" s="197">
        <v>0</v>
      </c>
      <c r="BU52" s="197">
        <v>0</v>
      </c>
      <c r="BV52" s="198">
        <v>0</v>
      </c>
      <c r="BW52" s="197">
        <v>681.67778797064148</v>
      </c>
      <c r="BX52" s="198">
        <v>6157.0042305554653</v>
      </c>
      <c r="BY52" s="199">
        <v>12939.541345091791</v>
      </c>
      <c r="BZ52" s="248"/>
      <c r="CB52" s="200"/>
    </row>
    <row r="53" spans="1:80" ht="14.25" customHeight="1">
      <c r="A53" s="249" t="s">
        <v>372</v>
      </c>
      <c r="B53" s="204" t="s">
        <v>373</v>
      </c>
      <c r="C53" s="205" t="s">
        <v>374</v>
      </c>
      <c r="D53" s="197">
        <v>0</v>
      </c>
      <c r="E53" s="197">
        <v>0.47883898935411751</v>
      </c>
      <c r="F53" s="197">
        <v>0</v>
      </c>
      <c r="G53" s="197">
        <v>24.652396995733092</v>
      </c>
      <c r="H53" s="197">
        <v>2.4896547774085271</v>
      </c>
      <c r="I53" s="197">
        <v>15.105173263963335</v>
      </c>
      <c r="J53" s="197">
        <v>0.28062468768228443</v>
      </c>
      <c r="K53" s="197">
        <v>5.8985646494985255</v>
      </c>
      <c r="L53" s="197">
        <v>0.2359186707383894</v>
      </c>
      <c r="M53" s="197">
        <v>1.8026869097747374E-2</v>
      </c>
      <c r="N53" s="197">
        <v>1.497992038319226E-2</v>
      </c>
      <c r="O53" s="197">
        <v>0.19895889045134246</v>
      </c>
      <c r="P53" s="197">
        <v>0.10096302438205418</v>
      </c>
      <c r="Q53" s="197">
        <v>1.5541866782411311</v>
      </c>
      <c r="R53" s="197">
        <v>2.1807776199751958E-3</v>
      </c>
      <c r="S53" s="197">
        <v>2.7505987646332417</v>
      </c>
      <c r="T53" s="197">
        <v>1.5257256006831664E-2</v>
      </c>
      <c r="U53" s="197">
        <v>0.3278856506212392</v>
      </c>
      <c r="V53" s="197">
        <v>0</v>
      </c>
      <c r="W53" s="197">
        <v>0</v>
      </c>
      <c r="X53" s="197">
        <v>0</v>
      </c>
      <c r="Y53" s="197">
        <v>0.49344419986307908</v>
      </c>
      <c r="Z53" s="197">
        <v>0.16161474845448287</v>
      </c>
      <c r="AA53" s="197">
        <v>6.7761005717426723</v>
      </c>
      <c r="AB53" s="197">
        <v>5.0348035028381262E-3</v>
      </c>
      <c r="AC53" s="197">
        <v>0.54921346533262994</v>
      </c>
      <c r="AD53" s="197">
        <v>85.880579563416717</v>
      </c>
      <c r="AE53" s="197">
        <v>10.538726601889278</v>
      </c>
      <c r="AF53" s="197">
        <v>231.40402893536304</v>
      </c>
      <c r="AG53" s="197">
        <v>7.5227164970604044</v>
      </c>
      <c r="AH53" s="197">
        <v>1.7221853483253227</v>
      </c>
      <c r="AI53" s="197">
        <v>0.84954430663590408</v>
      </c>
      <c r="AJ53" s="197">
        <v>0.23288685660054287</v>
      </c>
      <c r="AK53" s="197">
        <v>33.671279024317251</v>
      </c>
      <c r="AL53" s="197">
        <v>0.4839354808208518</v>
      </c>
      <c r="AM53" s="197">
        <v>7.2032660960778276</v>
      </c>
      <c r="AN53" s="197">
        <v>0.21028039747211177</v>
      </c>
      <c r="AO53" s="197">
        <v>1.1844189962498111</v>
      </c>
      <c r="AP53" s="197">
        <v>4.2824339747252287</v>
      </c>
      <c r="AQ53" s="197">
        <v>1.2640622331334304</v>
      </c>
      <c r="AR53" s="197">
        <v>120.90998928185913</v>
      </c>
      <c r="AS53" s="197">
        <v>105.1113137001153</v>
      </c>
      <c r="AT53" s="197">
        <v>3.9578447309883655</v>
      </c>
      <c r="AU53" s="197">
        <v>93.594097976903626</v>
      </c>
      <c r="AV53" s="197">
        <v>1.8769068167561289</v>
      </c>
      <c r="AW53" s="197">
        <v>11.724617905830602</v>
      </c>
      <c r="AX53" s="197">
        <v>1.6641538326827986E-2</v>
      </c>
      <c r="AY53" s="197">
        <v>0.25238277064514703</v>
      </c>
      <c r="AZ53" s="197">
        <v>0.36208660049438746</v>
      </c>
      <c r="BA53" s="197">
        <v>1.5742537546723407E-2</v>
      </c>
      <c r="BB53" s="197">
        <v>0</v>
      </c>
      <c r="BC53" s="197">
        <v>5.8563899355700553</v>
      </c>
      <c r="BD53" s="197">
        <v>7.7634459692365949</v>
      </c>
      <c r="BE53" s="197">
        <v>0.43936457333660772</v>
      </c>
      <c r="BF53" s="197">
        <v>18.158042537376861</v>
      </c>
      <c r="BG53" s="197">
        <v>83.289260538169344</v>
      </c>
      <c r="BH53" s="197">
        <v>1.3610198593199176</v>
      </c>
      <c r="BI53" s="197">
        <v>17.757791685581669</v>
      </c>
      <c r="BJ53" s="197">
        <v>1.2133375704096092</v>
      </c>
      <c r="BK53" s="197">
        <v>23.434512393488909</v>
      </c>
      <c r="BL53" s="197">
        <v>0.39884810326346753</v>
      </c>
      <c r="BM53" s="197">
        <v>13.053019789989062</v>
      </c>
      <c r="BN53" s="197">
        <v>0</v>
      </c>
      <c r="BO53" s="197">
        <v>0</v>
      </c>
      <c r="BP53" s="198">
        <v>959.10661878200688</v>
      </c>
      <c r="BQ53" s="197">
        <v>3.6669727023763699E-6</v>
      </c>
      <c r="BR53" s="197">
        <v>0</v>
      </c>
      <c r="BS53" s="198">
        <v>3.6669727023763699E-6</v>
      </c>
      <c r="BT53" s="197">
        <v>0</v>
      </c>
      <c r="BU53" s="197">
        <v>0</v>
      </c>
      <c r="BV53" s="198">
        <v>0</v>
      </c>
      <c r="BW53" s="197">
        <v>0</v>
      </c>
      <c r="BX53" s="198">
        <v>3.6669727023763699E-6</v>
      </c>
      <c r="BY53" s="199">
        <v>959.10662244897958</v>
      </c>
      <c r="BZ53" s="248"/>
      <c r="CB53" s="200"/>
    </row>
    <row r="54" spans="1:80" s="153" customFormat="1" ht="14.25" customHeight="1">
      <c r="A54" s="249" t="s">
        <v>375</v>
      </c>
      <c r="B54" s="204" t="s">
        <v>376</v>
      </c>
      <c r="C54" s="205" t="s">
        <v>377</v>
      </c>
      <c r="D54" s="197">
        <v>0</v>
      </c>
      <c r="E54" s="197">
        <v>80.139285565218501</v>
      </c>
      <c r="F54" s="197">
        <v>2.6489703835017009</v>
      </c>
      <c r="G54" s="197">
        <v>63.188962549140811</v>
      </c>
      <c r="H54" s="197">
        <v>19.775011835288606</v>
      </c>
      <c r="I54" s="197">
        <v>395.02141185922136</v>
      </c>
      <c r="J54" s="197">
        <v>3.992078400835525</v>
      </c>
      <c r="K54" s="197">
        <v>581.87814145280595</v>
      </c>
      <c r="L54" s="197">
        <v>12.611970780912616</v>
      </c>
      <c r="M54" s="197">
        <v>3.3065490221550975E-2</v>
      </c>
      <c r="N54" s="197">
        <v>0.17652009312957301</v>
      </c>
      <c r="O54" s="197">
        <v>13.311428205655625</v>
      </c>
      <c r="P54" s="197">
        <v>0.91189363092840281</v>
      </c>
      <c r="Q54" s="197">
        <v>8.7882664844539153</v>
      </c>
      <c r="R54" s="197">
        <v>3.7647699870363781E-2</v>
      </c>
      <c r="S54" s="197">
        <v>9.8867445742880218</v>
      </c>
      <c r="T54" s="197">
        <v>20.58215344148087</v>
      </c>
      <c r="U54" s="197">
        <v>10.605713105691406</v>
      </c>
      <c r="V54" s="197">
        <v>41.471437978500006</v>
      </c>
      <c r="W54" s="197">
        <v>0.51487498169719614</v>
      </c>
      <c r="X54" s="197">
        <v>0.62604613133746378</v>
      </c>
      <c r="Y54" s="197">
        <v>19.044399971766179</v>
      </c>
      <c r="Z54" s="197">
        <v>7.1481498825147183</v>
      </c>
      <c r="AA54" s="197">
        <v>131.97166009473841</v>
      </c>
      <c r="AB54" s="197">
        <v>8.3384915605377752E-2</v>
      </c>
      <c r="AC54" s="197">
        <v>8.872234345089657</v>
      </c>
      <c r="AD54" s="197">
        <v>458.65100037386856</v>
      </c>
      <c r="AE54" s="197">
        <v>80.532514481162849</v>
      </c>
      <c r="AF54" s="197">
        <v>791.92998893682193</v>
      </c>
      <c r="AG54" s="197">
        <v>232.58415762146754</v>
      </c>
      <c r="AH54" s="197">
        <v>70.129864294030341</v>
      </c>
      <c r="AI54" s="197">
        <v>0.25754314200655071</v>
      </c>
      <c r="AJ54" s="197">
        <v>6.5302784595060013</v>
      </c>
      <c r="AK54" s="197">
        <v>158.56043550144335</v>
      </c>
      <c r="AL54" s="197">
        <v>27.968372469136117</v>
      </c>
      <c r="AM54" s="197">
        <v>259.04930669224046</v>
      </c>
      <c r="AN54" s="197">
        <v>14.692040890050633</v>
      </c>
      <c r="AO54" s="197">
        <v>18.80927476138309</v>
      </c>
      <c r="AP54" s="197">
        <v>402.03614142144681</v>
      </c>
      <c r="AQ54" s="197">
        <v>52.58435242173352</v>
      </c>
      <c r="AR54" s="197">
        <v>791.32703905365111</v>
      </c>
      <c r="AS54" s="197">
        <v>243.91250196880134</v>
      </c>
      <c r="AT54" s="197">
        <v>9.1842388083494484</v>
      </c>
      <c r="AU54" s="206">
        <v>217.22495172293338</v>
      </c>
      <c r="AV54" s="197">
        <v>97.759591963135691</v>
      </c>
      <c r="AW54" s="197">
        <v>442.68388130654307</v>
      </c>
      <c r="AX54" s="197">
        <v>13.182120810062637</v>
      </c>
      <c r="AY54" s="197">
        <v>123.85617715421297</v>
      </c>
      <c r="AZ54" s="197">
        <v>33.794288804103388</v>
      </c>
      <c r="BA54" s="197">
        <v>3.0923943756956387</v>
      </c>
      <c r="BB54" s="197">
        <v>1.5532182251834439</v>
      </c>
      <c r="BC54" s="197">
        <v>367.94810079427094</v>
      </c>
      <c r="BD54" s="197">
        <v>124.86191184219882</v>
      </c>
      <c r="BE54" s="197">
        <v>359.65398086872079</v>
      </c>
      <c r="BF54" s="197">
        <v>46.460926881397008</v>
      </c>
      <c r="BG54" s="197">
        <v>8.4053710470990364</v>
      </c>
      <c r="BH54" s="197">
        <v>2.3123393535463008</v>
      </c>
      <c r="BI54" s="197">
        <v>206.25394709910168</v>
      </c>
      <c r="BJ54" s="197">
        <v>6.5390495032102391</v>
      </c>
      <c r="BK54" s="197">
        <v>64.388411084667325</v>
      </c>
      <c r="BL54" s="197">
        <v>22.772183968335181</v>
      </c>
      <c r="BM54" s="197">
        <v>595.00212445427167</v>
      </c>
      <c r="BN54" s="197">
        <v>0</v>
      </c>
      <c r="BO54" s="197">
        <v>0</v>
      </c>
      <c r="BP54" s="198">
        <v>7789.8054764096842</v>
      </c>
      <c r="BQ54" s="197">
        <v>88881.591462268494</v>
      </c>
      <c r="BR54" s="197">
        <v>428.63883906717058</v>
      </c>
      <c r="BS54" s="198">
        <v>89310.230301335658</v>
      </c>
      <c r="BT54" s="197">
        <v>0</v>
      </c>
      <c r="BU54" s="197">
        <v>0</v>
      </c>
      <c r="BV54" s="198">
        <v>0</v>
      </c>
      <c r="BW54" s="197">
        <v>0</v>
      </c>
      <c r="BX54" s="198">
        <v>89310.230301335658</v>
      </c>
      <c r="BY54" s="199">
        <v>97100.035777745346</v>
      </c>
      <c r="BZ54" s="250"/>
      <c r="CA54" s="207"/>
      <c r="CB54" s="208"/>
    </row>
    <row r="55" spans="1:80" ht="14.25" customHeight="1">
      <c r="A55" s="249" t="s">
        <v>378</v>
      </c>
      <c r="B55" s="204" t="s">
        <v>379</v>
      </c>
      <c r="C55" s="205" t="s">
        <v>380</v>
      </c>
      <c r="D55" s="197">
        <v>0</v>
      </c>
      <c r="E55" s="197">
        <v>38.621355664532324</v>
      </c>
      <c r="F55" s="197">
        <v>26.555902235211342</v>
      </c>
      <c r="G55" s="197">
        <v>65.711421098792002</v>
      </c>
      <c r="H55" s="197">
        <v>141.88002708177294</v>
      </c>
      <c r="I55" s="197">
        <v>129.51337529612675</v>
      </c>
      <c r="J55" s="197">
        <v>0.45496014423517861</v>
      </c>
      <c r="K55" s="197">
        <v>134.18977561091432</v>
      </c>
      <c r="L55" s="197">
        <v>3.057962647900125</v>
      </c>
      <c r="M55" s="197">
        <v>2.0702897464377492</v>
      </c>
      <c r="N55" s="197">
        <v>0.13779185105388314</v>
      </c>
      <c r="O55" s="197">
        <v>37.489046099850448</v>
      </c>
      <c r="P55" s="197">
        <v>6.4980865577959013E-2</v>
      </c>
      <c r="Q55" s="197">
        <v>5.8284109599413156</v>
      </c>
      <c r="R55" s="197">
        <v>1.1765729473008944E-2</v>
      </c>
      <c r="S55" s="197">
        <v>13.154897298039316</v>
      </c>
      <c r="T55" s="197">
        <v>0</v>
      </c>
      <c r="U55" s="197">
        <v>5.3848329376009225</v>
      </c>
      <c r="V55" s="197">
        <v>0</v>
      </c>
      <c r="W55" s="197">
        <v>0</v>
      </c>
      <c r="X55" s="197">
        <v>0</v>
      </c>
      <c r="Y55" s="197">
        <v>5.0107332854096187</v>
      </c>
      <c r="Z55" s="197">
        <v>14.458016975778788</v>
      </c>
      <c r="AA55" s="197">
        <v>559.43227157830052</v>
      </c>
      <c r="AB55" s="197">
        <v>0.38484734981685276</v>
      </c>
      <c r="AC55" s="197">
        <v>4.1943757542209035</v>
      </c>
      <c r="AD55" s="197">
        <v>1409.813082955573</v>
      </c>
      <c r="AE55" s="197">
        <v>414.68487380254805</v>
      </c>
      <c r="AF55" s="197">
        <v>2453.1539599425732</v>
      </c>
      <c r="AG55" s="197">
        <v>1393.6479155326394</v>
      </c>
      <c r="AH55" s="197">
        <v>1809.1460217510387</v>
      </c>
      <c r="AI55" s="197">
        <v>1.9483359893209338</v>
      </c>
      <c r="AJ55" s="197">
        <v>7.7393319639659843</v>
      </c>
      <c r="AK55" s="197">
        <v>461.97564795178243</v>
      </c>
      <c r="AL55" s="197">
        <v>19.176918687705445</v>
      </c>
      <c r="AM55" s="197">
        <v>155.73371343900061</v>
      </c>
      <c r="AN55" s="197">
        <v>13.945429575298135</v>
      </c>
      <c r="AO55" s="197">
        <v>85.955764616779305</v>
      </c>
      <c r="AP55" s="197">
        <v>433.88327033237073</v>
      </c>
      <c r="AQ55" s="197">
        <v>20.78002601176189</v>
      </c>
      <c r="AR55" s="197">
        <v>785.47694751765812</v>
      </c>
      <c r="AS55" s="197">
        <v>170.36500699975412</v>
      </c>
      <c r="AT55" s="197">
        <v>6.4149021390916703</v>
      </c>
      <c r="AU55" s="197">
        <v>14.464162770302146</v>
      </c>
      <c r="AV55" s="197">
        <v>138.6306114377231</v>
      </c>
      <c r="AW55" s="197">
        <v>2825.7945006009295</v>
      </c>
      <c r="AX55" s="197">
        <v>5.5096659135328823</v>
      </c>
      <c r="AY55" s="197">
        <v>83.560849111082021</v>
      </c>
      <c r="AZ55" s="197">
        <v>2.675120090904656</v>
      </c>
      <c r="BA55" s="197">
        <v>2.9990377762323268</v>
      </c>
      <c r="BB55" s="197">
        <v>0</v>
      </c>
      <c r="BC55" s="197">
        <v>454.14964141274919</v>
      </c>
      <c r="BD55" s="197">
        <v>28.585604211445457</v>
      </c>
      <c r="BE55" s="197">
        <v>0.17910108188080459</v>
      </c>
      <c r="BF55" s="197">
        <v>4.2590493519928652</v>
      </c>
      <c r="BG55" s="197">
        <v>13.64958065477046</v>
      </c>
      <c r="BH55" s="197">
        <v>0.22305721628624897</v>
      </c>
      <c r="BI55" s="197">
        <v>388.16470929756969</v>
      </c>
      <c r="BJ55" s="197">
        <v>24.264723857331042</v>
      </c>
      <c r="BK55" s="197">
        <v>341.8575043826354</v>
      </c>
      <c r="BL55" s="197">
        <v>16.502455759985519</v>
      </c>
      <c r="BM55" s="197">
        <v>2.9691980371423496</v>
      </c>
      <c r="BN55" s="197">
        <v>0</v>
      </c>
      <c r="BO55" s="197">
        <v>0</v>
      </c>
      <c r="BP55" s="198">
        <v>15179.886762384345</v>
      </c>
      <c r="BQ55" s="197">
        <v>90.175671405713004</v>
      </c>
      <c r="BR55" s="197">
        <v>0</v>
      </c>
      <c r="BS55" s="198">
        <v>90.175671405713004</v>
      </c>
      <c r="BT55" s="197">
        <v>0</v>
      </c>
      <c r="BU55" s="197">
        <v>0</v>
      </c>
      <c r="BV55" s="198">
        <v>0</v>
      </c>
      <c r="BW55" s="197">
        <v>33196.093626194037</v>
      </c>
      <c r="BX55" s="198">
        <v>33286.269297599749</v>
      </c>
      <c r="BY55" s="199">
        <v>48466.156059984096</v>
      </c>
      <c r="BZ55" s="248"/>
      <c r="CB55" s="200"/>
    </row>
    <row r="56" spans="1:80" ht="14.25" customHeight="1">
      <c r="A56" s="249" t="s">
        <v>381</v>
      </c>
      <c r="B56" s="204" t="s">
        <v>382</v>
      </c>
      <c r="C56" s="205" t="s">
        <v>383</v>
      </c>
      <c r="D56" s="197">
        <v>0</v>
      </c>
      <c r="E56" s="197">
        <v>0</v>
      </c>
      <c r="F56" s="197">
        <v>0</v>
      </c>
      <c r="G56" s="197">
        <v>282.75676849442647</v>
      </c>
      <c r="H56" s="197">
        <v>229.63323373236108</v>
      </c>
      <c r="I56" s="197">
        <v>218.61465367759376</v>
      </c>
      <c r="J56" s="197">
        <v>1.4045645296994982</v>
      </c>
      <c r="K56" s="197">
        <v>74.490908308177865</v>
      </c>
      <c r="L56" s="197">
        <v>88.135841707755958</v>
      </c>
      <c r="M56" s="197">
        <v>0</v>
      </c>
      <c r="N56" s="197">
        <v>6.6025648875841329E-3</v>
      </c>
      <c r="O56" s="197">
        <v>0</v>
      </c>
      <c r="P56" s="197">
        <v>0.35752559677363244</v>
      </c>
      <c r="Q56" s="197">
        <v>11.125874822053413</v>
      </c>
      <c r="R56" s="197">
        <v>0</v>
      </c>
      <c r="S56" s="197">
        <v>3.6348340820389469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21.043643258922646</v>
      </c>
      <c r="Z56" s="197">
        <v>5.8897079754108015</v>
      </c>
      <c r="AA56" s="197">
        <v>0</v>
      </c>
      <c r="AB56" s="197">
        <v>0.224265517677816</v>
      </c>
      <c r="AC56" s="197">
        <v>1.6406703648030083</v>
      </c>
      <c r="AD56" s="197">
        <v>13785.939483977978</v>
      </c>
      <c r="AE56" s="197">
        <v>166.54866017197762</v>
      </c>
      <c r="AF56" s="197">
        <v>1522.4845534370347</v>
      </c>
      <c r="AG56" s="197">
        <v>16.465355788389278</v>
      </c>
      <c r="AH56" s="197">
        <v>54.664231991181637</v>
      </c>
      <c r="AI56" s="197">
        <v>0</v>
      </c>
      <c r="AJ56" s="197">
        <v>54.290900410839917</v>
      </c>
      <c r="AK56" s="197">
        <v>374.43698644296114</v>
      </c>
      <c r="AL56" s="197">
        <v>0</v>
      </c>
      <c r="AM56" s="197">
        <v>25.490499974491037</v>
      </c>
      <c r="AN56" s="197">
        <v>11.369712490173006</v>
      </c>
      <c r="AO56" s="197">
        <v>175.22430478541145</v>
      </c>
      <c r="AP56" s="197">
        <v>244.05603807288702</v>
      </c>
      <c r="AQ56" s="197">
        <v>17.494360656166542</v>
      </c>
      <c r="AR56" s="197">
        <v>5504.7651939026164</v>
      </c>
      <c r="AS56" s="197">
        <v>1195.0870253883993</v>
      </c>
      <c r="AT56" s="197">
        <v>44.999596932094214</v>
      </c>
      <c r="AU56" s="197">
        <v>26.934112592658963</v>
      </c>
      <c r="AV56" s="197">
        <v>199.12587490348233</v>
      </c>
      <c r="AW56" s="197">
        <v>11599.692993222723</v>
      </c>
      <c r="AX56" s="197">
        <v>11.16713805079338</v>
      </c>
      <c r="AY56" s="197">
        <v>169.36346025927821</v>
      </c>
      <c r="AZ56" s="197">
        <v>38.316449191572417</v>
      </c>
      <c r="BA56" s="197">
        <v>0.38476659207322894</v>
      </c>
      <c r="BB56" s="197">
        <v>0</v>
      </c>
      <c r="BC56" s="197">
        <v>1175.560998386668</v>
      </c>
      <c r="BD56" s="197">
        <v>70.120175207752254</v>
      </c>
      <c r="BE56" s="197">
        <v>1.0343661850666692</v>
      </c>
      <c r="BF56" s="197">
        <v>28.400859934810015</v>
      </c>
      <c r="BG56" s="197">
        <v>94.632105040569115</v>
      </c>
      <c r="BH56" s="197">
        <v>1.5463697524177764</v>
      </c>
      <c r="BI56" s="197">
        <v>1670.3416035925914</v>
      </c>
      <c r="BJ56" s="197">
        <v>144.35288461726643</v>
      </c>
      <c r="BK56" s="197">
        <v>1121.6837491850508</v>
      </c>
      <c r="BL56" s="197">
        <v>24.370322985636694</v>
      </c>
      <c r="BM56" s="197">
        <v>0</v>
      </c>
      <c r="BN56" s="197">
        <v>0</v>
      </c>
      <c r="BO56" s="197">
        <v>0</v>
      </c>
      <c r="BP56" s="198">
        <v>40509.304228755595</v>
      </c>
      <c r="BQ56" s="197">
        <v>2573.0113755986072</v>
      </c>
      <c r="BR56" s="197">
        <v>1278.6777516554221</v>
      </c>
      <c r="BS56" s="198">
        <v>3851.6891272540292</v>
      </c>
      <c r="BT56" s="197">
        <v>7.7314461089788873</v>
      </c>
      <c r="BU56" s="197">
        <v>0</v>
      </c>
      <c r="BV56" s="198">
        <v>7.7314461089788873</v>
      </c>
      <c r="BW56" s="197">
        <v>18666.388196475426</v>
      </c>
      <c r="BX56" s="198">
        <v>22525.808769838433</v>
      </c>
      <c r="BY56" s="199">
        <v>63035.112998594028</v>
      </c>
      <c r="BZ56" s="248"/>
      <c r="CB56" s="200"/>
    </row>
    <row r="57" spans="1:80" ht="14.25" customHeight="1">
      <c r="A57" s="249" t="s">
        <v>384</v>
      </c>
      <c r="B57" s="204" t="s">
        <v>385</v>
      </c>
      <c r="C57" s="205" t="s">
        <v>386</v>
      </c>
      <c r="D57" s="197">
        <v>0</v>
      </c>
      <c r="E57" s="197">
        <v>0</v>
      </c>
      <c r="F57" s="197">
        <v>0</v>
      </c>
      <c r="G57" s="197">
        <v>29.944732362054012</v>
      </c>
      <c r="H57" s="197">
        <v>3.6389856449026768E-3</v>
      </c>
      <c r="I57" s="197">
        <v>8.4787320631199481E-2</v>
      </c>
      <c r="J57" s="197">
        <v>6.013431618994769</v>
      </c>
      <c r="K57" s="197">
        <v>1.3799665573887875E-3</v>
      </c>
      <c r="L57" s="197">
        <v>5.5711151004727601E-3</v>
      </c>
      <c r="M57" s="197">
        <v>0</v>
      </c>
      <c r="N57" s="197">
        <v>4.6373196228306673E-6</v>
      </c>
      <c r="O57" s="197">
        <v>0</v>
      </c>
      <c r="P57" s="197">
        <v>4.5785593793058981E-6</v>
      </c>
      <c r="Q57" s="197">
        <v>5.4249139985686472E-2</v>
      </c>
      <c r="R57" s="197">
        <v>0</v>
      </c>
      <c r="S57" s="197">
        <v>7.4863293960927076E-4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1.2183939335894315E-4</v>
      </c>
      <c r="Z57" s="197">
        <v>5.6437420426007278E-3</v>
      </c>
      <c r="AA57" s="197">
        <v>86.460778946353045</v>
      </c>
      <c r="AB57" s="197">
        <v>0</v>
      </c>
      <c r="AC57" s="197">
        <v>7.9810583897191919E-4</v>
      </c>
      <c r="AD57" s="197">
        <v>241.50858993835413</v>
      </c>
      <c r="AE57" s="197">
        <v>52.941145287141268</v>
      </c>
      <c r="AF57" s="197">
        <v>318.24876348910226</v>
      </c>
      <c r="AG57" s="197">
        <v>27.884077283470315</v>
      </c>
      <c r="AH57" s="197">
        <v>2.8412667954473159E-2</v>
      </c>
      <c r="AI57" s="197">
        <v>0</v>
      </c>
      <c r="AJ57" s="197">
        <v>2.3974435753764792E-2</v>
      </c>
      <c r="AK57" s="197">
        <v>0.2128358516011814</v>
      </c>
      <c r="AL57" s="197">
        <v>0</v>
      </c>
      <c r="AM57" s="197">
        <v>1.521594732497372E-2</v>
      </c>
      <c r="AN57" s="197">
        <v>8.650861730268038E-3</v>
      </c>
      <c r="AO57" s="197">
        <v>14.254889565574056</v>
      </c>
      <c r="AP57" s="197">
        <v>0.30758617269621163</v>
      </c>
      <c r="AQ57" s="197">
        <v>6.1496126202129915E-2</v>
      </c>
      <c r="AR57" s="197">
        <v>3.7908200830068868</v>
      </c>
      <c r="AS57" s="197">
        <v>1.0482654948900838</v>
      </c>
      <c r="AT57" s="197">
        <v>3.9470234168993965E-2</v>
      </c>
      <c r="AU57" s="197">
        <v>1.243224909573485E-2</v>
      </c>
      <c r="AV57" s="197">
        <v>23.677101215507246</v>
      </c>
      <c r="AW57" s="197">
        <v>40.410825046632482</v>
      </c>
      <c r="AX57" s="197">
        <v>8.0716067125094337</v>
      </c>
      <c r="AY57" s="197">
        <v>7.475673744507862</v>
      </c>
      <c r="AZ57" s="197">
        <v>1.9220314811089702E-3</v>
      </c>
      <c r="BA57" s="197">
        <v>1.565815258651161E-5</v>
      </c>
      <c r="BB57" s="197">
        <v>0</v>
      </c>
      <c r="BC57" s="197">
        <v>0.67799780853641622</v>
      </c>
      <c r="BD57" s="197">
        <v>1.2828700645924302</v>
      </c>
      <c r="BE57" s="197">
        <v>4.0654123764963055E-3</v>
      </c>
      <c r="BF57" s="197">
        <v>0.15417989320119665</v>
      </c>
      <c r="BG57" s="197">
        <v>0.59324017709711718</v>
      </c>
      <c r="BH57" s="197">
        <v>5.5970704397212655E-3</v>
      </c>
      <c r="BI57" s="197">
        <v>9.1268536957912083</v>
      </c>
      <c r="BJ57" s="197">
        <v>6.7204099359367636E-2</v>
      </c>
      <c r="BK57" s="197">
        <v>12.763104533309281</v>
      </c>
      <c r="BL57" s="197">
        <v>390.03676516388305</v>
      </c>
      <c r="BM57" s="197">
        <v>1.0378878260799726E-3</v>
      </c>
      <c r="BN57" s="197">
        <v>0</v>
      </c>
      <c r="BO57" s="197">
        <v>0</v>
      </c>
      <c r="BP57" s="198">
        <v>1277.3125768946848</v>
      </c>
      <c r="BQ57" s="197">
        <v>4.0355669170821784E-6</v>
      </c>
      <c r="BR57" s="197">
        <v>99.542497765928573</v>
      </c>
      <c r="BS57" s="198">
        <v>99.54250180149549</v>
      </c>
      <c r="BT57" s="197">
        <v>0</v>
      </c>
      <c r="BU57" s="197">
        <v>0</v>
      </c>
      <c r="BV57" s="198">
        <v>0</v>
      </c>
      <c r="BW57" s="197">
        <v>128.25486486132419</v>
      </c>
      <c r="BX57" s="198">
        <v>227.79736666281968</v>
      </c>
      <c r="BY57" s="199">
        <v>1505.1099435575045</v>
      </c>
      <c r="BZ57" s="248"/>
      <c r="CB57" s="200"/>
    </row>
    <row r="58" spans="1:80" ht="14.25" customHeight="1">
      <c r="A58" s="249" t="s">
        <v>387</v>
      </c>
      <c r="B58" s="209" t="s">
        <v>388</v>
      </c>
      <c r="C58" s="205" t="s">
        <v>389</v>
      </c>
      <c r="D58" s="197">
        <v>0</v>
      </c>
      <c r="E58" s="197">
        <v>0</v>
      </c>
      <c r="F58" s="197">
        <v>23.469212723813573</v>
      </c>
      <c r="G58" s="197">
        <v>84.126000377600803</v>
      </c>
      <c r="H58" s="197">
        <v>311.52327407592804</v>
      </c>
      <c r="I58" s="197">
        <v>76.77871851812472</v>
      </c>
      <c r="J58" s="197">
        <v>9.4704617476217265</v>
      </c>
      <c r="K58" s="197">
        <v>5.6217563552215042</v>
      </c>
      <c r="L58" s="197">
        <v>6.2396271631210576</v>
      </c>
      <c r="M58" s="197">
        <v>0</v>
      </c>
      <c r="N58" s="197">
        <v>1.9584130617695622E-2</v>
      </c>
      <c r="O58" s="197">
        <v>0</v>
      </c>
      <c r="P58" s="197">
        <v>2.6038269028425844E-2</v>
      </c>
      <c r="Q58" s="197">
        <v>1.2278601117779961</v>
      </c>
      <c r="R58" s="197">
        <v>0</v>
      </c>
      <c r="S58" s="197">
        <v>3.3627660766220964</v>
      </c>
      <c r="T58" s="197">
        <v>0</v>
      </c>
      <c r="U58" s="197">
        <v>34.922724119233564</v>
      </c>
      <c r="V58" s="197">
        <v>0</v>
      </c>
      <c r="W58" s="197">
        <v>0</v>
      </c>
      <c r="X58" s="197">
        <v>0</v>
      </c>
      <c r="Y58" s="197">
        <v>8.3735759822897915</v>
      </c>
      <c r="Z58" s="197">
        <v>1.6662334236651717</v>
      </c>
      <c r="AA58" s="197">
        <v>198.70208662270664</v>
      </c>
      <c r="AB58" s="197">
        <v>0.15659242618600042</v>
      </c>
      <c r="AC58" s="197">
        <v>10.96587607390452</v>
      </c>
      <c r="AD58" s="197">
        <v>163.51127934117153</v>
      </c>
      <c r="AE58" s="197">
        <v>255.07002210171922</v>
      </c>
      <c r="AF58" s="197">
        <v>1595.3911283318182</v>
      </c>
      <c r="AG58" s="197">
        <v>131.67093086580829</v>
      </c>
      <c r="AH58" s="197">
        <v>14.921331184631958</v>
      </c>
      <c r="AI58" s="197">
        <v>3.7447436053072343</v>
      </c>
      <c r="AJ58" s="197">
        <v>14.284963768889662</v>
      </c>
      <c r="AK58" s="197">
        <v>198.00818501335135</v>
      </c>
      <c r="AL58" s="197">
        <v>67.567495007662885</v>
      </c>
      <c r="AM58" s="197">
        <v>74.896725357057264</v>
      </c>
      <c r="AN58" s="197">
        <v>23.661867563781982</v>
      </c>
      <c r="AO58" s="197">
        <v>138.83418884236559</v>
      </c>
      <c r="AP58" s="197">
        <v>2941.5298760898463</v>
      </c>
      <c r="AQ58" s="197">
        <v>8.3502776827278478</v>
      </c>
      <c r="AR58" s="197">
        <v>1448.2588466598593</v>
      </c>
      <c r="AS58" s="197">
        <v>314.51902770956377</v>
      </c>
      <c r="AT58" s="197">
        <v>11.842847844324998</v>
      </c>
      <c r="AU58" s="197">
        <v>109.47678633648484</v>
      </c>
      <c r="AV58" s="197">
        <v>77.903965079786431</v>
      </c>
      <c r="AW58" s="197">
        <v>260.99809715270146</v>
      </c>
      <c r="AX58" s="197">
        <v>7.5791637139777581</v>
      </c>
      <c r="AY58" s="197">
        <v>114.94736897055722</v>
      </c>
      <c r="AZ58" s="197">
        <v>1.8671266163764888</v>
      </c>
      <c r="BA58" s="197">
        <v>1.530914984425626</v>
      </c>
      <c r="BB58" s="197">
        <v>0</v>
      </c>
      <c r="BC58" s="197">
        <v>478.88380881920727</v>
      </c>
      <c r="BD58" s="197">
        <v>31.278175928470851</v>
      </c>
      <c r="BE58" s="197">
        <v>0.31327736485843977</v>
      </c>
      <c r="BF58" s="197">
        <v>8.1216958438380882</v>
      </c>
      <c r="BG58" s="197">
        <v>25.513893955024251</v>
      </c>
      <c r="BH58" s="197">
        <v>0.41691887013971407</v>
      </c>
      <c r="BI58" s="197">
        <v>476.24131097094016</v>
      </c>
      <c r="BJ58" s="197">
        <v>47.922256088601507</v>
      </c>
      <c r="BK58" s="197">
        <v>355.45034008126618</v>
      </c>
      <c r="BL58" s="197">
        <v>5.6685586027928858</v>
      </c>
      <c r="BM58" s="197">
        <v>247.01221777148353</v>
      </c>
      <c r="BN58" s="197">
        <v>0</v>
      </c>
      <c r="BO58" s="197">
        <v>0</v>
      </c>
      <c r="BP58" s="198">
        <v>10433.842002318281</v>
      </c>
      <c r="BQ58" s="197">
        <v>4.7567540605086833E-5</v>
      </c>
      <c r="BR58" s="197">
        <v>145.98069023518366</v>
      </c>
      <c r="BS58" s="198">
        <v>145.98073780272426</v>
      </c>
      <c r="BT58" s="197">
        <v>6.9241281823005085</v>
      </c>
      <c r="BU58" s="197">
        <v>0</v>
      </c>
      <c r="BV58" s="198">
        <v>6.9241281823005085</v>
      </c>
      <c r="BW58" s="197">
        <v>1392.6792346566301</v>
      </c>
      <c r="BX58" s="198">
        <v>1545.5841006416549</v>
      </c>
      <c r="BY58" s="199">
        <v>11979.426102959937</v>
      </c>
      <c r="BZ58" s="248"/>
      <c r="CB58" s="200"/>
    </row>
    <row r="59" spans="1:80" ht="14.25" customHeight="1">
      <c r="A59" s="249" t="s">
        <v>390</v>
      </c>
      <c r="B59" s="204" t="s">
        <v>391</v>
      </c>
      <c r="C59" s="205" t="s">
        <v>392</v>
      </c>
      <c r="D59" s="197">
        <v>568.00149812715415</v>
      </c>
      <c r="E59" s="197">
        <v>0</v>
      </c>
      <c r="F59" s="197">
        <v>0.44105760732532029</v>
      </c>
      <c r="G59" s="197">
        <v>8.1621059207856881</v>
      </c>
      <c r="H59" s="197">
        <v>5.2049050516183417</v>
      </c>
      <c r="I59" s="197">
        <v>20.426531856238338</v>
      </c>
      <c r="J59" s="197">
        <v>2.1154936676124207</v>
      </c>
      <c r="K59" s="197">
        <v>4.7012426881220595</v>
      </c>
      <c r="L59" s="197">
        <v>8.0856695021365272</v>
      </c>
      <c r="M59" s="197">
        <v>0</v>
      </c>
      <c r="N59" s="197">
        <v>9.1323942245955567E-2</v>
      </c>
      <c r="O59" s="197">
        <v>0</v>
      </c>
      <c r="P59" s="197">
        <v>0.17357338615809551</v>
      </c>
      <c r="Q59" s="197">
        <v>2.0796597154453602</v>
      </c>
      <c r="R59" s="197">
        <v>9.7173127534072017E-3</v>
      </c>
      <c r="S59" s="197">
        <v>1.3502139995158391</v>
      </c>
      <c r="T59" s="197">
        <v>1.1323253753767793E-2</v>
      </c>
      <c r="U59" s="197">
        <v>5.0562302670822188</v>
      </c>
      <c r="V59" s="197">
        <v>0.14175011679493793</v>
      </c>
      <c r="W59" s="197">
        <v>1.7616434518892474E-3</v>
      </c>
      <c r="X59" s="197">
        <v>2.138895576685089E-3</v>
      </c>
      <c r="Y59" s="197">
        <v>1.0065487013713452</v>
      </c>
      <c r="Z59" s="197">
        <v>1.0570643223149241</v>
      </c>
      <c r="AA59" s="197">
        <v>88.540706799389767</v>
      </c>
      <c r="AB59" s="197">
        <v>8.7249674318247081E-2</v>
      </c>
      <c r="AC59" s="197">
        <v>1.6190998920872941</v>
      </c>
      <c r="AD59" s="197">
        <v>68.136285119937298</v>
      </c>
      <c r="AE59" s="197">
        <v>6.2916513729278032</v>
      </c>
      <c r="AF59" s="197">
        <v>17.043625529414587</v>
      </c>
      <c r="AG59" s="197">
        <v>10.43874452688665</v>
      </c>
      <c r="AH59" s="197">
        <v>2.4234815007896686</v>
      </c>
      <c r="AI59" s="197">
        <v>0</v>
      </c>
      <c r="AJ59" s="197">
        <v>0.87542797757054347</v>
      </c>
      <c r="AK59" s="197">
        <v>11.618834128478353</v>
      </c>
      <c r="AL59" s="197">
        <v>0.56378360152911766</v>
      </c>
      <c r="AM59" s="197">
        <v>16.856346788019021</v>
      </c>
      <c r="AN59" s="197">
        <v>4.725576427048888</v>
      </c>
      <c r="AO59" s="197">
        <v>3.4702231491000108</v>
      </c>
      <c r="AP59" s="197">
        <v>42.373234739965199</v>
      </c>
      <c r="AQ59" s="197">
        <v>0.27600688495984016</v>
      </c>
      <c r="AR59" s="197">
        <v>89.040578383012857</v>
      </c>
      <c r="AS59" s="197">
        <v>19.327411274724586</v>
      </c>
      <c r="AT59" s="197">
        <v>0.72777199992304409</v>
      </c>
      <c r="AU59" s="197">
        <v>1.9495189503054482</v>
      </c>
      <c r="AV59" s="197">
        <v>12.145399362045913</v>
      </c>
      <c r="AW59" s="197">
        <v>172.02916191751387</v>
      </c>
      <c r="AX59" s="197">
        <v>0.21477642227774033</v>
      </c>
      <c r="AY59" s="197">
        <v>3.3249683877333016</v>
      </c>
      <c r="AZ59" s="197">
        <v>0.72808336998693013</v>
      </c>
      <c r="BA59" s="197">
        <v>1.0451564420105152E-5</v>
      </c>
      <c r="BB59" s="197">
        <v>0.98212253777081215</v>
      </c>
      <c r="BC59" s="197">
        <v>34.511669616226989</v>
      </c>
      <c r="BD59" s="197">
        <v>4.1377573667097085</v>
      </c>
      <c r="BE59" s="197">
        <v>2.2985057360284417E-2</v>
      </c>
      <c r="BF59" s="197">
        <v>0.48219539866524369</v>
      </c>
      <c r="BG59" s="197">
        <v>1.5600300917764229</v>
      </c>
      <c r="BH59" s="197">
        <v>2.511919734415257E-2</v>
      </c>
      <c r="BI59" s="197">
        <v>27.139524146595416</v>
      </c>
      <c r="BJ59" s="197">
        <v>2.4741303902711769</v>
      </c>
      <c r="BK59" s="197">
        <v>18.156649208853711</v>
      </c>
      <c r="BL59" s="197">
        <v>5.1133421437406922E-2</v>
      </c>
      <c r="BM59" s="197">
        <v>39.040126744890273</v>
      </c>
      <c r="BN59" s="197">
        <v>0</v>
      </c>
      <c r="BO59" s="197">
        <v>0</v>
      </c>
      <c r="BP59" s="198">
        <v>1331.5312117868698</v>
      </c>
      <c r="BQ59" s="197">
        <v>2474.7820667691553</v>
      </c>
      <c r="BR59" s="197">
        <v>371.39386233198195</v>
      </c>
      <c r="BS59" s="198">
        <v>2846.1759291011372</v>
      </c>
      <c r="BT59" s="197">
        <v>2.0681562823439186</v>
      </c>
      <c r="BU59" s="197">
        <v>0</v>
      </c>
      <c r="BV59" s="198">
        <v>2.0681562823439186</v>
      </c>
      <c r="BW59" s="197">
        <v>2203.4603795633579</v>
      </c>
      <c r="BX59" s="198">
        <v>5051.7044649468389</v>
      </c>
      <c r="BY59" s="199">
        <v>6383.2356767337087</v>
      </c>
      <c r="BZ59" s="248"/>
      <c r="CB59" s="200"/>
    </row>
    <row r="60" spans="1:80" ht="14.25" customHeight="1">
      <c r="A60" s="249" t="s">
        <v>393</v>
      </c>
      <c r="B60" s="204" t="s">
        <v>394</v>
      </c>
      <c r="C60" s="205" t="s">
        <v>395</v>
      </c>
      <c r="D60" s="197">
        <v>0</v>
      </c>
      <c r="E60" s="197">
        <v>0</v>
      </c>
      <c r="F60" s="197">
        <v>0</v>
      </c>
      <c r="G60" s="197">
        <v>74.170171804966017</v>
      </c>
      <c r="H60" s="197">
        <v>3.5682093947875946</v>
      </c>
      <c r="I60" s="197">
        <v>33.674183730452967</v>
      </c>
      <c r="J60" s="197">
        <v>0.14788342292923501</v>
      </c>
      <c r="K60" s="197">
        <v>1.3938147375620191</v>
      </c>
      <c r="L60" s="197">
        <v>0.32404724167278964</v>
      </c>
      <c r="M60" s="197">
        <v>0</v>
      </c>
      <c r="N60" s="197">
        <v>4.7699778034535466E-3</v>
      </c>
      <c r="O60" s="197">
        <v>0</v>
      </c>
      <c r="P60" s="197">
        <v>8.3271517295943828E-2</v>
      </c>
      <c r="Q60" s="197">
        <v>0.27766098856767768</v>
      </c>
      <c r="R60" s="197">
        <v>0</v>
      </c>
      <c r="S60" s="197">
        <v>3.3642591046180224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0.26633537509457322</v>
      </c>
      <c r="Z60" s="197">
        <v>1.1113067485290722</v>
      </c>
      <c r="AA60" s="197">
        <v>1.4972949294273912</v>
      </c>
      <c r="AB60" s="197">
        <v>0</v>
      </c>
      <c r="AC60" s="197">
        <v>1.2363658998751024</v>
      </c>
      <c r="AD60" s="197">
        <v>154.27218075308679</v>
      </c>
      <c r="AE60" s="197">
        <v>2.610316800882968</v>
      </c>
      <c r="AF60" s="197">
        <v>595.22540993007169</v>
      </c>
      <c r="AG60" s="197">
        <v>4.8221439209811656</v>
      </c>
      <c r="AH60" s="197">
        <v>43.336680514886986</v>
      </c>
      <c r="AI60" s="197">
        <v>0</v>
      </c>
      <c r="AJ60" s="197">
        <v>2.3318564087763534</v>
      </c>
      <c r="AK60" s="197">
        <v>29.567640814676651</v>
      </c>
      <c r="AL60" s="197">
        <v>0</v>
      </c>
      <c r="AM60" s="197">
        <v>7.316154246240993</v>
      </c>
      <c r="AN60" s="197">
        <v>0.50267489301028001</v>
      </c>
      <c r="AO60" s="197">
        <v>2.8617342081769901</v>
      </c>
      <c r="AP60" s="197">
        <v>0.35906966566365789</v>
      </c>
      <c r="AQ60" s="197">
        <v>3.1983267577042849</v>
      </c>
      <c r="AR60" s="197">
        <v>94.707565967335583</v>
      </c>
      <c r="AS60" s="197">
        <v>31.926983336069068</v>
      </c>
      <c r="AT60" s="197">
        <v>1.2021723594934417</v>
      </c>
      <c r="AU60" s="197">
        <v>0.44372690515490953</v>
      </c>
      <c r="AV60" s="197">
        <v>5.1392688840806988</v>
      </c>
      <c r="AW60" s="197">
        <v>16.184464027015963</v>
      </c>
      <c r="AX60" s="197">
        <v>0.37541050857226499</v>
      </c>
      <c r="AY60" s="197">
        <v>5.6935132124857111</v>
      </c>
      <c r="AZ60" s="197">
        <v>0.10092760891628132</v>
      </c>
      <c r="BA60" s="197">
        <v>7.7213832121104473E-3</v>
      </c>
      <c r="BB60" s="197">
        <v>0</v>
      </c>
      <c r="BC60" s="197">
        <v>94.189641804964637</v>
      </c>
      <c r="BD60" s="197">
        <v>0.87141876786310424</v>
      </c>
      <c r="BE60" s="197">
        <v>0.30217741496409034</v>
      </c>
      <c r="BF60" s="197">
        <v>3.2722674756064136</v>
      </c>
      <c r="BG60" s="197">
        <v>8.5634067692189175E-2</v>
      </c>
      <c r="BH60" s="197">
        <v>1.3972783010670891E-3</v>
      </c>
      <c r="BI60" s="197">
        <v>22.389258131158439</v>
      </c>
      <c r="BJ60" s="197">
        <v>2.2067652820425576</v>
      </c>
      <c r="BK60" s="197">
        <v>56.337170671649325</v>
      </c>
      <c r="BL60" s="197">
        <v>0.82433328709934062</v>
      </c>
      <c r="BM60" s="197">
        <v>0.33372933140673133</v>
      </c>
      <c r="BN60" s="197">
        <v>0</v>
      </c>
      <c r="BO60" s="197">
        <v>0</v>
      </c>
      <c r="BP60" s="198">
        <v>1304.1193114928246</v>
      </c>
      <c r="BQ60" s="197">
        <v>5433.7080987350992</v>
      </c>
      <c r="BR60" s="197">
        <v>0</v>
      </c>
      <c r="BS60" s="198">
        <v>5433.7080987350992</v>
      </c>
      <c r="BT60" s="197">
        <v>0</v>
      </c>
      <c r="BU60" s="197">
        <v>0</v>
      </c>
      <c r="BV60" s="198">
        <v>0</v>
      </c>
      <c r="BW60" s="197">
        <v>1645.2851265385739</v>
      </c>
      <c r="BX60" s="198">
        <v>7078.9932252736726</v>
      </c>
      <c r="BY60" s="199">
        <v>8383.1125367664972</v>
      </c>
      <c r="BZ60" s="248"/>
      <c r="CB60" s="200"/>
    </row>
    <row r="61" spans="1:80" ht="14.25" customHeight="1">
      <c r="A61" s="249" t="s">
        <v>396</v>
      </c>
      <c r="B61" s="204" t="s">
        <v>397</v>
      </c>
      <c r="C61" s="205" t="s">
        <v>398</v>
      </c>
      <c r="D61" s="197">
        <v>0</v>
      </c>
      <c r="E61" s="197">
        <v>0</v>
      </c>
      <c r="F61" s="197">
        <v>0</v>
      </c>
      <c r="G61" s="197">
        <v>16.969238691999234</v>
      </c>
      <c r="H61" s="197">
        <v>0.49298112168901875</v>
      </c>
      <c r="I61" s="197">
        <v>2.576709771739969</v>
      </c>
      <c r="J61" s="197">
        <v>2.0516806267324977E-3</v>
      </c>
      <c r="K61" s="197">
        <v>0.19055422996316718</v>
      </c>
      <c r="L61" s="197">
        <v>0.4894424324500703</v>
      </c>
      <c r="M61" s="197">
        <v>0</v>
      </c>
      <c r="N61" s="197">
        <v>4.312675368097917E-4</v>
      </c>
      <c r="O61" s="197">
        <v>0</v>
      </c>
      <c r="P61" s="197">
        <v>8.119961793917733E-4</v>
      </c>
      <c r="Q61" s="197">
        <v>2.7371694359279021E-3</v>
      </c>
      <c r="R61" s="197">
        <v>0</v>
      </c>
      <c r="S61" s="197">
        <v>1.4730082851493376E-2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1.086359869278139E-2</v>
      </c>
      <c r="Z61" s="197">
        <v>0.38747306856951058</v>
      </c>
      <c r="AA61" s="197">
        <v>0.70180005131634549</v>
      </c>
      <c r="AB61" s="197">
        <v>0</v>
      </c>
      <c r="AC61" s="197">
        <v>0.10803453261881454</v>
      </c>
      <c r="AD61" s="197">
        <v>21.02261846173624</v>
      </c>
      <c r="AE61" s="197">
        <v>0.56001275340274437</v>
      </c>
      <c r="AF61" s="197">
        <v>20.462341846401543</v>
      </c>
      <c r="AG61" s="197">
        <v>0.88415679821544924</v>
      </c>
      <c r="AH61" s="197">
        <v>3.5768469896337254</v>
      </c>
      <c r="AI61" s="197">
        <v>0</v>
      </c>
      <c r="AJ61" s="197">
        <v>3.5931471127956773</v>
      </c>
      <c r="AK61" s="197">
        <v>24.30724799340814</v>
      </c>
      <c r="AL61" s="197">
        <v>0</v>
      </c>
      <c r="AM61" s="197">
        <v>1.0626746652839301</v>
      </c>
      <c r="AN61" s="197">
        <v>0.75245240054209195</v>
      </c>
      <c r="AO61" s="197">
        <v>14.030671927010751</v>
      </c>
      <c r="AP61" s="197">
        <v>1.0497627252643273</v>
      </c>
      <c r="AQ61" s="197">
        <v>0.84960229105628204</v>
      </c>
      <c r="AR61" s="197">
        <v>9.7289783538562009</v>
      </c>
      <c r="AS61" s="197">
        <v>79.077394912634986</v>
      </c>
      <c r="AT61" s="197">
        <v>2.9775682061695217</v>
      </c>
      <c r="AU61" s="197">
        <v>1.7389674915725593</v>
      </c>
      <c r="AV61" s="197">
        <v>10.110824003389343</v>
      </c>
      <c r="AW61" s="197">
        <v>31.840742785570427</v>
      </c>
      <c r="AX61" s="197">
        <v>0.73856473875558759</v>
      </c>
      <c r="AY61" s="197">
        <v>11.201209013046642</v>
      </c>
      <c r="AZ61" s="197">
        <v>0.23373655492080683</v>
      </c>
      <c r="BA61" s="197">
        <v>0</v>
      </c>
      <c r="BB61" s="197">
        <v>0</v>
      </c>
      <c r="BC61" s="197">
        <v>77.432289646851061</v>
      </c>
      <c r="BD61" s="197">
        <v>1.7144003293339236</v>
      </c>
      <c r="BE61" s="197">
        <v>6.7566380568949619E-2</v>
      </c>
      <c r="BF61" s="197">
        <v>1.8426006304602225</v>
      </c>
      <c r="BG61" s="197">
        <v>6.1045114636757951</v>
      </c>
      <c r="BH61" s="197">
        <v>9.975788224130841E-2</v>
      </c>
      <c r="BI61" s="197">
        <v>18.793670215270378</v>
      </c>
      <c r="BJ61" s="197">
        <v>9.5537696356439596</v>
      </c>
      <c r="BK61" s="197">
        <v>74.212669545412254</v>
      </c>
      <c r="BL61" s="197">
        <v>0.20791254938058981</v>
      </c>
      <c r="BM61" s="197">
        <v>0.15021522126501252</v>
      </c>
      <c r="BN61" s="197">
        <v>0</v>
      </c>
      <c r="BO61" s="197">
        <v>0</v>
      </c>
      <c r="BP61" s="198">
        <v>451.92674522043973</v>
      </c>
      <c r="BQ61" s="197">
        <v>13.669749395892094</v>
      </c>
      <c r="BR61" s="197">
        <v>0</v>
      </c>
      <c r="BS61" s="198">
        <v>13.669749395892094</v>
      </c>
      <c r="BT61" s="197">
        <v>0</v>
      </c>
      <c r="BU61" s="197">
        <v>0</v>
      </c>
      <c r="BV61" s="198">
        <v>0</v>
      </c>
      <c r="BW61" s="197">
        <v>0</v>
      </c>
      <c r="BX61" s="198">
        <v>13.669749395892094</v>
      </c>
      <c r="BY61" s="199">
        <v>465.59649461633182</v>
      </c>
      <c r="BZ61" s="248"/>
      <c r="CB61" s="200"/>
    </row>
    <row r="62" spans="1:80" ht="14.25" customHeight="1">
      <c r="A62" s="249" t="s">
        <v>399</v>
      </c>
      <c r="B62" s="204" t="s">
        <v>400</v>
      </c>
      <c r="C62" s="205" t="s">
        <v>401</v>
      </c>
      <c r="D62" s="197">
        <v>0</v>
      </c>
      <c r="E62" s="197">
        <v>0</v>
      </c>
      <c r="F62" s="197">
        <v>2.3372927688974119E-2</v>
      </c>
      <c r="G62" s="197">
        <v>117.93722418472488</v>
      </c>
      <c r="H62" s="197">
        <v>9.2975327241577101</v>
      </c>
      <c r="I62" s="197">
        <v>77.216082700783318</v>
      </c>
      <c r="J62" s="197">
        <v>2.774688632098175</v>
      </c>
      <c r="K62" s="197">
        <v>176.61973603721751</v>
      </c>
      <c r="L62" s="197">
        <v>0.22945022192872841</v>
      </c>
      <c r="M62" s="197">
        <v>0</v>
      </c>
      <c r="N62" s="197">
        <v>2.5807277868181648E-2</v>
      </c>
      <c r="O62" s="197">
        <v>0.24882807901388171</v>
      </c>
      <c r="P62" s="197">
        <v>1.106230412545262</v>
      </c>
      <c r="Q62" s="197">
        <v>10.683500371753382</v>
      </c>
      <c r="R62" s="197">
        <v>0.32066173500867096</v>
      </c>
      <c r="S62" s="197">
        <v>0.55573445845107183</v>
      </c>
      <c r="T62" s="197">
        <v>0.51241211416758137</v>
      </c>
      <c r="U62" s="197">
        <v>44.39216357956191</v>
      </c>
      <c r="V62" s="197">
        <v>7.1763496077007476</v>
      </c>
      <c r="W62" s="197">
        <v>8.9095638683275566E-2</v>
      </c>
      <c r="X62" s="197">
        <v>0.10833684531634741</v>
      </c>
      <c r="Y62" s="197">
        <v>2.8958738926855174</v>
      </c>
      <c r="Z62" s="197">
        <v>15.907322143950372</v>
      </c>
      <c r="AA62" s="197">
        <v>118.85421695025663</v>
      </c>
      <c r="AB62" s="197">
        <v>0.14430888476307255</v>
      </c>
      <c r="AC62" s="197">
        <v>1.5900427387336431</v>
      </c>
      <c r="AD62" s="197">
        <v>323.09074335829155</v>
      </c>
      <c r="AE62" s="197">
        <v>41.340354707073573</v>
      </c>
      <c r="AF62" s="197">
        <v>200.20832874568359</v>
      </c>
      <c r="AG62" s="197">
        <v>5.72318316671275</v>
      </c>
      <c r="AH62" s="197">
        <v>302.17459554414557</v>
      </c>
      <c r="AI62" s="197">
        <v>15.823043201847661</v>
      </c>
      <c r="AJ62" s="197">
        <v>41.445923496655034</v>
      </c>
      <c r="AK62" s="197">
        <v>234.86222031142805</v>
      </c>
      <c r="AL62" s="197">
        <v>56.790582165539369</v>
      </c>
      <c r="AM62" s="197">
        <v>7.2512491312075129</v>
      </c>
      <c r="AN62" s="197">
        <v>0.16630522806410089</v>
      </c>
      <c r="AO62" s="197">
        <v>6.5329620588569712</v>
      </c>
      <c r="AP62" s="197">
        <v>302.49596465192809</v>
      </c>
      <c r="AQ62" s="197">
        <v>22.297225824020519</v>
      </c>
      <c r="AR62" s="197">
        <v>9.8390343423829787</v>
      </c>
      <c r="AS62" s="197">
        <v>5.607810661636111</v>
      </c>
      <c r="AT62" s="197">
        <v>0.21115451394226784</v>
      </c>
      <c r="AU62" s="197">
        <v>6.5432674663564878</v>
      </c>
      <c r="AV62" s="197">
        <v>66.022299493849317</v>
      </c>
      <c r="AW62" s="197">
        <v>248.24924024506404</v>
      </c>
      <c r="AX62" s="197">
        <v>2.0332199982644994</v>
      </c>
      <c r="AY62" s="197">
        <v>30.836325740905988</v>
      </c>
      <c r="AZ62" s="197">
        <v>1.0894441902145504</v>
      </c>
      <c r="BA62" s="197">
        <v>0.33418888799650637</v>
      </c>
      <c r="BB62" s="197">
        <v>1.266909184341749</v>
      </c>
      <c r="BC62" s="197">
        <v>769.76947901454616</v>
      </c>
      <c r="BD62" s="197">
        <v>64.035331569036614</v>
      </c>
      <c r="BE62" s="197">
        <v>0.56347546550453032</v>
      </c>
      <c r="BF62" s="197">
        <v>6.0979654904237917</v>
      </c>
      <c r="BG62" s="197">
        <v>36.00106119693924</v>
      </c>
      <c r="BH62" s="197">
        <v>0.58827858906443409</v>
      </c>
      <c r="BI62" s="197">
        <v>38.020006218071522</v>
      </c>
      <c r="BJ62" s="197">
        <v>4.9774574834001779</v>
      </c>
      <c r="BK62" s="197">
        <v>215.55131636013638</v>
      </c>
      <c r="BL62" s="197">
        <v>1.2743900692550854</v>
      </c>
      <c r="BM62" s="197">
        <v>0.4500232172627317</v>
      </c>
      <c r="BN62" s="197">
        <v>0</v>
      </c>
      <c r="BO62" s="197">
        <v>0</v>
      </c>
      <c r="BP62" s="198">
        <v>3658.2733331491077</v>
      </c>
      <c r="BQ62" s="197">
        <v>12985.591502840567</v>
      </c>
      <c r="BR62" s="197">
        <v>0</v>
      </c>
      <c r="BS62" s="198">
        <v>12985.591502840567</v>
      </c>
      <c r="BT62" s="197">
        <v>0</v>
      </c>
      <c r="BU62" s="197">
        <v>0</v>
      </c>
      <c r="BV62" s="198">
        <v>0</v>
      </c>
      <c r="BW62" s="197">
        <v>21589.694697447259</v>
      </c>
      <c r="BX62" s="198">
        <v>34575.286200287825</v>
      </c>
      <c r="BY62" s="199">
        <v>38233.559533436935</v>
      </c>
      <c r="BZ62" s="248"/>
      <c r="CB62" s="200"/>
    </row>
    <row r="63" spans="1:80" ht="14.25" customHeight="1">
      <c r="A63" s="249" t="s">
        <v>402</v>
      </c>
      <c r="B63" s="204" t="s">
        <v>403</v>
      </c>
      <c r="C63" s="205" t="s">
        <v>404</v>
      </c>
      <c r="D63" s="197">
        <v>0.63527870018294241</v>
      </c>
      <c r="E63" s="197">
        <v>0</v>
      </c>
      <c r="F63" s="197">
        <v>0</v>
      </c>
      <c r="G63" s="197">
        <v>280.99856607223205</v>
      </c>
      <c r="H63" s="197">
        <v>61.49259191820429</v>
      </c>
      <c r="I63" s="197">
        <v>337.03524565026851</v>
      </c>
      <c r="J63" s="197">
        <v>17.812774769722854</v>
      </c>
      <c r="K63" s="197">
        <v>123.75549781583615</v>
      </c>
      <c r="L63" s="197">
        <v>69.546545906374888</v>
      </c>
      <c r="M63" s="197">
        <v>0</v>
      </c>
      <c r="N63" s="197">
        <v>0.73925503032395667</v>
      </c>
      <c r="O63" s="197">
        <v>74.853418855994107</v>
      </c>
      <c r="P63" s="197">
        <v>5.4012912253049912</v>
      </c>
      <c r="Q63" s="197">
        <v>24.487579671164731</v>
      </c>
      <c r="R63" s="197">
        <v>6.5685287160965167E-2</v>
      </c>
      <c r="S63" s="197">
        <v>34.302629611437801</v>
      </c>
      <c r="T63" s="197">
        <v>0.75058575538264038</v>
      </c>
      <c r="U63" s="197">
        <v>37.261907030770367</v>
      </c>
      <c r="V63" s="197">
        <v>1.1012384009993577</v>
      </c>
      <c r="W63" s="197">
        <v>1.3671528456203418E-2</v>
      </c>
      <c r="X63" s="197">
        <v>1.6622237162013206E-2</v>
      </c>
      <c r="Y63" s="197">
        <v>11.823258057743404</v>
      </c>
      <c r="Z63" s="197">
        <v>9.8090328138489156</v>
      </c>
      <c r="AA63" s="197">
        <v>1568.5391065924746</v>
      </c>
      <c r="AB63" s="197">
        <v>1.4216176403131133</v>
      </c>
      <c r="AC63" s="197">
        <v>31.003159241651677</v>
      </c>
      <c r="AD63" s="197">
        <v>3744.2107641729995</v>
      </c>
      <c r="AE63" s="197">
        <v>102.46093747672342</v>
      </c>
      <c r="AF63" s="197">
        <v>1902.6178103037641</v>
      </c>
      <c r="AG63" s="197">
        <v>208.30555023198139</v>
      </c>
      <c r="AH63" s="197">
        <v>5678.9529058000353</v>
      </c>
      <c r="AI63" s="197">
        <v>0.57732164216850379</v>
      </c>
      <c r="AJ63" s="197">
        <v>6.0635766827679873</v>
      </c>
      <c r="AK63" s="197">
        <v>336.60146719344544</v>
      </c>
      <c r="AL63" s="197">
        <v>16.542492991470429</v>
      </c>
      <c r="AM63" s="197">
        <v>402.87122326110159</v>
      </c>
      <c r="AN63" s="197">
        <v>112.72193407844773</v>
      </c>
      <c r="AO63" s="197">
        <v>123.96525345056367</v>
      </c>
      <c r="AP63" s="197">
        <v>3344.4212398467625</v>
      </c>
      <c r="AQ63" s="197">
        <v>7.3037276869916283</v>
      </c>
      <c r="AR63" s="197">
        <v>1330.4188640889251</v>
      </c>
      <c r="AS63" s="197">
        <v>257.37758710071364</v>
      </c>
      <c r="AT63" s="197">
        <v>9.6116067366016384</v>
      </c>
      <c r="AU63" s="197">
        <v>62.758781629335104</v>
      </c>
      <c r="AV63" s="197">
        <v>242.85461786025314</v>
      </c>
      <c r="AW63" s="197">
        <v>4214.4672375739792</v>
      </c>
      <c r="AX63" s="197">
        <v>14.683703688208622</v>
      </c>
      <c r="AY63" s="197">
        <v>100.76104640913937</v>
      </c>
      <c r="AZ63" s="197">
        <v>11.806184830648021</v>
      </c>
      <c r="BA63" s="197">
        <v>3.0730735394741974E-5</v>
      </c>
      <c r="BB63" s="197">
        <v>6.7828047671034231</v>
      </c>
      <c r="BC63" s="197">
        <v>609.49712069895315</v>
      </c>
      <c r="BD63" s="197">
        <v>115.23245000708062</v>
      </c>
      <c r="BE63" s="197">
        <v>829.00874802417991</v>
      </c>
      <c r="BF63" s="197">
        <v>66.348900488196833</v>
      </c>
      <c r="BG63" s="197">
        <v>1202.9689038992783</v>
      </c>
      <c r="BH63" s="197">
        <v>16.962616323849016</v>
      </c>
      <c r="BI63" s="197">
        <v>450.69008323131033</v>
      </c>
      <c r="BJ63" s="197">
        <v>38.49967393403513</v>
      </c>
      <c r="BK63" s="197">
        <v>360.60250346880639</v>
      </c>
      <c r="BL63" s="197">
        <v>6.8039138296614796</v>
      </c>
      <c r="BM63" s="197">
        <v>304.63048209927263</v>
      </c>
      <c r="BN63" s="197">
        <v>0</v>
      </c>
      <c r="BO63" s="197">
        <v>0</v>
      </c>
      <c r="BP63" s="198">
        <v>28933.250626052501</v>
      </c>
      <c r="BQ63" s="197">
        <v>2296.2509126703076</v>
      </c>
      <c r="BR63" s="197">
        <v>822.61513883676764</v>
      </c>
      <c r="BS63" s="198">
        <v>3118.8660515070751</v>
      </c>
      <c r="BT63" s="197">
        <v>0</v>
      </c>
      <c r="BU63" s="197">
        <v>0</v>
      </c>
      <c r="BV63" s="198">
        <v>0</v>
      </c>
      <c r="BW63" s="197">
        <v>29069.649650646043</v>
      </c>
      <c r="BX63" s="198">
        <v>32188.515702153119</v>
      </c>
      <c r="BY63" s="199">
        <v>61121.766328205616</v>
      </c>
      <c r="BZ63" s="248"/>
      <c r="CB63" s="200"/>
    </row>
    <row r="64" spans="1:80" ht="14.25" customHeight="1">
      <c r="A64" s="249" t="s">
        <v>405</v>
      </c>
      <c r="B64" s="204" t="s">
        <v>406</v>
      </c>
      <c r="C64" s="205" t="s">
        <v>407</v>
      </c>
      <c r="D64" s="197">
        <v>0</v>
      </c>
      <c r="E64" s="197">
        <v>12.529478376931909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8.3210115423325135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1.1301863087626058</v>
      </c>
      <c r="AA64" s="197">
        <v>0</v>
      </c>
      <c r="AB64" s="197">
        <v>0</v>
      </c>
      <c r="AC64" s="197">
        <v>95.113604640192634</v>
      </c>
      <c r="AD64" s="197">
        <v>69.813892130538932</v>
      </c>
      <c r="AE64" s="197">
        <v>0</v>
      </c>
      <c r="AF64" s="197">
        <v>110.28092118059401</v>
      </c>
      <c r="AG64" s="197">
        <v>0</v>
      </c>
      <c r="AH64" s="197">
        <v>28.986825249581674</v>
      </c>
      <c r="AI64" s="197">
        <v>0</v>
      </c>
      <c r="AJ64" s="197">
        <v>0</v>
      </c>
      <c r="AK64" s="197">
        <v>2.4650022857864582</v>
      </c>
      <c r="AL64" s="197">
        <v>0</v>
      </c>
      <c r="AM64" s="197">
        <v>3.8463219151471417</v>
      </c>
      <c r="AN64" s="197">
        <v>0</v>
      </c>
      <c r="AO64" s="197">
        <v>1.3655225798298933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2.7161597678072447</v>
      </c>
      <c r="AX64" s="197">
        <v>63.228963893175575</v>
      </c>
      <c r="AY64" s="197">
        <v>0</v>
      </c>
      <c r="AZ64" s="197">
        <v>7.1023451198712948</v>
      </c>
      <c r="BA64" s="197">
        <v>0</v>
      </c>
      <c r="BB64" s="197">
        <v>0</v>
      </c>
      <c r="BC64" s="197">
        <v>0</v>
      </c>
      <c r="BD64" s="197">
        <v>16.717612205676751</v>
      </c>
      <c r="BE64" s="197">
        <v>13204.668711716964</v>
      </c>
      <c r="BF64" s="197">
        <v>485.20830199514609</v>
      </c>
      <c r="BG64" s="197">
        <v>910.68848049326471</v>
      </c>
      <c r="BH64" s="197">
        <v>75.4513143288885</v>
      </c>
      <c r="BI64" s="197">
        <v>206.73216027227633</v>
      </c>
      <c r="BJ64" s="197">
        <v>114.92328824206236</v>
      </c>
      <c r="BK64" s="197">
        <v>13.080160042960927</v>
      </c>
      <c r="BL64" s="197">
        <v>0</v>
      </c>
      <c r="BM64" s="197">
        <v>37.834872110913956</v>
      </c>
      <c r="BN64" s="197">
        <v>0</v>
      </c>
      <c r="BO64" s="197">
        <v>0</v>
      </c>
      <c r="BP64" s="198">
        <v>15472.205136398705</v>
      </c>
      <c r="BQ64" s="197">
        <v>197.80750253935349</v>
      </c>
      <c r="BR64" s="197">
        <v>96290.995209397937</v>
      </c>
      <c r="BS64" s="198">
        <v>96488.802711937285</v>
      </c>
      <c r="BT64" s="197">
        <v>0</v>
      </c>
      <c r="BU64" s="197">
        <v>0</v>
      </c>
      <c r="BV64" s="198">
        <v>0</v>
      </c>
      <c r="BW64" s="197">
        <v>4322.6168689577153</v>
      </c>
      <c r="BX64" s="198">
        <v>100811.419580895</v>
      </c>
      <c r="BY64" s="199">
        <v>116283.62471729371</v>
      </c>
      <c r="BZ64" s="248"/>
      <c r="CB64" s="200"/>
    </row>
    <row r="65" spans="1:80" ht="14.25" customHeight="1">
      <c r="A65" s="249" t="s">
        <v>408</v>
      </c>
      <c r="B65" s="204" t="s">
        <v>409</v>
      </c>
      <c r="C65" s="205" t="s">
        <v>410</v>
      </c>
      <c r="D65" s="197">
        <v>0</v>
      </c>
      <c r="E65" s="197">
        <v>0</v>
      </c>
      <c r="F65" s="197">
        <v>0</v>
      </c>
      <c r="G65" s="197">
        <v>84.359651044466688</v>
      </c>
      <c r="H65" s="197">
        <v>0.93808667319417216</v>
      </c>
      <c r="I65" s="197">
        <v>10.135542172049284</v>
      </c>
      <c r="J65" s="197">
        <v>3.3332255474407657E-2</v>
      </c>
      <c r="K65" s="197">
        <v>0.22086771440857281</v>
      </c>
      <c r="L65" s="197">
        <v>5.402957081299601E-2</v>
      </c>
      <c r="M65" s="197">
        <v>0</v>
      </c>
      <c r="N65" s="197">
        <v>1.6900890698773974E-3</v>
      </c>
      <c r="O65" s="197">
        <v>0</v>
      </c>
      <c r="P65" s="197">
        <v>9.0126225059219435E-4</v>
      </c>
      <c r="Q65" s="197">
        <v>3.2704400363380272E-2</v>
      </c>
      <c r="R65" s="197">
        <v>0</v>
      </c>
      <c r="S65" s="197">
        <v>5.9322798654586402E-2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4.2786375577784516E-2</v>
      </c>
      <c r="Z65" s="197">
        <v>23.228514452812792</v>
      </c>
      <c r="AA65" s="197">
        <v>0.68624548484028991</v>
      </c>
      <c r="AB65" s="197">
        <v>0</v>
      </c>
      <c r="AC65" s="197">
        <v>0.65215940968190378</v>
      </c>
      <c r="AD65" s="197">
        <v>101.95844412404709</v>
      </c>
      <c r="AE65" s="197">
        <v>0.66943749582654644</v>
      </c>
      <c r="AF65" s="197">
        <v>34.090557382494147</v>
      </c>
      <c r="AG65" s="197">
        <v>1.9577451975352465</v>
      </c>
      <c r="AH65" s="197">
        <v>50.117745637625653</v>
      </c>
      <c r="AI65" s="197">
        <v>0</v>
      </c>
      <c r="AJ65" s="197">
        <v>2.8699894748013606E-2</v>
      </c>
      <c r="AK65" s="197">
        <v>29.863076119008984</v>
      </c>
      <c r="AL65" s="197">
        <v>0</v>
      </c>
      <c r="AM65" s="197">
        <v>6.4565611078488221</v>
      </c>
      <c r="AN65" s="197">
        <v>8.4012328122981511E-2</v>
      </c>
      <c r="AO65" s="197">
        <v>20.200644890662112</v>
      </c>
      <c r="AP65" s="197">
        <v>0.70189729618026053</v>
      </c>
      <c r="AQ65" s="197">
        <v>0.65413174785414607</v>
      </c>
      <c r="AR65" s="197">
        <v>371.92062351183762</v>
      </c>
      <c r="AS65" s="197">
        <v>0.64770403604686411</v>
      </c>
      <c r="AT65" s="197">
        <v>2.4385765203176844E-2</v>
      </c>
      <c r="AU65" s="197">
        <v>0.50382036636769478</v>
      </c>
      <c r="AV65" s="197">
        <v>56.916887833315755</v>
      </c>
      <c r="AW65" s="197">
        <v>179.279392214827</v>
      </c>
      <c r="AX65" s="197">
        <v>4.1575900680901068</v>
      </c>
      <c r="AY65" s="197">
        <v>63.055051606438496</v>
      </c>
      <c r="AZ65" s="197">
        <v>1.0712474578690221</v>
      </c>
      <c r="BA65" s="197">
        <v>1.1667656648247269E-2</v>
      </c>
      <c r="BB65" s="197">
        <v>0</v>
      </c>
      <c r="BC65" s="197">
        <v>95.130754369044553</v>
      </c>
      <c r="BD65" s="197">
        <v>9.6508803458126113</v>
      </c>
      <c r="BE65" s="197">
        <v>13.153829003131076</v>
      </c>
      <c r="BF65" s="197">
        <v>1584.5875566821987</v>
      </c>
      <c r="BG65" s="197">
        <v>35.08167583014594</v>
      </c>
      <c r="BH65" s="197">
        <v>0.60874166479867853</v>
      </c>
      <c r="BI65" s="197">
        <v>160.04890667377867</v>
      </c>
      <c r="BJ65" s="197">
        <v>13.800674687976141</v>
      </c>
      <c r="BK65" s="197">
        <v>15.13293796151884</v>
      </c>
      <c r="BL65" s="197">
        <v>0.1924398988255509</v>
      </c>
      <c r="BM65" s="197">
        <v>0.18377694669472447</v>
      </c>
      <c r="BN65" s="197">
        <v>0</v>
      </c>
      <c r="BO65" s="197">
        <v>0</v>
      </c>
      <c r="BP65" s="198">
        <v>2972.3893315061805</v>
      </c>
      <c r="BQ65" s="197">
        <v>22337.20267648455</v>
      </c>
      <c r="BR65" s="197">
        <v>35760.181812942086</v>
      </c>
      <c r="BS65" s="198">
        <v>58097.384489426637</v>
      </c>
      <c r="BT65" s="197">
        <v>0</v>
      </c>
      <c r="BU65" s="197">
        <v>0</v>
      </c>
      <c r="BV65" s="198">
        <v>0</v>
      </c>
      <c r="BW65" s="197">
        <v>1326.7470517600048</v>
      </c>
      <c r="BX65" s="198">
        <v>59424.131541186638</v>
      </c>
      <c r="BY65" s="199">
        <v>62396.520872692818</v>
      </c>
      <c r="BZ65" s="248"/>
      <c r="CB65" s="200"/>
    </row>
    <row r="66" spans="1:80" ht="14.25" customHeight="1">
      <c r="A66" s="249" t="s">
        <v>411</v>
      </c>
      <c r="B66" s="204" t="s">
        <v>412</v>
      </c>
      <c r="C66" s="205" t="s">
        <v>413</v>
      </c>
      <c r="D66" s="197">
        <v>0</v>
      </c>
      <c r="E66" s="197">
        <v>0</v>
      </c>
      <c r="F66" s="197">
        <v>0</v>
      </c>
      <c r="G66" s="197">
        <v>33.735966868873575</v>
      </c>
      <c r="H66" s="197">
        <v>0.37522858702912276</v>
      </c>
      <c r="I66" s="197">
        <v>4.0698523441318368</v>
      </c>
      <c r="J66" s="197">
        <v>1.3358136110198338E-2</v>
      </c>
      <c r="K66" s="197">
        <v>8.8310511633619429E-2</v>
      </c>
      <c r="L66" s="197">
        <v>2.0577122023642151E-2</v>
      </c>
      <c r="M66" s="197">
        <v>0</v>
      </c>
      <c r="N66" s="197">
        <v>6.7873692348919786E-4</v>
      </c>
      <c r="O66" s="197">
        <v>0</v>
      </c>
      <c r="P66" s="197">
        <v>3.8293516327504923E-4</v>
      </c>
      <c r="Q66" s="197">
        <v>1.3187227223233519E-2</v>
      </c>
      <c r="R66" s="197">
        <v>0</v>
      </c>
      <c r="S66" s="197">
        <v>2.4547188159187144E-2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1.7313769632429119E-2</v>
      </c>
      <c r="Z66" s="197">
        <v>9.2965941144239661</v>
      </c>
      <c r="AA66" s="197">
        <v>0.27314031553065005</v>
      </c>
      <c r="AB66" s="197">
        <v>0</v>
      </c>
      <c r="AC66" s="197">
        <v>0.26245428227018613</v>
      </c>
      <c r="AD66" s="197">
        <v>40.748356678353765</v>
      </c>
      <c r="AE66" s="197">
        <v>0.26739506513315769</v>
      </c>
      <c r="AF66" s="197">
        <v>13.681576962655345</v>
      </c>
      <c r="AG66" s="197">
        <v>0.78286192358649076</v>
      </c>
      <c r="AH66" s="197">
        <v>20.114632131239073</v>
      </c>
      <c r="AI66" s="197">
        <v>0</v>
      </c>
      <c r="AJ66" s="197">
        <v>1.1085941688846504E-2</v>
      </c>
      <c r="AK66" s="197">
        <v>12.377222181989472</v>
      </c>
      <c r="AL66" s="197">
        <v>0</v>
      </c>
      <c r="AM66" s="197">
        <v>2.5827152791635699</v>
      </c>
      <c r="AN66" s="197">
        <v>3.2097099560382571E-2</v>
      </c>
      <c r="AO66" s="197">
        <v>14.842415777711638</v>
      </c>
      <c r="AP66" s="197">
        <v>0.27753769060682865</v>
      </c>
      <c r="AQ66" s="197">
        <v>0.30830632654888007</v>
      </c>
      <c r="AR66" s="197">
        <v>0.22008271267722457</v>
      </c>
      <c r="AS66" s="197">
        <v>0.13778439435533271</v>
      </c>
      <c r="AT66" s="197">
        <v>5.1874275621874083E-3</v>
      </c>
      <c r="AU66" s="197">
        <v>0.19616032373585646</v>
      </c>
      <c r="AV66" s="197">
        <v>22.758340810011436</v>
      </c>
      <c r="AW66" s="197">
        <v>71.670003787905543</v>
      </c>
      <c r="AX66" s="197">
        <v>1.6624189575726227</v>
      </c>
      <c r="AY66" s="197">
        <v>25.212699847950731</v>
      </c>
      <c r="AZ66" s="197">
        <v>0.45682740332220773</v>
      </c>
      <c r="BA66" s="197">
        <v>4.6728720916570064E-3</v>
      </c>
      <c r="BB66" s="197">
        <v>0</v>
      </c>
      <c r="BC66" s="197">
        <v>39.42843062893165</v>
      </c>
      <c r="BD66" s="197">
        <v>3.858931583763006</v>
      </c>
      <c r="BE66" s="197">
        <v>5.3145484258445812</v>
      </c>
      <c r="BF66" s="197">
        <v>23.151462118970262</v>
      </c>
      <c r="BG66" s="197">
        <v>38.323103282812852</v>
      </c>
      <c r="BH66" s="197">
        <v>0.6262340705173014</v>
      </c>
      <c r="BI66" s="197">
        <v>117.84985961491714</v>
      </c>
      <c r="BJ66" s="197">
        <v>10.10612037935382</v>
      </c>
      <c r="BK66" s="197">
        <v>9.0089158250999297</v>
      </c>
      <c r="BL66" s="197">
        <v>8.7362171503461858E-2</v>
      </c>
      <c r="BM66" s="197">
        <v>7.307026209676519E-2</v>
      </c>
      <c r="BN66" s="197">
        <v>0</v>
      </c>
      <c r="BO66" s="197">
        <v>0</v>
      </c>
      <c r="BP66" s="198">
        <v>524.37001209836149</v>
      </c>
      <c r="BQ66" s="197">
        <v>32075.272777980914</v>
      </c>
      <c r="BR66" s="197">
        <v>33548.059613288053</v>
      </c>
      <c r="BS66" s="198">
        <v>65623.332391268967</v>
      </c>
      <c r="BT66" s="197">
        <v>0</v>
      </c>
      <c r="BU66" s="197">
        <v>0</v>
      </c>
      <c r="BV66" s="198">
        <v>0</v>
      </c>
      <c r="BW66" s="197">
        <v>4679.7116956063728</v>
      </c>
      <c r="BX66" s="198">
        <v>70303.044086875336</v>
      </c>
      <c r="BY66" s="199">
        <v>70827.414098973692</v>
      </c>
      <c r="BZ66" s="248"/>
      <c r="CB66" s="200"/>
    </row>
    <row r="67" spans="1:80" ht="14.25" customHeight="1">
      <c r="A67" s="249" t="s">
        <v>414</v>
      </c>
      <c r="B67" s="204" t="s">
        <v>415</v>
      </c>
      <c r="C67" s="205" t="s">
        <v>416</v>
      </c>
      <c r="D67" s="197">
        <v>0</v>
      </c>
      <c r="E67" s="197">
        <v>0</v>
      </c>
      <c r="F67" s="197">
        <v>0</v>
      </c>
      <c r="G67" s="197">
        <v>0.34187841577685107</v>
      </c>
      <c r="H67" s="197">
        <v>3.7602853066243487E-3</v>
      </c>
      <c r="I67" s="197">
        <v>4.1029111994835103E-2</v>
      </c>
      <c r="J67" s="197">
        <v>1.2440384059732185E-4</v>
      </c>
      <c r="K67" s="197">
        <v>8.7420915395403781E-4</v>
      </c>
      <c r="L67" s="197">
        <v>2.0960222439472467E-4</v>
      </c>
      <c r="M67" s="197">
        <v>0</v>
      </c>
      <c r="N67" s="197">
        <v>0</v>
      </c>
      <c r="O67" s="197">
        <v>0</v>
      </c>
      <c r="P67" s="197">
        <v>0</v>
      </c>
      <c r="Q67" s="197">
        <v>1.1417907073981513E-4</v>
      </c>
      <c r="R67" s="197">
        <v>0</v>
      </c>
      <c r="S67" s="197">
        <v>2.1700433412401112E-4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1.6966724934559273E-4</v>
      </c>
      <c r="Z67" s="197">
        <v>9.4261794883938557E-2</v>
      </c>
      <c r="AA67" s="197">
        <v>2.7829583840654798E-3</v>
      </c>
      <c r="AB67" s="197">
        <v>0</v>
      </c>
      <c r="AC67" s="197">
        <v>2.6744984062853135E-3</v>
      </c>
      <c r="AD67" s="197">
        <v>0.41289687419577548</v>
      </c>
      <c r="AE67" s="197">
        <v>2.7123066365220615E-3</v>
      </c>
      <c r="AF67" s="197">
        <v>0.13771877332749807</v>
      </c>
      <c r="AG67" s="197">
        <v>7.9262664639991112E-3</v>
      </c>
      <c r="AH67" s="197">
        <v>0.20331240242857976</v>
      </c>
      <c r="AI67" s="197">
        <v>0</v>
      </c>
      <c r="AJ67" s="197">
        <v>0</v>
      </c>
      <c r="AK67" s="197">
        <v>0.12040980477132118</v>
      </c>
      <c r="AL67" s="197">
        <v>0</v>
      </c>
      <c r="AM67" s="197">
        <v>2.6170069402045318E-2</v>
      </c>
      <c r="AN67" s="197">
        <v>3.1634381095339907E-4</v>
      </c>
      <c r="AO67" s="197">
        <v>0.14994572729444422</v>
      </c>
      <c r="AP67" s="197">
        <v>2.7947772969553319E-3</v>
      </c>
      <c r="AQ67" s="197">
        <v>2.6313743012720265E-3</v>
      </c>
      <c r="AR67" s="197">
        <v>0</v>
      </c>
      <c r="AS67" s="197">
        <v>0</v>
      </c>
      <c r="AT67" s="197">
        <v>0</v>
      </c>
      <c r="AU67" s="197">
        <v>2.0076412162112335E-3</v>
      </c>
      <c r="AV67" s="197">
        <v>0.23072212031356637</v>
      </c>
      <c r="AW67" s="197">
        <v>0.72652465166467339</v>
      </c>
      <c r="AX67" s="197">
        <v>1.6879695692105134E-2</v>
      </c>
      <c r="AY67" s="197">
        <v>0.25556726713954286</v>
      </c>
      <c r="AZ67" s="197">
        <v>4.6049086822593692E-3</v>
      </c>
      <c r="BA67" s="197">
        <v>4.9624093421727146E-5</v>
      </c>
      <c r="BB67" s="197">
        <v>0</v>
      </c>
      <c r="BC67" s="197">
        <v>0.38362039538236781</v>
      </c>
      <c r="BD67" s="197">
        <v>3.9093425405482413E-2</v>
      </c>
      <c r="BE67" s="197">
        <v>5.3654030280597273E-2</v>
      </c>
      <c r="BF67" s="197">
        <v>0.2313626055745342</v>
      </c>
      <c r="BG67" s="197">
        <v>0.37097784549060453</v>
      </c>
      <c r="BH67" s="197">
        <v>6.0482408327970387E-3</v>
      </c>
      <c r="BI67" s="197">
        <v>107.11257413771104</v>
      </c>
      <c r="BJ67" s="197">
        <v>0.10209742240937174</v>
      </c>
      <c r="BK67" s="197">
        <v>107.26103921472549</v>
      </c>
      <c r="BL67" s="197">
        <v>7.8462933467995152E-4</v>
      </c>
      <c r="BM67" s="197">
        <v>7.3848089535785678E-4</v>
      </c>
      <c r="BN67" s="197">
        <v>0</v>
      </c>
      <c r="BO67" s="197">
        <v>0</v>
      </c>
      <c r="BP67" s="198">
        <v>218.35327718739921</v>
      </c>
      <c r="BQ67" s="197">
        <v>919.34954128507661</v>
      </c>
      <c r="BR67" s="197">
        <v>1157.1479540173075</v>
      </c>
      <c r="BS67" s="198">
        <v>2076.4974953023839</v>
      </c>
      <c r="BT67" s="197">
        <v>0</v>
      </c>
      <c r="BU67" s="197">
        <v>0</v>
      </c>
      <c r="BV67" s="198">
        <v>0</v>
      </c>
      <c r="BW67" s="197">
        <v>0</v>
      </c>
      <c r="BX67" s="198">
        <v>2076.4974953023839</v>
      </c>
      <c r="BY67" s="199">
        <v>2294.8507724897831</v>
      </c>
      <c r="BZ67" s="248"/>
      <c r="CB67" s="200"/>
    </row>
    <row r="68" spans="1:80" ht="14.25" customHeight="1">
      <c r="A68" s="249" t="s">
        <v>417</v>
      </c>
      <c r="B68" s="210" t="s">
        <v>418</v>
      </c>
      <c r="C68" s="211" t="s">
        <v>419</v>
      </c>
      <c r="D68" s="197">
        <v>4.4097014138648735E-2</v>
      </c>
      <c r="E68" s="197">
        <v>1.598804366532292E-3</v>
      </c>
      <c r="F68" s="197">
        <v>0</v>
      </c>
      <c r="G68" s="197">
        <v>6.6587159804399366E-3</v>
      </c>
      <c r="H68" s="197">
        <v>5.962649604654399E-3</v>
      </c>
      <c r="I68" s="197">
        <v>0.1596674850649884</v>
      </c>
      <c r="J68" s="197">
        <v>1.2042893940422392</v>
      </c>
      <c r="K68" s="197">
        <v>1.6071309112359604E-3</v>
      </c>
      <c r="L68" s="197">
        <v>6.5022039442282976E-4</v>
      </c>
      <c r="M68" s="197">
        <v>0</v>
      </c>
      <c r="N68" s="197">
        <v>0</v>
      </c>
      <c r="O68" s="197">
        <v>0</v>
      </c>
      <c r="P68" s="197">
        <v>0</v>
      </c>
      <c r="Q68" s="197">
        <v>1.3462887491304953E-4</v>
      </c>
      <c r="R68" s="197">
        <v>5.2511919069031833E-3</v>
      </c>
      <c r="S68" s="197">
        <v>9.5037592928362541E-5</v>
      </c>
      <c r="T68" s="197">
        <v>0</v>
      </c>
      <c r="U68" s="197">
        <v>0</v>
      </c>
      <c r="V68" s="197">
        <v>5.2615268614927973E-5</v>
      </c>
      <c r="W68" s="197">
        <v>0</v>
      </c>
      <c r="X68" s="197">
        <v>0</v>
      </c>
      <c r="Y68" s="197">
        <v>4.2458633548670806E-2</v>
      </c>
      <c r="Z68" s="197">
        <v>1.4366800083056485E-4</v>
      </c>
      <c r="AA68" s="197">
        <v>2.1308564981990367E-3</v>
      </c>
      <c r="AB68" s="197">
        <v>0</v>
      </c>
      <c r="AC68" s="197">
        <v>1.7807984583218176E-4</v>
      </c>
      <c r="AD68" s="197">
        <v>1.3197344861134091E-2</v>
      </c>
      <c r="AE68" s="197">
        <v>2.2444048370472009E-4</v>
      </c>
      <c r="AF68" s="197">
        <v>7.6322308491497794E-3</v>
      </c>
      <c r="AG68" s="197">
        <v>3.2726153529024537E-4</v>
      </c>
      <c r="AH68" s="197">
        <v>1.6332358434495596E-3</v>
      </c>
      <c r="AI68" s="197">
        <v>0</v>
      </c>
      <c r="AJ68" s="197">
        <v>1.4882725497727019E-3</v>
      </c>
      <c r="AK68" s="197">
        <v>0.58754904460611135</v>
      </c>
      <c r="AL68" s="197">
        <v>5.0256297019096921E-5</v>
      </c>
      <c r="AM68" s="197">
        <v>1.0178419753340983E-2</v>
      </c>
      <c r="AN68" s="197">
        <v>4.11974687830748E-2</v>
      </c>
      <c r="AO68" s="197">
        <v>2.6644196202316275</v>
      </c>
      <c r="AP68" s="197">
        <v>5.5938965324394394E-4</v>
      </c>
      <c r="AQ68" s="197">
        <v>1.1174982099682112E-3</v>
      </c>
      <c r="AR68" s="197">
        <v>0.89098262748184398</v>
      </c>
      <c r="AS68" s="197">
        <v>6.6532781205805041</v>
      </c>
      <c r="AT68" s="197">
        <v>0.25052428284643513</v>
      </c>
      <c r="AU68" s="197">
        <v>9.0854906452436201E-4</v>
      </c>
      <c r="AV68" s="197">
        <v>1.6109725675743525E-2</v>
      </c>
      <c r="AW68" s="197">
        <v>1.3041896509231644E-2</v>
      </c>
      <c r="AX68" s="197">
        <v>1.6978987285034774E-3</v>
      </c>
      <c r="AY68" s="197">
        <v>4.2914635790155245E-3</v>
      </c>
      <c r="AZ68" s="197">
        <v>1.4973919340247419E-2</v>
      </c>
      <c r="BA68" s="197">
        <v>0</v>
      </c>
      <c r="BB68" s="197">
        <v>0</v>
      </c>
      <c r="BC68" s="197">
        <v>7.8697306984206836E-2</v>
      </c>
      <c r="BD68" s="197">
        <v>7.4594231563251414E-4</v>
      </c>
      <c r="BE68" s="197">
        <v>0.82852923560424685</v>
      </c>
      <c r="BF68" s="197">
        <v>3.7486716245514531</v>
      </c>
      <c r="BG68" s="197">
        <v>6.0184591862627395</v>
      </c>
      <c r="BH68" s="197">
        <v>9.8929956522031653E-2</v>
      </c>
      <c r="BI68" s="197">
        <v>31.824808019038905</v>
      </c>
      <c r="BJ68" s="197">
        <v>1.8197471851415656</v>
      </c>
      <c r="BK68" s="197">
        <v>1.4712708878759591</v>
      </c>
      <c r="BL68" s="197">
        <v>3.4818780925140283E-4</v>
      </c>
      <c r="BM68" s="197">
        <v>0</v>
      </c>
      <c r="BN68" s="197">
        <v>0</v>
      </c>
      <c r="BO68" s="197">
        <v>0</v>
      </c>
      <c r="BP68" s="198">
        <v>58.540566625608982</v>
      </c>
      <c r="BQ68" s="197">
        <v>11738.581333194161</v>
      </c>
      <c r="BR68" s="197">
        <v>3852.0311077499337</v>
      </c>
      <c r="BS68" s="198">
        <v>15590.612440944094</v>
      </c>
      <c r="BT68" s="197">
        <v>0</v>
      </c>
      <c r="BU68" s="197">
        <v>0</v>
      </c>
      <c r="BV68" s="198">
        <v>0</v>
      </c>
      <c r="BW68" s="197">
        <v>14734.185729569432</v>
      </c>
      <c r="BX68" s="198">
        <v>30324.798170513524</v>
      </c>
      <c r="BY68" s="199">
        <v>30383.338737139133</v>
      </c>
      <c r="BZ68" s="248"/>
      <c r="CB68" s="200"/>
    </row>
    <row r="69" spans="1:80" ht="14.25" customHeight="1">
      <c r="A69" s="249" t="s">
        <v>420</v>
      </c>
      <c r="B69" s="204" t="s">
        <v>421</v>
      </c>
      <c r="C69" s="205" t="s">
        <v>422</v>
      </c>
      <c r="D69" s="197">
        <v>0</v>
      </c>
      <c r="E69" s="197">
        <v>0</v>
      </c>
      <c r="F69" s="197">
        <v>0</v>
      </c>
      <c r="G69" s="197">
        <v>0.6923404562760529</v>
      </c>
      <c r="H69" s="197">
        <v>3.4020214882553669E-2</v>
      </c>
      <c r="I69" s="197">
        <v>0.32825442277235434</v>
      </c>
      <c r="J69" s="197">
        <v>1.3860063472986627E-3</v>
      </c>
      <c r="K69" s="197">
        <v>1.3677954193959705E-2</v>
      </c>
      <c r="L69" s="197">
        <v>3.4467808851207167E-3</v>
      </c>
      <c r="M69" s="197">
        <v>0</v>
      </c>
      <c r="N69" s="197">
        <v>4.7156657450902537E-5</v>
      </c>
      <c r="O69" s="197">
        <v>0</v>
      </c>
      <c r="P69" s="197">
        <v>8.008169955626488E-4</v>
      </c>
      <c r="Q69" s="197">
        <v>2.705442472342552E-3</v>
      </c>
      <c r="R69" s="197">
        <v>0</v>
      </c>
      <c r="S69" s="197">
        <v>3.2085203424104952E-2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2.491277834367128E-3</v>
      </c>
      <c r="Z69" s="197">
        <v>1.1538330421222539E-2</v>
      </c>
      <c r="AA69" s="197">
        <v>1.448131361181257E-2</v>
      </c>
      <c r="AB69" s="197">
        <v>0</v>
      </c>
      <c r="AC69" s="197">
        <v>1.1527492406541917E-2</v>
      </c>
      <c r="AD69" s="197">
        <v>1.4477687105813313</v>
      </c>
      <c r="AE69" s="197">
        <v>2.5944417802913733E-2</v>
      </c>
      <c r="AF69" s="197">
        <v>1.0731967217300484</v>
      </c>
      <c r="AG69" s="197">
        <v>4.5456083794739248E-2</v>
      </c>
      <c r="AH69" s="197">
        <v>0.42285538342178014</v>
      </c>
      <c r="AI69" s="197">
        <v>0</v>
      </c>
      <c r="AJ69" s="197">
        <v>2.3873137525237682E-2</v>
      </c>
      <c r="AK69" s="197">
        <v>0.4003117335811282</v>
      </c>
      <c r="AL69" s="197">
        <v>0</v>
      </c>
      <c r="AM69" s="197">
        <v>6.814472442332184E-2</v>
      </c>
      <c r="AN69" s="197">
        <v>5.3477583183059079E-3</v>
      </c>
      <c r="AO69" s="197">
        <v>6.5011664935755746</v>
      </c>
      <c r="AP69" s="197">
        <v>3.25882634483233E-3</v>
      </c>
      <c r="AQ69" s="197">
        <v>3.6871163457319986E-2</v>
      </c>
      <c r="AR69" s="197">
        <v>3.0782919819334085</v>
      </c>
      <c r="AS69" s="197">
        <v>16.292125939436932</v>
      </c>
      <c r="AT69" s="197">
        <v>0.61345871424647169</v>
      </c>
      <c r="AU69" s="197">
        <v>3.9636372290823806E-3</v>
      </c>
      <c r="AV69" s="197">
        <v>4.8368685800772741E-2</v>
      </c>
      <c r="AW69" s="197">
        <v>0.15232053136752904</v>
      </c>
      <c r="AX69" s="197">
        <v>3.529628497441816E-3</v>
      </c>
      <c r="AY69" s="197">
        <v>5.3582051162090631E-2</v>
      </c>
      <c r="AZ69" s="197">
        <v>2.8206930737455452E-2</v>
      </c>
      <c r="BA69" s="197">
        <v>1.0721279530282136E-3</v>
      </c>
      <c r="BB69" s="197">
        <v>0</v>
      </c>
      <c r="BC69" s="197">
        <v>1.2752125581018861</v>
      </c>
      <c r="BD69" s="197">
        <v>8.2056961880797984E-3</v>
      </c>
      <c r="BE69" s="197">
        <v>2.1054569756771833</v>
      </c>
      <c r="BF69" s="197">
        <v>9.1598094062651132</v>
      </c>
      <c r="BG69" s="197">
        <v>15.316398381838424</v>
      </c>
      <c r="BH69" s="197">
        <v>0.25027884211339962</v>
      </c>
      <c r="BI69" s="197">
        <v>51.745784786981531</v>
      </c>
      <c r="BJ69" s="197">
        <v>681.7655347418613</v>
      </c>
      <c r="BK69" s="197">
        <v>4.1053461901263182</v>
      </c>
      <c r="BL69" s="197">
        <v>9.2580041980648061E-3</v>
      </c>
      <c r="BM69" s="197">
        <v>3.0712298308937457E-3</v>
      </c>
      <c r="BN69" s="197">
        <v>0</v>
      </c>
      <c r="BO69" s="197">
        <v>0</v>
      </c>
      <c r="BP69" s="198">
        <v>797.22227506528361</v>
      </c>
      <c r="BQ69" s="197">
        <v>5125.9959549653104</v>
      </c>
      <c r="BR69" s="197">
        <v>1694.6850831458357</v>
      </c>
      <c r="BS69" s="198">
        <v>6820.6810381111463</v>
      </c>
      <c r="BT69" s="197">
        <v>0</v>
      </c>
      <c r="BU69" s="197">
        <v>0</v>
      </c>
      <c r="BV69" s="198">
        <v>0</v>
      </c>
      <c r="BW69" s="197">
        <v>11431.220010462312</v>
      </c>
      <c r="BX69" s="198">
        <v>18251.901048573458</v>
      </c>
      <c r="BY69" s="199">
        <v>19049.123323638742</v>
      </c>
      <c r="BZ69" s="248"/>
      <c r="CB69" s="200"/>
    </row>
    <row r="70" spans="1:80" ht="14.25" customHeight="1">
      <c r="A70" s="249" t="s">
        <v>423</v>
      </c>
      <c r="B70" s="204" t="s">
        <v>424</v>
      </c>
      <c r="C70" s="205" t="s">
        <v>425</v>
      </c>
      <c r="D70" s="197">
        <v>0</v>
      </c>
      <c r="E70" s="197">
        <v>0</v>
      </c>
      <c r="F70" s="197">
        <v>0</v>
      </c>
      <c r="G70" s="197">
        <v>1.4778512711018177E-2</v>
      </c>
      <c r="H70" s="197">
        <v>81.456828960719776</v>
      </c>
      <c r="I70" s="197">
        <v>18.565073636381829</v>
      </c>
      <c r="J70" s="197">
        <v>2.3780591116173071E-2</v>
      </c>
      <c r="K70" s="197">
        <v>7.9656438517898207E-3</v>
      </c>
      <c r="L70" s="197">
        <v>6.7136072381961576E-4</v>
      </c>
      <c r="M70" s="197">
        <v>0</v>
      </c>
      <c r="N70" s="197">
        <v>8.8574037692245764E-4</v>
      </c>
      <c r="O70" s="197">
        <v>0</v>
      </c>
      <c r="P70" s="197">
        <v>0</v>
      </c>
      <c r="Q70" s="197">
        <v>1.7572477123556019E-2</v>
      </c>
      <c r="R70" s="197">
        <v>0</v>
      </c>
      <c r="S70" s="197">
        <v>5.0445389488925621E-3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2.2146393487802051E-4</v>
      </c>
      <c r="Z70" s="197">
        <v>4.3230227311816076E-4</v>
      </c>
      <c r="AA70" s="197">
        <v>6.1084480354442624E-4</v>
      </c>
      <c r="AB70" s="197">
        <v>0</v>
      </c>
      <c r="AC70" s="197">
        <v>4.0716183598657849E-2</v>
      </c>
      <c r="AD70" s="197">
        <v>9.5913437769792615</v>
      </c>
      <c r="AE70" s="197">
        <v>4.9025380589342747E-4</v>
      </c>
      <c r="AF70" s="197">
        <v>827.00678042993547</v>
      </c>
      <c r="AG70" s="197">
        <v>1.2409184504620332</v>
      </c>
      <c r="AH70" s="197">
        <v>3.0961138531551652E-3</v>
      </c>
      <c r="AI70" s="197">
        <v>0</v>
      </c>
      <c r="AJ70" s="197">
        <v>3.1131673858558074E-3</v>
      </c>
      <c r="AK70" s="197">
        <v>2.1063931646807237E-2</v>
      </c>
      <c r="AL70" s="197">
        <v>0</v>
      </c>
      <c r="AM70" s="197">
        <v>43.658652416835992</v>
      </c>
      <c r="AN70" s="197">
        <v>1.035773279972275E-3</v>
      </c>
      <c r="AO70" s="197">
        <v>0.15761814744003205</v>
      </c>
      <c r="AP70" s="197">
        <v>9.1404160713660085E-4</v>
      </c>
      <c r="AQ70" s="197">
        <v>7.3327573581795889E-4</v>
      </c>
      <c r="AR70" s="197">
        <v>0.31562579954041148</v>
      </c>
      <c r="AS70" s="197">
        <v>6.8509866821062873E-2</v>
      </c>
      <c r="AT70" s="197">
        <v>2.5809412793126279E-3</v>
      </c>
      <c r="AU70" s="197">
        <v>0.38404483022734864</v>
      </c>
      <c r="AV70" s="197">
        <v>5.8621902945383685E-2</v>
      </c>
      <c r="AW70" s="197">
        <v>0.18462473704395183</v>
      </c>
      <c r="AX70" s="197">
        <v>4.2838395583277723E-3</v>
      </c>
      <c r="AY70" s="197">
        <v>6.4951581700700173E-2</v>
      </c>
      <c r="AZ70" s="197">
        <v>1.6824701281573063E-3</v>
      </c>
      <c r="BA70" s="197">
        <v>0</v>
      </c>
      <c r="BB70" s="197">
        <v>0</v>
      </c>
      <c r="BC70" s="197">
        <v>6.7085979607344234E-2</v>
      </c>
      <c r="BD70" s="197">
        <v>9.9396663018256406E-3</v>
      </c>
      <c r="BE70" s="197">
        <v>17.98326160151613</v>
      </c>
      <c r="BF70" s="197">
        <v>1.5222820375978245</v>
      </c>
      <c r="BG70" s="197">
        <v>4.1812836538127511</v>
      </c>
      <c r="BH70" s="197">
        <v>7.3275165569720774E-2</v>
      </c>
      <c r="BI70" s="197">
        <v>1.2537116214529593</v>
      </c>
      <c r="BJ70" s="197">
        <v>0.16864137904701651</v>
      </c>
      <c r="BK70" s="197">
        <v>0.34273798996341248</v>
      </c>
      <c r="BL70" s="197">
        <v>3.2656534356468953E-2</v>
      </c>
      <c r="BM70" s="197">
        <v>6.8959064249352997E-2</v>
      </c>
      <c r="BN70" s="197">
        <v>0</v>
      </c>
      <c r="BO70" s="197">
        <v>0</v>
      </c>
      <c r="BP70" s="198">
        <v>1008.609102698251</v>
      </c>
      <c r="BQ70" s="197">
        <v>6302.6661286907702</v>
      </c>
      <c r="BR70" s="197">
        <v>8371.7642721741813</v>
      </c>
      <c r="BS70" s="198">
        <v>14674.430400864952</v>
      </c>
      <c r="BT70" s="197">
        <v>0</v>
      </c>
      <c r="BU70" s="197">
        <v>0</v>
      </c>
      <c r="BV70" s="198">
        <v>0</v>
      </c>
      <c r="BW70" s="197">
        <v>0</v>
      </c>
      <c r="BX70" s="198">
        <v>14674.430400864952</v>
      </c>
      <c r="BY70" s="199">
        <v>15683.039503563203</v>
      </c>
      <c r="BZ70" s="248"/>
      <c r="CB70" s="200"/>
    </row>
    <row r="71" spans="1:80" ht="14.25" customHeight="1">
      <c r="A71" s="249" t="s">
        <v>426</v>
      </c>
      <c r="B71" s="204" t="s">
        <v>427</v>
      </c>
      <c r="C71" s="205" t="s">
        <v>428</v>
      </c>
      <c r="D71" s="197">
        <v>0</v>
      </c>
      <c r="E71" s="197">
        <v>0</v>
      </c>
      <c r="F71" s="197">
        <v>0</v>
      </c>
      <c r="G71" s="197">
        <v>0.10593103914519236</v>
      </c>
      <c r="H71" s="197">
        <v>12.083283822466761</v>
      </c>
      <c r="I71" s="197">
        <v>0.24638546561485905</v>
      </c>
      <c r="J71" s="197">
        <v>3.31577125684593E-4</v>
      </c>
      <c r="K71" s="197">
        <v>9.8542891510206053E-4</v>
      </c>
      <c r="L71" s="197">
        <v>2.0715429563144764E-2</v>
      </c>
      <c r="M71" s="197">
        <v>0</v>
      </c>
      <c r="N71" s="197">
        <v>3.6391559205310534E-5</v>
      </c>
      <c r="O71" s="197">
        <v>0</v>
      </c>
      <c r="P71" s="197">
        <v>2.6947826807115728E-5</v>
      </c>
      <c r="Q71" s="197">
        <v>1.6492438238952052E-3</v>
      </c>
      <c r="R71" s="197">
        <v>0</v>
      </c>
      <c r="S71" s="197">
        <v>1.032590281173726E-2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1.0602215551272166E-3</v>
      </c>
      <c r="Z71" s="197">
        <v>3.5489622085776704E-2</v>
      </c>
      <c r="AA71" s="197">
        <v>4.9478718616155812E-2</v>
      </c>
      <c r="AB71" s="197">
        <v>0</v>
      </c>
      <c r="AC71" s="197">
        <v>2.5301647051530424E-3</v>
      </c>
      <c r="AD71" s="197">
        <v>1.1776244492946266</v>
      </c>
      <c r="AE71" s="197">
        <v>3.9781604422233253E-2</v>
      </c>
      <c r="AF71" s="197">
        <v>366.25287443078855</v>
      </c>
      <c r="AG71" s="197">
        <v>113.45912964354559</v>
      </c>
      <c r="AH71" s="197">
        <v>0.10730051147273932</v>
      </c>
      <c r="AI71" s="197">
        <v>0</v>
      </c>
      <c r="AJ71" s="197">
        <v>0</v>
      </c>
      <c r="AK71" s="197">
        <v>0.83001538775133632</v>
      </c>
      <c r="AL71" s="197">
        <v>0</v>
      </c>
      <c r="AM71" s="197">
        <v>0.14535661949151379</v>
      </c>
      <c r="AN71" s="197">
        <v>3.3418157300098589E-2</v>
      </c>
      <c r="AO71" s="197">
        <v>0.12338140102039047</v>
      </c>
      <c r="AP71" s="197">
        <v>0.21946817610878361</v>
      </c>
      <c r="AQ71" s="197">
        <v>20.465942753093852</v>
      </c>
      <c r="AR71" s="197">
        <v>24.840199786593335</v>
      </c>
      <c r="AS71" s="197">
        <v>9.5057117788740104</v>
      </c>
      <c r="AT71" s="197">
        <v>0.3579307087454226</v>
      </c>
      <c r="AU71" s="197">
        <v>1.5177268225911558E-2</v>
      </c>
      <c r="AV71" s="197">
        <v>0.3589246655217605</v>
      </c>
      <c r="AW71" s="197">
        <v>1.1303343696806147</v>
      </c>
      <c r="AX71" s="197">
        <v>2.6214338263259588E-2</v>
      </c>
      <c r="AY71" s="197">
        <v>0.39763584176068656</v>
      </c>
      <c r="AZ71" s="197">
        <v>6.6152841930109457E-3</v>
      </c>
      <c r="BA71" s="197">
        <v>2.7647551275266426E-4</v>
      </c>
      <c r="BB71" s="197">
        <v>0</v>
      </c>
      <c r="BC71" s="197">
        <v>2.6440793145256745</v>
      </c>
      <c r="BD71" s="197">
        <v>6.0855509384395656E-2</v>
      </c>
      <c r="BE71" s="197">
        <v>6.8028895929592548E-2</v>
      </c>
      <c r="BF71" s="197">
        <v>2.6617502234395687</v>
      </c>
      <c r="BG71" s="197">
        <v>5.5412764124199914</v>
      </c>
      <c r="BH71" s="197">
        <v>9.0910263341563075E-2</v>
      </c>
      <c r="BI71" s="197">
        <v>0.74799349429288653</v>
      </c>
      <c r="BJ71" s="197">
        <v>6.7080264612807541E-2</v>
      </c>
      <c r="BK71" s="197">
        <v>5.2878089987121832</v>
      </c>
      <c r="BL71" s="197">
        <v>0.21923768425309254</v>
      </c>
      <c r="BM71" s="197">
        <v>3.7443232106807531E-3</v>
      </c>
      <c r="BN71" s="197">
        <v>0</v>
      </c>
      <c r="BO71" s="197">
        <v>0</v>
      </c>
      <c r="BP71" s="198">
        <v>569.44430901159762</v>
      </c>
      <c r="BQ71" s="197">
        <v>8447.4814446833225</v>
      </c>
      <c r="BR71" s="197">
        <v>0</v>
      </c>
      <c r="BS71" s="198">
        <v>8447.4814446833225</v>
      </c>
      <c r="BT71" s="197">
        <v>0</v>
      </c>
      <c r="BU71" s="197">
        <v>0</v>
      </c>
      <c r="BV71" s="198">
        <v>0</v>
      </c>
      <c r="BW71" s="197">
        <v>0</v>
      </c>
      <c r="BX71" s="198">
        <v>8447.4814446833225</v>
      </c>
      <c r="BY71" s="199">
        <v>9016.9257536949208</v>
      </c>
      <c r="BZ71" s="248"/>
      <c r="CB71" s="200"/>
    </row>
    <row r="72" spans="1:80" ht="14.25" customHeight="1">
      <c r="A72" s="249" t="s">
        <v>429</v>
      </c>
      <c r="B72" s="204" t="s">
        <v>430</v>
      </c>
      <c r="C72" s="205" t="s">
        <v>431</v>
      </c>
      <c r="D72" s="197">
        <v>0</v>
      </c>
      <c r="E72" s="197">
        <v>0</v>
      </c>
      <c r="F72" s="197">
        <v>0</v>
      </c>
      <c r="G72" s="197">
        <v>4.4369687841364407E-2</v>
      </c>
      <c r="H72" s="197">
        <v>5.2858635631355488E-4</v>
      </c>
      <c r="I72" s="197">
        <v>4.1887026690666015E-3</v>
      </c>
      <c r="J72" s="197">
        <v>0</v>
      </c>
      <c r="K72" s="197">
        <v>5.2034517415208901E-5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4.5457266163943061E-5</v>
      </c>
      <c r="R72" s="197">
        <v>0</v>
      </c>
      <c r="S72" s="197">
        <v>1.2579013757376857E-4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162.6254206147822</v>
      </c>
      <c r="Z72" s="197">
        <v>1.1642235692242669E-3</v>
      </c>
      <c r="AA72" s="197">
        <v>4.8194896259783711E-4</v>
      </c>
      <c r="AB72" s="197">
        <v>0</v>
      </c>
      <c r="AC72" s="197">
        <v>4.4305159326324822E-5</v>
      </c>
      <c r="AD72" s="197">
        <v>1.6085979613021443E-2</v>
      </c>
      <c r="AE72" s="197">
        <v>2.5260680054257467E-4</v>
      </c>
      <c r="AF72" s="197">
        <v>1.7602660785824911E-2</v>
      </c>
      <c r="AG72" s="197">
        <v>1.3246119861742209E-3</v>
      </c>
      <c r="AH72" s="197">
        <v>2.3971965258662482E-2</v>
      </c>
      <c r="AI72" s="197">
        <v>0</v>
      </c>
      <c r="AJ72" s="197">
        <v>4.4442970169768121E-3</v>
      </c>
      <c r="AK72" s="197">
        <v>0.10728206109564656</v>
      </c>
      <c r="AL72" s="197">
        <v>0</v>
      </c>
      <c r="AM72" s="197">
        <v>5.6738021033067435E-4</v>
      </c>
      <c r="AN72" s="197">
        <v>3.6383710715389054E-5</v>
      </c>
      <c r="AO72" s="197">
        <v>2.2287196655592353E-2</v>
      </c>
      <c r="AP72" s="197">
        <v>4.807783163848046E-5</v>
      </c>
      <c r="AQ72" s="197">
        <v>1.1897979974837696E-2</v>
      </c>
      <c r="AR72" s="197">
        <v>4.8635440143620527E-2</v>
      </c>
      <c r="AS72" s="197">
        <v>4.4130064256316874E-2</v>
      </c>
      <c r="AT72" s="197">
        <v>1.6649906258995027E-3</v>
      </c>
      <c r="AU72" s="197">
        <v>3.9043508139801434E-5</v>
      </c>
      <c r="AV72" s="197">
        <v>2.4988204256692365E-3</v>
      </c>
      <c r="AW72" s="197">
        <v>7.9101990378947669E-3</v>
      </c>
      <c r="AX72" s="197">
        <v>1.761828246097272E-4</v>
      </c>
      <c r="AY72" s="197">
        <v>2.7928770341414735E-3</v>
      </c>
      <c r="AZ72" s="197">
        <v>1.3142468922332687E-4</v>
      </c>
      <c r="BA72" s="197">
        <v>6.4485915117263731E-2</v>
      </c>
      <c r="BB72" s="197">
        <v>0</v>
      </c>
      <c r="BC72" s="197">
        <v>0.34176095924050076</v>
      </c>
      <c r="BD72" s="197">
        <v>4.3602080069891908E-4</v>
      </c>
      <c r="BE72" s="197">
        <v>7.5429462112597155E-3</v>
      </c>
      <c r="BF72" s="197">
        <v>8.6171450150972689E-2</v>
      </c>
      <c r="BG72" s="197">
        <v>0.34663795565929106</v>
      </c>
      <c r="BH72" s="197">
        <v>5.6659870073187913E-3</v>
      </c>
      <c r="BI72" s="197">
        <v>0.17740584279341431</v>
      </c>
      <c r="BJ72" s="197">
        <v>1.5123139045267471E-2</v>
      </c>
      <c r="BK72" s="197">
        <v>0.31101516050644279</v>
      </c>
      <c r="BL72" s="197">
        <v>2.6951814122676337E-3</v>
      </c>
      <c r="BM72" s="197">
        <v>0.31361671310596417</v>
      </c>
      <c r="BN72" s="197">
        <v>0</v>
      </c>
      <c r="BO72" s="197">
        <v>0</v>
      </c>
      <c r="BP72" s="198">
        <v>164.66275886579737</v>
      </c>
      <c r="BQ72" s="197">
        <v>8913.7855918046025</v>
      </c>
      <c r="BR72" s="197">
        <v>17.074128162795709</v>
      </c>
      <c r="BS72" s="198">
        <v>8930.8597199673986</v>
      </c>
      <c r="BT72" s="197">
        <v>0</v>
      </c>
      <c r="BU72" s="197">
        <v>0</v>
      </c>
      <c r="BV72" s="198">
        <v>0</v>
      </c>
      <c r="BW72" s="197">
        <v>17599.020533036313</v>
      </c>
      <c r="BX72" s="198">
        <v>26529.880253003714</v>
      </c>
      <c r="BY72" s="199">
        <v>26694.543011869511</v>
      </c>
      <c r="BZ72" s="248"/>
      <c r="CB72" s="200"/>
    </row>
    <row r="73" spans="1:80" ht="14.25" customHeight="1">
      <c r="A73" s="249" t="s">
        <v>432</v>
      </c>
      <c r="B73" s="204" t="s">
        <v>433</v>
      </c>
      <c r="C73" s="205" t="s">
        <v>434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0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 s="197">
        <v>0</v>
      </c>
      <c r="BD73" s="197">
        <v>0</v>
      </c>
      <c r="BE73" s="197">
        <v>0</v>
      </c>
      <c r="BF73" s="197">
        <v>0</v>
      </c>
      <c r="BG73" s="197">
        <v>0</v>
      </c>
      <c r="BH73" s="197">
        <v>0</v>
      </c>
      <c r="BI73" s="197">
        <v>0</v>
      </c>
      <c r="BJ73" s="197">
        <v>0</v>
      </c>
      <c r="BK73" s="197">
        <v>0</v>
      </c>
      <c r="BL73" s="197">
        <v>0</v>
      </c>
      <c r="BM73" s="197">
        <v>0</v>
      </c>
      <c r="BN73" s="197">
        <v>6.4832240876525677</v>
      </c>
      <c r="BO73" s="197">
        <v>0</v>
      </c>
      <c r="BP73" s="198">
        <v>6.4832240876525677</v>
      </c>
      <c r="BQ73" s="197">
        <v>149.75538953736145</v>
      </c>
      <c r="BR73" s="197">
        <v>0</v>
      </c>
      <c r="BS73" s="198">
        <v>149.75538953736145</v>
      </c>
      <c r="BT73" s="197">
        <v>0</v>
      </c>
      <c r="BU73" s="197">
        <v>0</v>
      </c>
      <c r="BV73" s="198">
        <v>0</v>
      </c>
      <c r="BW73" s="197">
        <v>43.694862140238868</v>
      </c>
      <c r="BX73" s="198">
        <v>193.45025167760031</v>
      </c>
      <c r="BY73" s="199">
        <v>199.93347576525287</v>
      </c>
      <c r="BZ73" s="248"/>
      <c r="CB73" s="200"/>
    </row>
    <row r="74" spans="1:80" ht="14.25" customHeight="1">
      <c r="A74" s="249" t="s">
        <v>435</v>
      </c>
      <c r="B74" s="204" t="s">
        <v>436</v>
      </c>
      <c r="C74" s="205" t="s">
        <v>437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0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 s="197">
        <v>0</v>
      </c>
      <c r="BD74" s="197">
        <v>0</v>
      </c>
      <c r="BE74" s="197">
        <v>0</v>
      </c>
      <c r="BF74" s="197">
        <v>0</v>
      </c>
      <c r="BG74" s="197">
        <v>0</v>
      </c>
      <c r="BH74" s="197">
        <v>0</v>
      </c>
      <c r="BI74" s="197">
        <v>0</v>
      </c>
      <c r="BJ74" s="197">
        <v>0</v>
      </c>
      <c r="BK74" s="197">
        <v>0</v>
      </c>
      <c r="BL74" s="197">
        <v>0</v>
      </c>
      <c r="BM74" s="197">
        <v>0</v>
      </c>
      <c r="BN74" s="197">
        <v>0</v>
      </c>
      <c r="BO74" s="197">
        <v>0</v>
      </c>
      <c r="BP74" s="198">
        <v>0</v>
      </c>
      <c r="BQ74" s="197">
        <v>0</v>
      </c>
      <c r="BR74" s="197">
        <v>0</v>
      </c>
      <c r="BS74" s="198">
        <v>0</v>
      </c>
      <c r="BT74" s="197">
        <v>0</v>
      </c>
      <c r="BU74" s="197">
        <v>0</v>
      </c>
      <c r="BV74" s="198">
        <v>0</v>
      </c>
      <c r="BW74" s="197">
        <v>0</v>
      </c>
      <c r="BX74" s="198">
        <v>0</v>
      </c>
      <c r="BY74" s="199">
        <v>0</v>
      </c>
      <c r="BZ74" s="248"/>
      <c r="CB74" s="200"/>
    </row>
    <row r="75" spans="1:80" s="153" customFormat="1" ht="14.25" customHeight="1">
      <c r="A75" s="251" t="s">
        <v>482</v>
      </c>
      <c r="B75" s="252" t="s">
        <v>483</v>
      </c>
      <c r="C75" s="253" t="s">
        <v>484</v>
      </c>
      <c r="D75" s="254">
        <v>109285.29952254075</v>
      </c>
      <c r="E75" s="254">
        <v>1790.2893605458653</v>
      </c>
      <c r="F75" s="254">
        <v>4280.8396248424679</v>
      </c>
      <c r="G75" s="254">
        <v>44254.473571311646</v>
      </c>
      <c r="H75" s="254">
        <v>50954.766263661186</v>
      </c>
      <c r="I75" s="254">
        <v>22270.70380436716</v>
      </c>
      <c r="J75" s="254">
        <v>4078.4948824725825</v>
      </c>
      <c r="K75" s="254">
        <v>3754.90479886414</v>
      </c>
      <c r="L75" s="254">
        <v>3456.0987596089999</v>
      </c>
      <c r="M75" s="254">
        <v>535.5898081533644</v>
      </c>
      <c r="N75" s="254">
        <v>2815.9978093729405</v>
      </c>
      <c r="O75" s="254">
        <v>2435.3714517874591</v>
      </c>
      <c r="P75" s="254">
        <v>3825.6665091767613</v>
      </c>
      <c r="Q75" s="254">
        <v>26701.328959276845</v>
      </c>
      <c r="R75" s="254">
        <v>24893.582571694064</v>
      </c>
      <c r="S75" s="254">
        <v>19239.330352870635</v>
      </c>
      <c r="T75" s="254">
        <v>38.794570216136584</v>
      </c>
      <c r="U75" s="254">
        <v>613.51461521719978</v>
      </c>
      <c r="V75" s="254">
        <v>234.85290147299239</v>
      </c>
      <c r="W75" s="254">
        <v>64.381129960340104</v>
      </c>
      <c r="X75" s="254">
        <v>12.480081454263914</v>
      </c>
      <c r="Y75" s="254">
        <v>6580.8903546150304</v>
      </c>
      <c r="Z75" s="254">
        <v>1680.6370971976398</v>
      </c>
      <c r="AA75" s="254">
        <v>17269.511485951345</v>
      </c>
      <c r="AB75" s="254">
        <v>5738.7224953532332</v>
      </c>
      <c r="AC75" s="254">
        <v>8663.0460768938829</v>
      </c>
      <c r="AD75" s="254">
        <v>184952.37076455317</v>
      </c>
      <c r="AE75" s="254">
        <v>14658.464841070205</v>
      </c>
      <c r="AF75" s="254">
        <v>81561.738649109946</v>
      </c>
      <c r="AG75" s="254">
        <v>22249.986805219618</v>
      </c>
      <c r="AH75" s="254">
        <v>19871.591061163836</v>
      </c>
      <c r="AI75" s="254">
        <v>2048.7666314305334</v>
      </c>
      <c r="AJ75" s="254">
        <v>3417.9071827837079</v>
      </c>
      <c r="AK75" s="254">
        <v>10772.013917150636</v>
      </c>
      <c r="AL75" s="254">
        <v>2022.5679340362096</v>
      </c>
      <c r="AM75" s="254">
        <v>34437.374613589316</v>
      </c>
      <c r="AN75" s="254">
        <v>1528.141716051606</v>
      </c>
      <c r="AO75" s="254">
        <v>9670.2936119101596</v>
      </c>
      <c r="AP75" s="254">
        <v>48471.706684372497</v>
      </c>
      <c r="AQ75" s="254">
        <v>6583.83930153253</v>
      </c>
      <c r="AR75" s="254">
        <v>22055.40130305753</v>
      </c>
      <c r="AS75" s="254">
        <v>6971.8900696737437</v>
      </c>
      <c r="AT75" s="254">
        <v>269.18118245813457</v>
      </c>
      <c r="AU75" s="254">
        <v>12976.79344553097</v>
      </c>
      <c r="AV75" s="254">
        <v>12237.09557259989</v>
      </c>
      <c r="AW75" s="254">
        <v>42094.592101149618</v>
      </c>
      <c r="AX75" s="254">
        <v>730.44415458022206</v>
      </c>
      <c r="AY75" s="254">
        <v>5303.0896326275952</v>
      </c>
      <c r="AZ75" s="254">
        <v>1705.4023613149805</v>
      </c>
      <c r="BA75" s="254">
        <v>960.43585756938614</v>
      </c>
      <c r="BB75" s="254">
        <v>62.527892075430614</v>
      </c>
      <c r="BC75" s="254">
        <v>21958.779568747712</v>
      </c>
      <c r="BD75" s="254">
        <v>12024.544454014334</v>
      </c>
      <c r="BE75" s="254">
        <v>27106.428235466385</v>
      </c>
      <c r="BF75" s="254">
        <v>9361.641937105509</v>
      </c>
      <c r="BG75" s="254">
        <v>20150.638610009573</v>
      </c>
      <c r="BH75" s="254">
        <v>501.87580106488167</v>
      </c>
      <c r="BI75" s="254">
        <v>9302.1862009353263</v>
      </c>
      <c r="BJ75" s="254">
        <v>2238.175038604496</v>
      </c>
      <c r="BK75" s="254">
        <v>9612.1388902136332</v>
      </c>
      <c r="BL75" s="254">
        <v>5545.0151256044928</v>
      </c>
      <c r="BM75" s="254">
        <v>4100.4871958801032</v>
      </c>
      <c r="BN75" s="254">
        <v>102.54955071094675</v>
      </c>
      <c r="BO75" s="254">
        <v>0</v>
      </c>
      <c r="BP75" s="254">
        <v>1035087.6467538475</v>
      </c>
      <c r="BQ75" s="255">
        <v>1207166.1580208077</v>
      </c>
      <c r="BR75" s="255">
        <v>209236.34603230434</v>
      </c>
      <c r="BS75" s="255">
        <v>1416402.5040531121</v>
      </c>
      <c r="BT75" s="255">
        <v>424629.96984810475</v>
      </c>
      <c r="BU75" s="255">
        <v>20325.541733059988</v>
      </c>
      <c r="BV75" s="255">
        <v>444955.51158116473</v>
      </c>
      <c r="BW75" s="255">
        <v>511399.73867120675</v>
      </c>
      <c r="BX75" s="255">
        <v>2372757.7543054838</v>
      </c>
      <c r="BY75" s="217">
        <v>3407845.4010593314</v>
      </c>
      <c r="BZ75" s="248"/>
      <c r="CA75" s="154"/>
      <c r="CB75" s="200"/>
    </row>
    <row r="76" spans="1:80" s="153" customFormat="1" ht="14.25" customHeight="1">
      <c r="A76" s="251" t="s">
        <v>485</v>
      </c>
      <c r="B76" s="252" t="s">
        <v>486</v>
      </c>
      <c r="C76" s="253" t="s">
        <v>487</v>
      </c>
      <c r="D76" s="254">
        <v>282855.86853000015</v>
      </c>
      <c r="E76" s="254">
        <v>3832.559489454135</v>
      </c>
      <c r="F76" s="254">
        <v>2785.5269584717462</v>
      </c>
      <c r="G76" s="254">
        <v>32398.066278944018</v>
      </c>
      <c r="H76" s="254">
        <v>24773.827481323046</v>
      </c>
      <c r="I76" s="254">
        <v>35247.56401372033</v>
      </c>
      <c r="J76" s="254">
        <v>2338.4723358056335</v>
      </c>
      <c r="K76" s="254">
        <v>2495.0652140496554</v>
      </c>
      <c r="L76" s="254">
        <v>3477.0566474137213</v>
      </c>
      <c r="M76" s="254">
        <v>368.16459169422058</v>
      </c>
      <c r="N76" s="254">
        <v>1071.1599122718103</v>
      </c>
      <c r="O76" s="254">
        <v>1449.4147134264981</v>
      </c>
      <c r="P76" s="254">
        <v>1897.5191400878161</v>
      </c>
      <c r="Q76" s="254">
        <v>13009.570669668745</v>
      </c>
      <c r="R76" s="254">
        <v>8472.2109789718997</v>
      </c>
      <c r="S76" s="254">
        <v>8408.6242459947425</v>
      </c>
      <c r="T76" s="254">
        <v>148.65715661445469</v>
      </c>
      <c r="U76" s="254">
        <v>1192.2287357014447</v>
      </c>
      <c r="V76" s="254">
        <v>403.40846332900412</v>
      </c>
      <c r="W76" s="254">
        <v>78.864285458742103</v>
      </c>
      <c r="X76" s="254">
        <v>8.9499485457360848</v>
      </c>
      <c r="Y76" s="254">
        <v>4722.6520102081195</v>
      </c>
      <c r="Z76" s="254">
        <v>2088.8121066266149</v>
      </c>
      <c r="AA76" s="254">
        <v>42692.067431469928</v>
      </c>
      <c r="AB76" s="254">
        <v>5301.0428709079406</v>
      </c>
      <c r="AC76" s="254">
        <v>4185.0361848667108</v>
      </c>
      <c r="AD76" s="254">
        <v>196161.04304602867</v>
      </c>
      <c r="AE76" s="254">
        <v>17165.342521304578</v>
      </c>
      <c r="AF76" s="254">
        <v>90842.680446895029</v>
      </c>
      <c r="AG76" s="254">
        <v>75900.163623959554</v>
      </c>
      <c r="AH76" s="254">
        <v>21862.638016617162</v>
      </c>
      <c r="AI76" s="254">
        <v>1540.9334709565787</v>
      </c>
      <c r="AJ76" s="254">
        <v>1265.4637238755558</v>
      </c>
      <c r="AK76" s="254">
        <v>14990.56857272309</v>
      </c>
      <c r="AL76" s="254">
        <v>5489.4698592206778</v>
      </c>
      <c r="AM76" s="254">
        <v>34369.881864788593</v>
      </c>
      <c r="AN76" s="254">
        <v>1250.73151145817</v>
      </c>
      <c r="AO76" s="254">
        <v>7860.8435768194086</v>
      </c>
      <c r="AP76" s="254">
        <v>14647.932932367614</v>
      </c>
      <c r="AQ76" s="254">
        <v>9447.1084984465706</v>
      </c>
      <c r="AR76" s="254">
        <v>29044.990208241899</v>
      </c>
      <c r="AS76" s="254">
        <v>2961.3355010346786</v>
      </c>
      <c r="AT76" s="254">
        <v>689.92543999084501</v>
      </c>
      <c r="AU76" s="254">
        <v>83119.89167814549</v>
      </c>
      <c r="AV76" s="254">
        <v>26576.244883674484</v>
      </c>
      <c r="AW76" s="254">
        <v>21432.584767713299</v>
      </c>
      <c r="AX76" s="254">
        <v>618.53302789886095</v>
      </c>
      <c r="AY76" s="254">
        <v>3712.43499884213</v>
      </c>
      <c r="AZ76" s="254">
        <v>2538.0466933875523</v>
      </c>
      <c r="BA76" s="254">
        <v>1225.3374315755739</v>
      </c>
      <c r="BB76" s="254">
        <v>394.57549858791344</v>
      </c>
      <c r="BC76" s="254">
        <v>7245.2216065101093</v>
      </c>
      <c r="BD76" s="254">
        <v>42157.158518185366</v>
      </c>
      <c r="BE76" s="254">
        <v>82025.241912388752</v>
      </c>
      <c r="BF76" s="254">
        <v>50708.527789223306</v>
      </c>
      <c r="BG76" s="254">
        <v>39956.165003891641</v>
      </c>
      <c r="BH76" s="254">
        <v>1208.4897418990922</v>
      </c>
      <c r="BI76" s="254">
        <v>11990.163112236876</v>
      </c>
      <c r="BJ76" s="254">
        <v>1967.0315898684339</v>
      </c>
      <c r="BK76" s="254">
        <v>6044.0567591037761</v>
      </c>
      <c r="BL76" s="254">
        <v>3602.6819883564976</v>
      </c>
      <c r="BM76" s="254">
        <v>4400.3477891359998</v>
      </c>
      <c r="BN76" s="254">
        <v>54.370098554290806</v>
      </c>
      <c r="BO76" s="254">
        <v>0</v>
      </c>
      <c r="BP76" s="256">
        <v>1402170.5480989346</v>
      </c>
      <c r="BQ76" s="328"/>
      <c r="BR76" s="328"/>
      <c r="BS76" s="328"/>
      <c r="BT76" s="328"/>
      <c r="BU76" s="328"/>
      <c r="BV76" s="328"/>
      <c r="BW76" s="328"/>
      <c r="BX76" s="328"/>
      <c r="BY76" s="329"/>
      <c r="BZ76" s="248"/>
      <c r="CA76" s="154"/>
      <c r="CB76" s="200"/>
    </row>
    <row r="77" spans="1:80" s="153" customFormat="1" ht="14.25" customHeight="1">
      <c r="A77" s="249" t="s">
        <v>488</v>
      </c>
      <c r="B77" s="210" t="s">
        <v>489</v>
      </c>
      <c r="C77" s="211" t="s">
        <v>490</v>
      </c>
      <c r="D77" s="197"/>
      <c r="E77" s="19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97"/>
      <c r="AE77" s="197"/>
      <c r="AF77" s="197"/>
      <c r="AG77" s="197"/>
      <c r="AH77" s="197"/>
      <c r="AI77" s="197"/>
      <c r="AJ77" s="197"/>
      <c r="AK77" s="197"/>
      <c r="AL77" s="197"/>
      <c r="AM77" s="197"/>
      <c r="AN77" s="197"/>
      <c r="AO77" s="197"/>
      <c r="AP77" s="197"/>
      <c r="AQ77" s="197"/>
      <c r="AR77" s="197"/>
      <c r="AS77" s="197"/>
      <c r="AT77" s="197"/>
      <c r="AU77" s="206"/>
      <c r="AV77" s="197"/>
      <c r="AW77" s="197"/>
      <c r="AX77" s="197"/>
      <c r="AY77" s="197"/>
      <c r="AZ77" s="197"/>
      <c r="BA77" s="197"/>
      <c r="BB77" s="197"/>
      <c r="BC77" s="197"/>
      <c r="BD77" s="197"/>
      <c r="BE77" s="197"/>
      <c r="BF77" s="197"/>
      <c r="BG77" s="197"/>
      <c r="BH77" s="197"/>
      <c r="BI77" s="197"/>
      <c r="BJ77" s="197"/>
      <c r="BK77" s="197"/>
      <c r="BL77" s="197"/>
      <c r="BM77" s="197"/>
      <c r="BN77" s="197"/>
      <c r="BO77" s="197"/>
      <c r="BP77" s="256">
        <v>0</v>
      </c>
      <c r="BQ77" s="328"/>
      <c r="BR77" s="328"/>
      <c r="BS77" s="328"/>
      <c r="BT77" s="328"/>
      <c r="BU77" s="328"/>
      <c r="BV77" s="328"/>
      <c r="BW77" s="328"/>
      <c r="BX77" s="328"/>
      <c r="BY77" s="329"/>
      <c r="CA77" s="207"/>
    </row>
    <row r="78" spans="1:80" s="153" customFormat="1" ht="14.25" customHeight="1">
      <c r="A78" s="249" t="s">
        <v>491</v>
      </c>
      <c r="B78" s="204" t="s">
        <v>492</v>
      </c>
      <c r="C78" s="205" t="s">
        <v>493</v>
      </c>
      <c r="D78" s="197"/>
      <c r="E78" s="19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  <c r="AC78" s="197"/>
      <c r="AD78" s="197"/>
      <c r="AE78" s="197"/>
      <c r="AF78" s="197"/>
      <c r="AG78" s="197"/>
      <c r="AH78" s="197"/>
      <c r="AI78" s="197"/>
      <c r="AJ78" s="197"/>
      <c r="AK78" s="197"/>
      <c r="AL78" s="197"/>
      <c r="AM78" s="197"/>
      <c r="AN78" s="197"/>
      <c r="AO78" s="197"/>
      <c r="AP78" s="197"/>
      <c r="AQ78" s="197"/>
      <c r="AR78" s="197"/>
      <c r="AS78" s="197"/>
      <c r="AT78" s="197"/>
      <c r="AU78" s="206"/>
      <c r="AV78" s="197"/>
      <c r="AW78" s="197"/>
      <c r="AX78" s="197"/>
      <c r="AY78" s="197"/>
      <c r="AZ78" s="197"/>
      <c r="BA78" s="197"/>
      <c r="BB78" s="197"/>
      <c r="BC78" s="197"/>
      <c r="BD78" s="197"/>
      <c r="BE78" s="197"/>
      <c r="BF78" s="197"/>
      <c r="BG78" s="197"/>
      <c r="BH78" s="197"/>
      <c r="BI78" s="197"/>
      <c r="BJ78" s="197"/>
      <c r="BK78" s="197"/>
      <c r="BL78" s="197"/>
      <c r="BM78" s="197"/>
      <c r="BN78" s="197"/>
      <c r="BO78" s="197"/>
      <c r="BP78" s="256">
        <v>0</v>
      </c>
      <c r="BQ78" s="328"/>
      <c r="BR78" s="328"/>
      <c r="BS78" s="328"/>
      <c r="BT78" s="328"/>
      <c r="BU78" s="328"/>
      <c r="BV78" s="328"/>
      <c r="BW78" s="328"/>
      <c r="BX78" s="328"/>
      <c r="BY78" s="329"/>
      <c r="CA78" s="207"/>
    </row>
    <row r="79" spans="1:80" s="153" customFormat="1" ht="14.25" customHeight="1">
      <c r="A79" s="249" t="s">
        <v>494</v>
      </c>
      <c r="B79" s="204" t="s">
        <v>495</v>
      </c>
      <c r="C79" s="205" t="s">
        <v>496</v>
      </c>
      <c r="D79" s="197"/>
      <c r="E79" s="19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7"/>
      <c r="AE79" s="197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7"/>
      <c r="AQ79" s="197"/>
      <c r="AR79" s="197"/>
      <c r="AS79" s="197"/>
      <c r="AT79" s="197"/>
      <c r="AU79" s="206"/>
      <c r="AV79" s="197"/>
      <c r="AW79" s="197"/>
      <c r="AX79" s="197"/>
      <c r="AY79" s="197"/>
      <c r="AZ79" s="197"/>
      <c r="BA79" s="197"/>
      <c r="BB79" s="197"/>
      <c r="BC79" s="197"/>
      <c r="BD79" s="197"/>
      <c r="BE79" s="197"/>
      <c r="BF79" s="197"/>
      <c r="BG79" s="197"/>
      <c r="BH79" s="197"/>
      <c r="BI79" s="197"/>
      <c r="BJ79" s="197"/>
      <c r="BK79" s="197"/>
      <c r="BL79" s="197"/>
      <c r="BM79" s="197"/>
      <c r="BN79" s="197"/>
      <c r="BO79" s="197"/>
      <c r="BP79" s="256">
        <v>0</v>
      </c>
      <c r="BQ79" s="328"/>
      <c r="BR79" s="328"/>
      <c r="BS79" s="328"/>
      <c r="BT79" s="328"/>
      <c r="BU79" s="328"/>
      <c r="BV79" s="328"/>
      <c r="BW79" s="328"/>
      <c r="BX79" s="328"/>
      <c r="BY79" s="329"/>
      <c r="CA79" s="207"/>
    </row>
    <row r="80" spans="1:80" s="153" customFormat="1" ht="14.25" customHeight="1">
      <c r="A80" s="257" t="s">
        <v>239</v>
      </c>
      <c r="B80" s="258"/>
      <c r="C80" s="259"/>
      <c r="D80" s="254">
        <v>0</v>
      </c>
      <c r="E80" s="254">
        <v>0</v>
      </c>
      <c r="F80" s="254">
        <v>0</v>
      </c>
      <c r="G80" s="254">
        <v>0</v>
      </c>
      <c r="H80" s="254">
        <v>0</v>
      </c>
      <c r="I80" s="254">
        <v>0</v>
      </c>
      <c r="J80" s="254">
        <v>0</v>
      </c>
      <c r="K80" s="254">
        <v>0</v>
      </c>
      <c r="L80" s="254">
        <v>0</v>
      </c>
      <c r="M80" s="254">
        <v>0</v>
      </c>
      <c r="N80" s="254">
        <v>0</v>
      </c>
      <c r="O80" s="254">
        <v>0</v>
      </c>
      <c r="P80" s="254">
        <v>0</v>
      </c>
      <c r="Q80" s="254">
        <v>0</v>
      </c>
      <c r="R80" s="254">
        <v>0</v>
      </c>
      <c r="S80" s="254">
        <v>0</v>
      </c>
      <c r="T80" s="254">
        <v>0</v>
      </c>
      <c r="U80" s="254">
        <v>0</v>
      </c>
      <c r="V80" s="254">
        <v>0</v>
      </c>
      <c r="W80" s="254">
        <v>0</v>
      </c>
      <c r="X80" s="254">
        <v>0</v>
      </c>
      <c r="Y80" s="254">
        <v>0</v>
      </c>
      <c r="Z80" s="254">
        <v>0</v>
      </c>
      <c r="AA80" s="254">
        <v>0</v>
      </c>
      <c r="AB80" s="254">
        <v>0</v>
      </c>
      <c r="AC80" s="254">
        <v>0</v>
      </c>
      <c r="AD80" s="254">
        <v>0</v>
      </c>
      <c r="AE80" s="254">
        <v>0</v>
      </c>
      <c r="AF80" s="254">
        <v>0</v>
      </c>
      <c r="AG80" s="254">
        <v>0</v>
      </c>
      <c r="AH80" s="254">
        <v>0</v>
      </c>
      <c r="AI80" s="254">
        <v>0</v>
      </c>
      <c r="AJ80" s="254">
        <v>0</v>
      </c>
      <c r="AK80" s="254">
        <v>0</v>
      </c>
      <c r="AL80" s="254">
        <v>0</v>
      </c>
      <c r="AM80" s="254">
        <v>0</v>
      </c>
      <c r="AN80" s="254">
        <v>0</v>
      </c>
      <c r="AO80" s="254">
        <v>0</v>
      </c>
      <c r="AP80" s="254">
        <v>0</v>
      </c>
      <c r="AQ80" s="254">
        <v>0</v>
      </c>
      <c r="AR80" s="254">
        <v>0</v>
      </c>
      <c r="AS80" s="254">
        <v>0</v>
      </c>
      <c r="AT80" s="254">
        <v>0</v>
      </c>
      <c r="AU80" s="254">
        <v>0</v>
      </c>
      <c r="AV80" s="254">
        <v>0</v>
      </c>
      <c r="AW80" s="254">
        <v>0</v>
      </c>
      <c r="AX80" s="254">
        <v>0</v>
      </c>
      <c r="AY80" s="254">
        <v>0</v>
      </c>
      <c r="AZ80" s="254">
        <v>0</v>
      </c>
      <c r="BA80" s="254">
        <v>0</v>
      </c>
      <c r="BB80" s="254">
        <v>0</v>
      </c>
      <c r="BC80" s="254">
        <v>0</v>
      </c>
      <c r="BD80" s="254">
        <v>0</v>
      </c>
      <c r="BE80" s="254">
        <v>0</v>
      </c>
      <c r="BF80" s="254">
        <v>0</v>
      </c>
      <c r="BG80" s="254">
        <v>0</v>
      </c>
      <c r="BH80" s="254">
        <v>0</v>
      </c>
      <c r="BI80" s="254">
        <v>0</v>
      </c>
      <c r="BJ80" s="254">
        <v>0</v>
      </c>
      <c r="BK80" s="254">
        <v>0</v>
      </c>
      <c r="BL80" s="254">
        <v>0</v>
      </c>
      <c r="BM80" s="254">
        <v>0</v>
      </c>
      <c r="BN80" s="254">
        <v>0</v>
      </c>
      <c r="BO80" s="254">
        <v>0</v>
      </c>
      <c r="BP80" s="256">
        <v>0</v>
      </c>
      <c r="BQ80" s="328"/>
      <c r="BR80" s="328"/>
      <c r="BS80" s="328"/>
      <c r="BT80" s="328"/>
      <c r="BU80" s="328"/>
      <c r="BV80" s="328"/>
      <c r="BW80" s="328"/>
      <c r="BX80" s="328"/>
      <c r="BY80" s="329"/>
      <c r="CA80" s="207"/>
    </row>
    <row r="81" spans="1:79" s="153" customFormat="1" ht="14.25" customHeight="1" thickBot="1">
      <c r="A81" s="260" t="s">
        <v>497</v>
      </c>
      <c r="B81" s="261"/>
      <c r="C81" s="262"/>
      <c r="D81" s="222"/>
      <c r="E81" s="222"/>
      <c r="F81" s="222"/>
      <c r="G81" s="222"/>
      <c r="H81" s="222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2"/>
      <c r="BN81" s="222"/>
      <c r="BO81" s="222"/>
      <c r="BP81" s="263"/>
      <c r="BQ81" s="330"/>
      <c r="BR81" s="330"/>
      <c r="BS81" s="330"/>
      <c r="BT81" s="330"/>
      <c r="BU81" s="330"/>
      <c r="BV81" s="330"/>
      <c r="BW81" s="330"/>
      <c r="BX81" s="330"/>
      <c r="BY81" s="331"/>
      <c r="CA81" s="207"/>
    </row>
    <row r="82" spans="1:79" s="153" customFormat="1">
      <c r="A82" s="223"/>
      <c r="B82" s="223"/>
      <c r="C82" s="223"/>
      <c r="BJ82" s="224"/>
      <c r="BP82" s="250"/>
      <c r="BQ82" s="264"/>
      <c r="BR82" s="250"/>
      <c r="BS82" s="264"/>
      <c r="BT82" s="264"/>
      <c r="BU82" s="264"/>
      <c r="BV82" s="264"/>
      <c r="BW82" s="264"/>
      <c r="BX82" s="264"/>
      <c r="BY82" s="264"/>
      <c r="CA82" s="207"/>
    </row>
    <row r="83" spans="1:79" s="153" customFormat="1">
      <c r="A83" s="223"/>
      <c r="B83" s="223"/>
      <c r="C83" s="223"/>
      <c r="BJ83" s="224"/>
      <c r="BP83" s="264"/>
      <c r="CA83" s="207"/>
    </row>
    <row r="84" spans="1:79" s="153" customFormat="1">
      <c r="A84" s="223"/>
      <c r="B84" s="223"/>
      <c r="C84" s="223"/>
      <c r="BJ84" s="224"/>
      <c r="BQ84" s="224"/>
      <c r="BR84" s="224"/>
      <c r="BT84" s="224"/>
      <c r="BU84" s="224"/>
      <c r="BW84" s="224"/>
      <c r="CA84" s="207"/>
    </row>
    <row r="85" spans="1:79" s="153" customFormat="1">
      <c r="A85" s="223"/>
      <c r="B85" s="223"/>
      <c r="C85" s="223"/>
      <c r="BJ85" s="224"/>
      <c r="BP85" s="208"/>
      <c r="BQ85" s="250"/>
      <c r="BR85" s="250"/>
      <c r="BS85" s="250"/>
      <c r="BT85" s="250"/>
      <c r="BU85" s="250"/>
      <c r="BV85" s="250"/>
      <c r="BW85" s="250"/>
      <c r="CA85" s="207"/>
    </row>
    <row r="86" spans="1:79" s="153" customFormat="1">
      <c r="A86" s="223"/>
      <c r="B86" s="223"/>
      <c r="C86" s="223"/>
      <c r="BJ86" s="224"/>
      <c r="BP86" s="208"/>
      <c r="CA86" s="207"/>
    </row>
    <row r="87" spans="1:79" s="153" customFormat="1">
      <c r="A87" s="223"/>
      <c r="B87" s="223"/>
      <c r="C87" s="223"/>
      <c r="BJ87" s="224"/>
      <c r="BP87" s="208"/>
      <c r="CA87" s="207"/>
    </row>
    <row r="88" spans="1:79" s="153" customFormat="1">
      <c r="A88" s="223"/>
      <c r="B88" s="223"/>
      <c r="C88" s="223"/>
      <c r="BJ88" s="224"/>
      <c r="CA88" s="207"/>
    </row>
    <row r="89" spans="1:79" s="153" customFormat="1">
      <c r="A89" s="223"/>
      <c r="B89" s="223"/>
      <c r="C89" s="223"/>
      <c r="BJ89" s="224"/>
      <c r="CA89" s="207"/>
    </row>
    <row r="90" spans="1:79" s="153" customFormat="1">
      <c r="A90" s="223"/>
      <c r="B90" s="223"/>
      <c r="C90" s="223"/>
      <c r="BJ90" s="224"/>
      <c r="CA90" s="207"/>
    </row>
    <row r="91" spans="1:79" s="153" customFormat="1">
      <c r="A91" s="223"/>
      <c r="B91" s="223"/>
      <c r="C91" s="223"/>
      <c r="BJ91" s="224"/>
      <c r="CA91" s="207"/>
    </row>
    <row r="92" spans="1:79" s="153" customFormat="1">
      <c r="A92" s="223"/>
      <c r="B92" s="223"/>
      <c r="C92" s="223"/>
      <c r="BJ92" s="224"/>
      <c r="CA92" s="207"/>
    </row>
    <row r="93" spans="1:79" s="153" customFormat="1">
      <c r="A93" s="223"/>
      <c r="B93" s="223"/>
      <c r="C93" s="223"/>
      <c r="BJ93" s="224"/>
      <c r="CA93" s="207"/>
    </row>
    <row r="94" spans="1:79" s="153" customFormat="1">
      <c r="A94" s="223"/>
      <c r="B94" s="223"/>
      <c r="C94" s="223"/>
      <c r="BJ94" s="224"/>
      <c r="CA94" s="207"/>
    </row>
    <row r="95" spans="1:79" s="153" customFormat="1">
      <c r="A95" s="223"/>
      <c r="B95" s="223"/>
      <c r="C95" s="223"/>
      <c r="BJ95" s="224"/>
      <c r="CA95" s="207"/>
    </row>
    <row r="96" spans="1:79" s="153" customFormat="1">
      <c r="A96" s="223"/>
      <c r="B96" s="223"/>
      <c r="C96" s="223"/>
      <c r="BJ96" s="224"/>
      <c r="CA96" s="207"/>
    </row>
    <row r="97" spans="1:79" s="153" customFormat="1">
      <c r="A97" s="223"/>
      <c r="B97" s="223"/>
      <c r="C97" s="223"/>
      <c r="BJ97" s="224"/>
      <c r="CA97" s="207"/>
    </row>
    <row r="98" spans="1:79" s="153" customFormat="1">
      <c r="A98" s="223"/>
      <c r="B98" s="223"/>
      <c r="C98" s="223"/>
      <c r="BJ98" s="224"/>
      <c r="CA98" s="207"/>
    </row>
    <row r="99" spans="1:79" s="153" customFormat="1">
      <c r="A99" s="223"/>
      <c r="B99" s="223"/>
      <c r="C99" s="223"/>
      <c r="BJ99" s="224"/>
      <c r="CA99" s="207"/>
    </row>
    <row r="100" spans="1:79" s="153" customFormat="1">
      <c r="A100" s="223"/>
      <c r="B100" s="223"/>
      <c r="C100" s="223"/>
      <c r="BJ100" s="224"/>
      <c r="CA100" s="207"/>
    </row>
    <row r="101" spans="1:79" s="153" customFormat="1">
      <c r="A101" s="223"/>
      <c r="B101" s="223"/>
      <c r="C101" s="223"/>
      <c r="BJ101" s="224"/>
      <c r="CA101" s="207"/>
    </row>
    <row r="102" spans="1:79" s="153" customFormat="1">
      <c r="A102" s="223"/>
      <c r="B102" s="223"/>
      <c r="C102" s="223"/>
      <c r="BJ102" s="224"/>
      <c r="CA102" s="207"/>
    </row>
    <row r="103" spans="1:79" s="153" customFormat="1">
      <c r="A103" s="223"/>
      <c r="B103" s="223"/>
      <c r="C103" s="223"/>
      <c r="BJ103" s="224"/>
      <c r="CA103" s="207"/>
    </row>
    <row r="104" spans="1:79" s="153" customFormat="1">
      <c r="A104" s="223"/>
      <c r="B104" s="223"/>
      <c r="C104" s="223"/>
      <c r="BJ104" s="224"/>
      <c r="CA104" s="207"/>
    </row>
    <row r="105" spans="1:79" s="153" customFormat="1">
      <c r="A105" s="223"/>
      <c r="B105" s="223"/>
      <c r="C105" s="223"/>
      <c r="BJ105" s="224"/>
      <c r="CA105" s="207"/>
    </row>
    <row r="106" spans="1:79" s="153" customFormat="1">
      <c r="A106" s="223"/>
      <c r="B106" s="223"/>
      <c r="C106" s="223"/>
      <c r="BJ106" s="224"/>
      <c r="CA106" s="207"/>
    </row>
    <row r="107" spans="1:79" s="153" customFormat="1">
      <c r="A107" s="223"/>
      <c r="B107" s="223"/>
      <c r="C107" s="223"/>
      <c r="BJ107" s="224"/>
      <c r="CA107" s="207"/>
    </row>
    <row r="108" spans="1:79" s="153" customFormat="1">
      <c r="A108" s="223"/>
      <c r="B108" s="223"/>
      <c r="C108" s="223"/>
      <c r="BJ108" s="224"/>
      <c r="CA108" s="207"/>
    </row>
    <row r="109" spans="1:79" s="153" customFormat="1">
      <c r="A109" s="223"/>
      <c r="B109" s="223"/>
      <c r="C109" s="223"/>
      <c r="BJ109" s="224"/>
      <c r="CA109" s="207"/>
    </row>
    <row r="110" spans="1:79" s="153" customFormat="1">
      <c r="A110" s="223"/>
      <c r="B110" s="223"/>
      <c r="C110" s="223"/>
      <c r="BJ110" s="224"/>
      <c r="CA110" s="207"/>
    </row>
    <row r="111" spans="1:79" s="153" customFormat="1">
      <c r="A111" s="223"/>
      <c r="B111" s="223"/>
      <c r="C111" s="223"/>
      <c r="BJ111" s="224"/>
      <c r="CA111" s="207"/>
    </row>
    <row r="112" spans="1:79" s="153" customFormat="1">
      <c r="A112" s="223"/>
      <c r="B112" s="223"/>
      <c r="C112" s="223"/>
      <c r="CA112" s="207"/>
    </row>
    <row r="113" spans="1:79" s="153" customFormat="1">
      <c r="A113" s="223"/>
      <c r="B113" s="223"/>
      <c r="C113" s="223"/>
      <c r="CA113" s="207"/>
    </row>
    <row r="114" spans="1:79" s="153" customFormat="1">
      <c r="A114" s="223"/>
      <c r="B114" s="223"/>
      <c r="C114" s="223"/>
      <c r="CA114" s="207"/>
    </row>
    <row r="115" spans="1:79" s="153" customFormat="1">
      <c r="A115" s="223"/>
      <c r="B115" s="223"/>
      <c r="C115" s="223"/>
      <c r="CA115" s="207"/>
    </row>
    <row r="116" spans="1:79" s="153" customFormat="1">
      <c r="A116" s="223"/>
      <c r="B116" s="223"/>
      <c r="C116" s="223"/>
      <c r="CA116" s="207"/>
    </row>
    <row r="117" spans="1:79" s="153" customFormat="1">
      <c r="A117" s="223"/>
      <c r="B117" s="223"/>
      <c r="C117" s="223"/>
      <c r="CA117" s="207"/>
    </row>
    <row r="118" spans="1:79" s="153" customFormat="1">
      <c r="A118" s="223"/>
      <c r="B118" s="223"/>
      <c r="C118" s="223"/>
      <c r="CA118" s="207"/>
    </row>
    <row r="119" spans="1:79" s="153" customFormat="1">
      <c r="A119" s="223"/>
      <c r="B119" s="223"/>
      <c r="C119" s="223"/>
      <c r="CA119" s="207"/>
    </row>
    <row r="120" spans="1:79" s="153" customFormat="1">
      <c r="A120" s="223"/>
      <c r="B120" s="223"/>
      <c r="C120" s="223"/>
      <c r="CA120" s="207"/>
    </row>
    <row r="121" spans="1:79" s="153" customFormat="1">
      <c r="A121" s="223"/>
      <c r="B121" s="223"/>
      <c r="C121" s="223"/>
      <c r="CA121" s="207"/>
    </row>
    <row r="122" spans="1:79" s="153" customFormat="1">
      <c r="A122" s="223"/>
      <c r="B122" s="223"/>
      <c r="C122" s="223"/>
      <c r="CA122" s="207"/>
    </row>
    <row r="123" spans="1:79" s="153" customFormat="1">
      <c r="A123" s="223"/>
      <c r="B123" s="223"/>
      <c r="C123" s="223"/>
      <c r="CA123" s="207"/>
    </row>
    <row r="124" spans="1:79" s="153" customFormat="1">
      <c r="A124" s="223"/>
      <c r="B124" s="223"/>
      <c r="C124" s="223"/>
      <c r="CA124" s="207"/>
    </row>
    <row r="125" spans="1:79" s="153" customFormat="1">
      <c r="A125" s="223"/>
      <c r="B125" s="223"/>
      <c r="C125" s="223"/>
      <c r="CA125" s="207"/>
    </row>
    <row r="126" spans="1:79" s="153" customFormat="1">
      <c r="A126" s="223"/>
      <c r="B126" s="223"/>
      <c r="C126" s="223"/>
      <c r="CA126" s="207"/>
    </row>
    <row r="127" spans="1:79" s="153" customFormat="1">
      <c r="A127" s="223"/>
      <c r="B127" s="223"/>
      <c r="C127" s="223"/>
      <c r="CA127" s="207"/>
    </row>
    <row r="128" spans="1:79" s="153" customFormat="1">
      <c r="A128" s="223"/>
      <c r="B128" s="223"/>
      <c r="C128" s="223"/>
      <c r="CA128" s="207"/>
    </row>
    <row r="129" spans="1:79" s="153" customFormat="1">
      <c r="A129" s="223"/>
      <c r="B129" s="223"/>
      <c r="C129" s="223"/>
      <c r="CA129" s="207"/>
    </row>
    <row r="130" spans="1:79" s="153" customFormat="1">
      <c r="A130" s="223"/>
      <c r="B130" s="223"/>
      <c r="C130" s="223"/>
      <c r="CA130" s="207"/>
    </row>
    <row r="131" spans="1:79" s="153" customFormat="1">
      <c r="A131" s="223"/>
      <c r="B131" s="223"/>
      <c r="C131" s="223"/>
      <c r="CA131" s="207"/>
    </row>
    <row r="132" spans="1:79" s="153" customFormat="1">
      <c r="A132" s="223"/>
      <c r="B132" s="223"/>
      <c r="C132" s="223"/>
      <c r="CA132" s="207"/>
    </row>
    <row r="133" spans="1:79" s="153" customFormat="1">
      <c r="A133" s="223"/>
      <c r="B133" s="223"/>
      <c r="C133" s="223"/>
      <c r="CA133" s="207"/>
    </row>
    <row r="134" spans="1:79" s="153" customFormat="1">
      <c r="A134" s="223"/>
      <c r="B134" s="223"/>
      <c r="C134" s="223"/>
      <c r="CA134" s="207"/>
    </row>
    <row r="135" spans="1:79" s="153" customFormat="1">
      <c r="A135" s="223"/>
      <c r="B135" s="223"/>
      <c r="C135" s="223"/>
      <c r="CA135" s="207"/>
    </row>
    <row r="136" spans="1:79" s="153" customFormat="1">
      <c r="A136" s="223"/>
      <c r="B136" s="223"/>
      <c r="C136" s="223"/>
      <c r="CA136" s="207"/>
    </row>
    <row r="137" spans="1:79" s="153" customFormat="1">
      <c r="A137" s="223"/>
      <c r="B137" s="223"/>
      <c r="C137" s="223"/>
      <c r="CA137" s="207"/>
    </row>
    <row r="138" spans="1:79" s="153" customFormat="1">
      <c r="A138" s="223"/>
      <c r="B138" s="223"/>
      <c r="C138" s="223"/>
      <c r="CA138" s="207"/>
    </row>
    <row r="139" spans="1:79" s="153" customFormat="1">
      <c r="A139" s="223"/>
      <c r="B139" s="223"/>
      <c r="C139" s="223"/>
      <c r="CA139" s="207"/>
    </row>
    <row r="140" spans="1:79" s="153" customFormat="1">
      <c r="A140" s="223"/>
      <c r="B140" s="223"/>
      <c r="C140" s="223"/>
      <c r="CA140" s="207"/>
    </row>
    <row r="141" spans="1:79" s="153" customFormat="1">
      <c r="A141" s="223"/>
      <c r="B141" s="223"/>
      <c r="C141" s="223"/>
      <c r="CA141" s="207"/>
    </row>
    <row r="142" spans="1:79" s="153" customFormat="1">
      <c r="A142" s="223"/>
      <c r="B142" s="223"/>
      <c r="C142" s="223"/>
      <c r="CA142" s="207"/>
    </row>
    <row r="143" spans="1:79" s="153" customFormat="1">
      <c r="A143" s="223"/>
      <c r="B143" s="223"/>
      <c r="C143" s="223"/>
      <c r="CA143" s="207"/>
    </row>
    <row r="144" spans="1:79" s="153" customFormat="1">
      <c r="A144" s="223"/>
      <c r="B144" s="223"/>
      <c r="C144" s="223"/>
      <c r="CA144" s="207"/>
    </row>
    <row r="145" spans="1:79" s="153" customFormat="1">
      <c r="A145" s="223"/>
      <c r="B145" s="223"/>
      <c r="C145" s="223"/>
      <c r="CA145" s="207"/>
    </row>
    <row r="146" spans="1:79" s="153" customFormat="1">
      <c r="A146" s="223"/>
      <c r="B146" s="223"/>
      <c r="C146" s="223"/>
      <c r="CA146" s="207"/>
    </row>
    <row r="147" spans="1:79" s="153" customFormat="1">
      <c r="A147" s="223"/>
      <c r="B147" s="223"/>
      <c r="C147" s="223"/>
      <c r="CA147" s="207"/>
    </row>
    <row r="148" spans="1:79" s="153" customFormat="1">
      <c r="A148" s="223"/>
      <c r="B148" s="223"/>
      <c r="C148" s="223"/>
      <c r="CA148" s="207"/>
    </row>
    <row r="149" spans="1:79" s="153" customFormat="1">
      <c r="A149" s="223"/>
      <c r="B149" s="223"/>
      <c r="C149" s="223"/>
      <c r="CA149" s="207"/>
    </row>
    <row r="150" spans="1:79" s="153" customFormat="1">
      <c r="A150" s="223"/>
      <c r="B150" s="223"/>
      <c r="C150" s="223"/>
      <c r="CA150" s="207"/>
    </row>
    <row r="151" spans="1:79" s="153" customFormat="1">
      <c r="A151" s="223"/>
      <c r="B151" s="223"/>
      <c r="C151" s="223"/>
      <c r="CA151" s="207"/>
    </row>
    <row r="152" spans="1:79" s="153" customFormat="1">
      <c r="A152" s="223"/>
      <c r="B152" s="223"/>
      <c r="C152" s="223"/>
      <c r="CA152" s="207"/>
    </row>
    <row r="153" spans="1:79" s="153" customFormat="1">
      <c r="A153" s="223"/>
      <c r="B153" s="223"/>
      <c r="C153" s="223"/>
      <c r="CA153" s="207"/>
    </row>
    <row r="154" spans="1:79" s="153" customFormat="1">
      <c r="A154" s="223"/>
      <c r="B154" s="223"/>
      <c r="C154" s="223"/>
      <c r="CA154" s="207"/>
    </row>
    <row r="155" spans="1:79" s="153" customFormat="1">
      <c r="A155" s="223"/>
      <c r="B155" s="223"/>
      <c r="C155" s="223"/>
      <c r="CA155" s="207"/>
    </row>
    <row r="156" spans="1:79" s="153" customFormat="1">
      <c r="A156" s="223"/>
      <c r="B156" s="223"/>
      <c r="C156" s="223"/>
      <c r="CA156" s="207"/>
    </row>
    <row r="157" spans="1:79" s="153" customFormat="1">
      <c r="A157" s="223"/>
      <c r="B157" s="223"/>
      <c r="C157" s="223"/>
      <c r="CA157" s="207"/>
    </row>
    <row r="158" spans="1:79" s="153" customFormat="1">
      <c r="A158" s="223"/>
      <c r="B158" s="223"/>
      <c r="C158" s="223"/>
      <c r="CA158" s="207"/>
    </row>
    <row r="159" spans="1:79" s="153" customFormat="1">
      <c r="A159" s="223"/>
      <c r="B159" s="223"/>
      <c r="C159" s="223"/>
      <c r="CA159" s="207"/>
    </row>
    <row r="160" spans="1:79" s="153" customFormat="1">
      <c r="A160" s="223"/>
      <c r="B160" s="223"/>
      <c r="C160" s="223"/>
      <c r="CA160" s="207"/>
    </row>
    <row r="161" spans="1:79" s="153" customFormat="1">
      <c r="A161" s="223"/>
      <c r="B161" s="223"/>
      <c r="C161" s="223"/>
      <c r="CA161" s="207"/>
    </row>
    <row r="162" spans="1:79" s="153" customFormat="1">
      <c r="A162" s="223"/>
      <c r="B162" s="223"/>
      <c r="C162" s="223"/>
      <c r="CA162" s="207"/>
    </row>
    <row r="163" spans="1:79" s="153" customFormat="1">
      <c r="A163" s="223"/>
      <c r="B163" s="223"/>
      <c r="C163" s="223"/>
      <c r="CA163" s="207"/>
    </row>
    <row r="164" spans="1:79" s="153" customFormat="1">
      <c r="A164" s="223"/>
      <c r="B164" s="223"/>
      <c r="C164" s="223"/>
      <c r="CA164" s="207"/>
    </row>
    <row r="165" spans="1:79" s="153" customFormat="1">
      <c r="A165" s="223"/>
      <c r="B165" s="223"/>
      <c r="C165" s="223"/>
      <c r="CA165" s="207"/>
    </row>
    <row r="166" spans="1:79" s="153" customFormat="1">
      <c r="A166" s="223"/>
      <c r="B166" s="223"/>
      <c r="C166" s="223"/>
      <c r="CA166" s="207"/>
    </row>
    <row r="167" spans="1:79" s="153" customFormat="1">
      <c r="A167" s="223"/>
      <c r="B167" s="223"/>
      <c r="C167" s="223"/>
      <c r="CA167" s="207"/>
    </row>
    <row r="168" spans="1:79" s="153" customFormat="1">
      <c r="A168" s="223"/>
      <c r="B168" s="223"/>
      <c r="C168" s="223"/>
      <c r="CA168" s="207"/>
    </row>
    <row r="169" spans="1:79" s="153" customFormat="1">
      <c r="A169" s="223"/>
      <c r="B169" s="223"/>
      <c r="C169" s="223"/>
      <c r="CA169" s="207"/>
    </row>
    <row r="170" spans="1:79" s="153" customFormat="1">
      <c r="A170" s="223"/>
      <c r="B170" s="223"/>
      <c r="C170" s="223"/>
      <c r="CA170" s="207"/>
    </row>
    <row r="171" spans="1:79" s="153" customFormat="1">
      <c r="A171" s="223"/>
      <c r="B171" s="223"/>
      <c r="C171" s="223"/>
      <c r="CA171" s="207"/>
    </row>
    <row r="172" spans="1:79" s="153" customFormat="1">
      <c r="A172" s="223"/>
      <c r="B172" s="223"/>
      <c r="C172" s="223"/>
      <c r="CA172" s="207"/>
    </row>
    <row r="173" spans="1:79" s="153" customFormat="1">
      <c r="A173" s="223"/>
      <c r="B173" s="223"/>
      <c r="C173" s="223"/>
      <c r="CA173" s="207"/>
    </row>
    <row r="174" spans="1:79" s="153" customFormat="1">
      <c r="A174" s="223"/>
      <c r="B174" s="223"/>
      <c r="C174" s="223"/>
      <c r="CA174" s="207"/>
    </row>
    <row r="175" spans="1:79" s="153" customFormat="1">
      <c r="A175" s="223"/>
      <c r="B175" s="223"/>
      <c r="C175" s="223"/>
      <c r="CA175" s="207"/>
    </row>
    <row r="176" spans="1:79" s="153" customFormat="1">
      <c r="A176" s="223"/>
      <c r="B176" s="223"/>
      <c r="C176" s="223"/>
      <c r="CA176" s="207"/>
    </row>
    <row r="177" spans="1:79" s="153" customFormat="1">
      <c r="A177" s="223"/>
      <c r="B177" s="223"/>
      <c r="C177" s="223"/>
      <c r="CA177" s="207"/>
    </row>
    <row r="178" spans="1:79" s="153" customFormat="1">
      <c r="A178" s="223"/>
      <c r="B178" s="223"/>
      <c r="C178" s="223"/>
      <c r="CA178" s="207"/>
    </row>
    <row r="179" spans="1:79" s="153" customFormat="1">
      <c r="A179" s="223"/>
      <c r="B179" s="223"/>
      <c r="C179" s="223"/>
      <c r="CA179" s="207"/>
    </row>
    <row r="180" spans="1:79" s="153" customFormat="1">
      <c r="A180" s="223"/>
      <c r="B180" s="223"/>
      <c r="C180" s="223"/>
      <c r="CA180" s="207"/>
    </row>
    <row r="181" spans="1:79" s="153" customFormat="1">
      <c r="A181" s="223"/>
      <c r="B181" s="223"/>
      <c r="C181" s="223"/>
      <c r="CA181" s="207"/>
    </row>
    <row r="182" spans="1:79" s="153" customFormat="1">
      <c r="A182" s="223"/>
      <c r="B182" s="223"/>
      <c r="C182" s="223"/>
      <c r="CA182" s="207"/>
    </row>
    <row r="183" spans="1:79" s="153" customFormat="1">
      <c r="A183" s="223"/>
      <c r="B183" s="223"/>
      <c r="C183" s="223"/>
      <c r="CA183" s="207"/>
    </row>
    <row r="184" spans="1:79" s="153" customFormat="1">
      <c r="A184" s="223"/>
      <c r="B184" s="223"/>
      <c r="C184" s="223"/>
      <c r="CA184" s="207"/>
    </row>
    <row r="185" spans="1:79" s="153" customFormat="1">
      <c r="A185" s="223"/>
      <c r="B185" s="223"/>
      <c r="C185" s="223"/>
      <c r="CA185" s="207"/>
    </row>
    <row r="186" spans="1:79" s="153" customFormat="1">
      <c r="A186" s="223"/>
      <c r="B186" s="223"/>
      <c r="C186" s="223"/>
      <c r="CA186" s="207"/>
    </row>
    <row r="187" spans="1:79" s="153" customFormat="1">
      <c r="A187" s="223"/>
      <c r="B187" s="223"/>
      <c r="C187" s="223"/>
      <c r="CA187" s="207"/>
    </row>
    <row r="188" spans="1:79" s="153" customFormat="1">
      <c r="A188" s="223"/>
      <c r="B188" s="223"/>
      <c r="C188" s="223"/>
      <c r="CA188" s="207"/>
    </row>
    <row r="189" spans="1:79" s="153" customFormat="1">
      <c r="A189" s="223"/>
      <c r="B189" s="223"/>
      <c r="C189" s="223"/>
      <c r="CA189" s="207"/>
    </row>
    <row r="190" spans="1:79" s="153" customFormat="1">
      <c r="A190" s="223"/>
      <c r="B190" s="223"/>
      <c r="C190" s="223"/>
      <c r="CA190" s="207"/>
    </row>
    <row r="191" spans="1:79" s="153" customFormat="1">
      <c r="A191" s="223"/>
      <c r="B191" s="223"/>
      <c r="C191" s="223"/>
      <c r="CA191" s="207"/>
    </row>
    <row r="192" spans="1:79" s="153" customFormat="1">
      <c r="A192" s="223"/>
      <c r="B192" s="223"/>
      <c r="C192" s="223"/>
      <c r="CA192" s="207"/>
    </row>
    <row r="193" spans="1:79" s="153" customFormat="1">
      <c r="A193" s="223"/>
      <c r="B193" s="223"/>
      <c r="C193" s="223"/>
      <c r="CA193" s="207"/>
    </row>
  </sheetData>
  <sheetProtection selectLockedCells="1" selectUnlockedCells="1"/>
  <mergeCells count="10">
    <mergeCell ref="BD5:BL5"/>
    <mergeCell ref="BQ5:BY5"/>
    <mergeCell ref="A6:B9"/>
    <mergeCell ref="BQ76:BY81"/>
    <mergeCell ref="A2:B2"/>
    <mergeCell ref="A4:B4"/>
    <mergeCell ref="D5:N5"/>
    <mergeCell ref="O5:Y5"/>
    <mergeCell ref="Z5:AJ5"/>
    <mergeCell ref="AK5:AU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Y198"/>
  <sheetViews>
    <sheetView showGridLines="0" zoomScale="80" zoomScaleNormal="80" workbookViewId="0">
      <pane xSplit="2" ySplit="10" topLeftCell="AY41" activePane="bottomRight" state="frozen"/>
      <selection pane="topRight"/>
      <selection pane="bottomLeft"/>
      <selection pane="bottomRight" activeCell="BU80" sqref="BU80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0" t="s">
        <v>23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</row>
    <row r="2" spans="1:77" ht="15" customHeight="1">
      <c r="A2" s="274" t="s">
        <v>498</v>
      </c>
      <c r="B2" s="274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0" t="s">
        <v>25</v>
      </c>
      <c r="B3" s="80"/>
      <c r="C3" s="80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</row>
    <row r="4" spans="1:77">
      <c r="A4" s="274" t="s">
        <v>499</v>
      </c>
      <c r="B4" s="274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27</v>
      </c>
      <c r="BT4" s="45"/>
      <c r="BU4" s="45"/>
    </row>
    <row r="5" spans="1:77" ht="15" customHeight="1">
      <c r="A5" s="10"/>
      <c r="B5" s="11"/>
      <c r="C5" s="11"/>
      <c r="D5" s="268" t="s">
        <v>28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86"/>
      <c r="Q5" s="268" t="s">
        <v>28</v>
      </c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8" t="s">
        <v>28</v>
      </c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86"/>
      <c r="AP5" s="86"/>
      <c r="AQ5" s="281" t="s">
        <v>29</v>
      </c>
      <c r="AR5" s="282"/>
      <c r="AS5" s="282"/>
      <c r="AT5" s="282"/>
      <c r="AU5" s="282"/>
      <c r="AV5" s="282"/>
      <c r="AW5" s="283"/>
      <c r="AX5" s="284"/>
      <c r="AY5" s="285"/>
      <c r="AZ5" s="285"/>
      <c r="BA5" s="285"/>
      <c r="BB5" s="285"/>
      <c r="BC5" s="285"/>
      <c r="BD5" s="284" t="s">
        <v>30</v>
      </c>
      <c r="BE5" s="285"/>
      <c r="BF5" s="285"/>
      <c r="BG5" s="285"/>
      <c r="BH5" s="285"/>
      <c r="BI5" s="285"/>
      <c r="BJ5" s="285"/>
      <c r="BK5" s="285"/>
      <c r="BL5" s="286"/>
      <c r="BM5" s="87"/>
      <c r="BN5" s="88"/>
      <c r="BO5" s="88"/>
      <c r="BP5" s="89"/>
      <c r="BQ5" s="88"/>
      <c r="BR5" s="88"/>
      <c r="BS5" s="287" t="s">
        <v>31</v>
      </c>
      <c r="BT5" s="288"/>
      <c r="BU5" s="98"/>
    </row>
    <row r="6" spans="1:77" ht="52.5" customHeight="1">
      <c r="A6" s="270" t="s">
        <v>32</v>
      </c>
      <c r="B6" s="271"/>
      <c r="C6" s="12" t="s">
        <v>33</v>
      </c>
      <c r="D6" s="13" t="s">
        <v>34</v>
      </c>
      <c r="E6" s="13" t="s">
        <v>35</v>
      </c>
      <c r="F6" s="13" t="s">
        <v>36</v>
      </c>
      <c r="G6" s="13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3" t="s">
        <v>42</v>
      </c>
      <c r="M6" s="13" t="s">
        <v>43</v>
      </c>
      <c r="N6" s="13" t="s">
        <v>44</v>
      </c>
      <c r="O6" s="13" t="s">
        <v>45</v>
      </c>
      <c r="P6" s="13" t="s">
        <v>46</v>
      </c>
      <c r="Q6" s="13" t="s">
        <v>47</v>
      </c>
      <c r="R6" s="13" t="s">
        <v>48</v>
      </c>
      <c r="S6" s="13" t="s">
        <v>49</v>
      </c>
      <c r="T6" s="13" t="s">
        <v>50</v>
      </c>
      <c r="U6" s="13" t="s">
        <v>51</v>
      </c>
      <c r="V6" s="13" t="s">
        <v>52</v>
      </c>
      <c r="W6" s="13" t="s">
        <v>53</v>
      </c>
      <c r="X6" s="13" t="s">
        <v>54</v>
      </c>
      <c r="Y6" s="13" t="s">
        <v>55</v>
      </c>
      <c r="Z6" s="13" t="s">
        <v>56</v>
      </c>
      <c r="AA6" s="13" t="s">
        <v>57</v>
      </c>
      <c r="AB6" s="13" t="s">
        <v>58</v>
      </c>
      <c r="AC6" s="13" t="s">
        <v>59</v>
      </c>
      <c r="AD6" s="13" t="s">
        <v>60</v>
      </c>
      <c r="AE6" s="13" t="s">
        <v>61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13" t="s">
        <v>68</v>
      </c>
      <c r="AM6" s="13" t="s">
        <v>69</v>
      </c>
      <c r="AN6" s="13" t="s">
        <v>70</v>
      </c>
      <c r="AO6" s="13" t="s">
        <v>71</v>
      </c>
      <c r="AP6" s="13" t="s">
        <v>72</v>
      </c>
      <c r="AQ6" s="13" t="s">
        <v>73</v>
      </c>
      <c r="AR6" s="13" t="s">
        <v>74</v>
      </c>
      <c r="AS6" s="13" t="s">
        <v>75</v>
      </c>
      <c r="AT6" s="13" t="s">
        <v>76</v>
      </c>
      <c r="AU6" s="13" t="s">
        <v>77</v>
      </c>
      <c r="AV6" s="13" t="s">
        <v>78</v>
      </c>
      <c r="AW6" s="13" t="s">
        <v>79</v>
      </c>
      <c r="AX6" s="13" t="s">
        <v>80</v>
      </c>
      <c r="AY6" s="13" t="s">
        <v>81</v>
      </c>
      <c r="AZ6" s="13" t="s">
        <v>82</v>
      </c>
      <c r="BA6" s="13" t="s">
        <v>83</v>
      </c>
      <c r="BB6" s="13" t="s">
        <v>84</v>
      </c>
      <c r="BC6" s="13" t="s">
        <v>85</v>
      </c>
      <c r="BD6" s="13" t="s">
        <v>86</v>
      </c>
      <c r="BE6" s="13" t="s">
        <v>87</v>
      </c>
      <c r="BF6" s="13" t="s">
        <v>88</v>
      </c>
      <c r="BG6" s="13" t="s">
        <v>89</v>
      </c>
      <c r="BH6" s="13" t="s">
        <v>90</v>
      </c>
      <c r="BI6" s="13" t="s">
        <v>91</v>
      </c>
      <c r="BJ6" s="13" t="s">
        <v>92</v>
      </c>
      <c r="BK6" s="13" t="s">
        <v>93</v>
      </c>
      <c r="BL6" s="13" t="s">
        <v>94</v>
      </c>
      <c r="BM6" s="13" t="s">
        <v>95</v>
      </c>
      <c r="BN6" s="13" t="s">
        <v>96</v>
      </c>
      <c r="BO6" s="13" t="s">
        <v>97</v>
      </c>
      <c r="BP6" s="90" t="s">
        <v>98</v>
      </c>
      <c r="BQ6" s="32" t="s">
        <v>99</v>
      </c>
      <c r="BR6" s="36" t="s">
        <v>100</v>
      </c>
      <c r="BS6" s="13" t="s">
        <v>101</v>
      </c>
      <c r="BT6" s="32" t="s">
        <v>102</v>
      </c>
      <c r="BU6" s="47" t="s">
        <v>103</v>
      </c>
    </row>
    <row r="7" spans="1:77" ht="15.75" customHeight="1">
      <c r="A7" s="270"/>
      <c r="B7" s="271"/>
      <c r="C7" s="14" t="s">
        <v>104</v>
      </c>
      <c r="D7" s="15" t="s">
        <v>105</v>
      </c>
      <c r="E7" s="15" t="s">
        <v>106</v>
      </c>
      <c r="F7" s="15" t="s">
        <v>107</v>
      </c>
      <c r="G7" s="15" t="s">
        <v>108</v>
      </c>
      <c r="H7" s="15" t="s">
        <v>109</v>
      </c>
      <c r="I7" s="15" t="s">
        <v>110</v>
      </c>
      <c r="J7" s="15" t="s">
        <v>111</v>
      </c>
      <c r="K7" s="15" t="s">
        <v>112</v>
      </c>
      <c r="L7" s="15" t="s">
        <v>113</v>
      </c>
      <c r="M7" s="15" t="s">
        <v>114</v>
      </c>
      <c r="N7" s="15" t="s">
        <v>115</v>
      </c>
      <c r="O7" s="15" t="s">
        <v>116</v>
      </c>
      <c r="P7" s="15" t="s">
        <v>117</v>
      </c>
      <c r="Q7" s="15" t="s">
        <v>118</v>
      </c>
      <c r="R7" s="15" t="s">
        <v>119</v>
      </c>
      <c r="S7" s="15" t="s">
        <v>120</v>
      </c>
      <c r="T7" s="15" t="s">
        <v>121</v>
      </c>
      <c r="U7" s="15" t="s">
        <v>122</v>
      </c>
      <c r="V7" s="15" t="s">
        <v>123</v>
      </c>
      <c r="W7" s="15" t="s">
        <v>124</v>
      </c>
      <c r="X7" s="15" t="s">
        <v>125</v>
      </c>
      <c r="Y7" s="15" t="s">
        <v>126</v>
      </c>
      <c r="Z7" s="15" t="s">
        <v>127</v>
      </c>
      <c r="AA7" s="15" t="s">
        <v>128</v>
      </c>
      <c r="AB7" s="15" t="s">
        <v>129</v>
      </c>
      <c r="AC7" s="15" t="s">
        <v>130</v>
      </c>
      <c r="AD7" s="15" t="s">
        <v>131</v>
      </c>
      <c r="AE7" s="15" t="s">
        <v>132</v>
      </c>
      <c r="AF7" s="15" t="s">
        <v>133</v>
      </c>
      <c r="AG7" s="15" t="s">
        <v>134</v>
      </c>
      <c r="AH7" s="15" t="s">
        <v>135</v>
      </c>
      <c r="AI7" s="15" t="s">
        <v>136</v>
      </c>
      <c r="AJ7" s="15" t="s">
        <v>137</v>
      </c>
      <c r="AK7" s="15" t="s">
        <v>138</v>
      </c>
      <c r="AL7" s="15" t="s">
        <v>139</v>
      </c>
      <c r="AM7" s="15" t="s">
        <v>140</v>
      </c>
      <c r="AN7" s="15" t="s">
        <v>141</v>
      </c>
      <c r="AO7" s="15" t="s">
        <v>142</v>
      </c>
      <c r="AP7" s="15" t="s">
        <v>143</v>
      </c>
      <c r="AQ7" s="15" t="s">
        <v>144</v>
      </c>
      <c r="AR7" s="15" t="s">
        <v>145</v>
      </c>
      <c r="AS7" s="15" t="s">
        <v>146</v>
      </c>
      <c r="AT7" s="15" t="s">
        <v>147</v>
      </c>
      <c r="AU7" s="15" t="s">
        <v>148</v>
      </c>
      <c r="AV7" s="15" t="s">
        <v>149</v>
      </c>
      <c r="AW7" s="15" t="s">
        <v>150</v>
      </c>
      <c r="AX7" s="15" t="s">
        <v>151</v>
      </c>
      <c r="AY7" s="15" t="s">
        <v>152</v>
      </c>
      <c r="AZ7" s="15" t="s">
        <v>153</v>
      </c>
      <c r="BA7" s="15" t="s">
        <v>154</v>
      </c>
      <c r="BB7" s="15" t="s">
        <v>155</v>
      </c>
      <c r="BC7" s="15" t="s">
        <v>156</v>
      </c>
      <c r="BD7" s="15" t="s">
        <v>157</v>
      </c>
      <c r="BE7" s="15" t="s">
        <v>158</v>
      </c>
      <c r="BF7" s="15" t="s">
        <v>159</v>
      </c>
      <c r="BG7" s="15" t="s">
        <v>160</v>
      </c>
      <c r="BH7" s="15" t="s">
        <v>161</v>
      </c>
      <c r="BI7" s="15" t="s">
        <v>162</v>
      </c>
      <c r="BJ7" s="15" t="s">
        <v>163</v>
      </c>
      <c r="BK7" s="15" t="s">
        <v>164</v>
      </c>
      <c r="BL7" s="15" t="s">
        <v>165</v>
      </c>
      <c r="BM7" s="15" t="s">
        <v>166</v>
      </c>
      <c r="BN7" s="15" t="s">
        <v>167</v>
      </c>
      <c r="BO7" s="15" t="s">
        <v>168</v>
      </c>
      <c r="BP7" s="91"/>
      <c r="BQ7" s="48" t="s">
        <v>169</v>
      </c>
      <c r="BR7" s="92" t="s">
        <v>170</v>
      </c>
      <c r="BS7" s="93" t="s">
        <v>171</v>
      </c>
      <c r="BT7" s="94" t="s">
        <v>172</v>
      </c>
      <c r="BU7" s="99" t="s">
        <v>173</v>
      </c>
    </row>
    <row r="8" spans="1:77" ht="52.5" customHeight="1">
      <c r="A8" s="270"/>
      <c r="B8" s="271"/>
      <c r="C8" s="16" t="s">
        <v>174</v>
      </c>
      <c r="D8" s="13" t="s">
        <v>175</v>
      </c>
      <c r="E8" s="13" t="s">
        <v>176</v>
      </c>
      <c r="F8" s="13" t="s">
        <v>177</v>
      </c>
      <c r="G8" s="13" t="s">
        <v>178</v>
      </c>
      <c r="H8" s="13" t="s">
        <v>179</v>
      </c>
      <c r="I8" s="13" t="s">
        <v>180</v>
      </c>
      <c r="J8" s="13" t="s">
        <v>181</v>
      </c>
      <c r="K8" s="13" t="s">
        <v>182</v>
      </c>
      <c r="L8" s="13" t="s">
        <v>183</v>
      </c>
      <c r="M8" s="13" t="s">
        <v>184</v>
      </c>
      <c r="N8" s="13" t="s">
        <v>185</v>
      </c>
      <c r="O8" s="13" t="s">
        <v>186</v>
      </c>
      <c r="P8" s="13" t="s">
        <v>187</v>
      </c>
      <c r="Q8" s="13" t="s">
        <v>188</v>
      </c>
      <c r="R8" s="13" t="s">
        <v>189</v>
      </c>
      <c r="S8" s="13" t="s">
        <v>190</v>
      </c>
      <c r="T8" s="13" t="s">
        <v>191</v>
      </c>
      <c r="U8" s="13" t="s">
        <v>192</v>
      </c>
      <c r="V8" s="13" t="s">
        <v>193</v>
      </c>
      <c r="W8" s="13" t="s">
        <v>194</v>
      </c>
      <c r="X8" s="13" t="s">
        <v>195</v>
      </c>
      <c r="Y8" s="13" t="s">
        <v>196</v>
      </c>
      <c r="Z8" s="13" t="s">
        <v>197</v>
      </c>
      <c r="AA8" s="13" t="s">
        <v>198</v>
      </c>
      <c r="AB8" s="13" t="s">
        <v>199</v>
      </c>
      <c r="AC8" s="13" t="s">
        <v>200</v>
      </c>
      <c r="AD8" s="13" t="s">
        <v>201</v>
      </c>
      <c r="AE8" s="13" t="s">
        <v>202</v>
      </c>
      <c r="AF8" s="13" t="s">
        <v>203</v>
      </c>
      <c r="AG8" s="13" t="s">
        <v>204</v>
      </c>
      <c r="AH8" s="13" t="s">
        <v>205</v>
      </c>
      <c r="AI8" s="13" t="s">
        <v>206</v>
      </c>
      <c r="AJ8" s="13" t="s">
        <v>207</v>
      </c>
      <c r="AK8" s="13" t="s">
        <v>208</v>
      </c>
      <c r="AL8" s="13" t="s">
        <v>209</v>
      </c>
      <c r="AM8" s="13" t="s">
        <v>210</v>
      </c>
      <c r="AN8" s="13" t="s">
        <v>211</v>
      </c>
      <c r="AO8" s="13" t="s">
        <v>212</v>
      </c>
      <c r="AP8" s="13" t="s">
        <v>213</v>
      </c>
      <c r="AQ8" s="13" t="s">
        <v>214</v>
      </c>
      <c r="AR8" s="13" t="s">
        <v>215</v>
      </c>
      <c r="AS8" s="13" t="s">
        <v>216</v>
      </c>
      <c r="AT8" s="13" t="s">
        <v>217</v>
      </c>
      <c r="AU8" s="13" t="s">
        <v>218</v>
      </c>
      <c r="AV8" s="13" t="s">
        <v>219</v>
      </c>
      <c r="AW8" s="13" t="s">
        <v>220</v>
      </c>
      <c r="AX8" s="13" t="s">
        <v>221</v>
      </c>
      <c r="AY8" s="13" t="s">
        <v>222</v>
      </c>
      <c r="AZ8" s="13" t="s">
        <v>223</v>
      </c>
      <c r="BA8" s="13" t="s">
        <v>224</v>
      </c>
      <c r="BB8" s="13" t="s">
        <v>225</v>
      </c>
      <c r="BC8" s="13" t="s">
        <v>226</v>
      </c>
      <c r="BD8" s="13" t="s">
        <v>227</v>
      </c>
      <c r="BE8" s="13" t="s">
        <v>228</v>
      </c>
      <c r="BF8" s="13" t="s">
        <v>229</v>
      </c>
      <c r="BG8" s="13" t="s">
        <v>230</v>
      </c>
      <c r="BH8" s="13" t="s">
        <v>231</v>
      </c>
      <c r="BI8" s="13" t="s">
        <v>232</v>
      </c>
      <c r="BJ8" s="13" t="s">
        <v>233</v>
      </c>
      <c r="BK8" s="13" t="s">
        <v>234</v>
      </c>
      <c r="BL8" s="13" t="s">
        <v>235</v>
      </c>
      <c r="BM8" s="13" t="s">
        <v>236</v>
      </c>
      <c r="BN8" s="13" t="s">
        <v>237</v>
      </c>
      <c r="BO8" s="13" t="s">
        <v>238</v>
      </c>
      <c r="BP8" s="91" t="s">
        <v>239</v>
      </c>
      <c r="BQ8" s="40" t="s">
        <v>240</v>
      </c>
      <c r="BR8" s="91" t="s">
        <v>241</v>
      </c>
      <c r="BS8" s="32" t="s">
        <v>242</v>
      </c>
      <c r="BT8" s="32" t="s">
        <v>243</v>
      </c>
      <c r="BU8" s="99" t="s">
        <v>244</v>
      </c>
    </row>
    <row r="9" spans="1:77" ht="17.25" customHeight="1">
      <c r="A9" s="272"/>
      <c r="B9" s="273"/>
      <c r="C9" s="82" t="s">
        <v>245</v>
      </c>
      <c r="D9" s="15" t="s">
        <v>105</v>
      </c>
      <c r="E9" s="15" t="s">
        <v>106</v>
      </c>
      <c r="F9" s="15" t="s">
        <v>107</v>
      </c>
      <c r="G9" s="15" t="s">
        <v>108</v>
      </c>
      <c r="H9" s="15" t="s">
        <v>109</v>
      </c>
      <c r="I9" s="15" t="s">
        <v>110</v>
      </c>
      <c r="J9" s="15" t="s">
        <v>111</v>
      </c>
      <c r="K9" s="15" t="s">
        <v>112</v>
      </c>
      <c r="L9" s="15" t="s">
        <v>113</v>
      </c>
      <c r="M9" s="15" t="s">
        <v>114</v>
      </c>
      <c r="N9" s="15" t="s">
        <v>115</v>
      </c>
      <c r="O9" s="15" t="s">
        <v>116</v>
      </c>
      <c r="P9" s="15" t="s">
        <v>117</v>
      </c>
      <c r="Q9" s="15" t="s">
        <v>118</v>
      </c>
      <c r="R9" s="15" t="s">
        <v>119</v>
      </c>
      <c r="S9" s="15" t="s">
        <v>120</v>
      </c>
      <c r="T9" s="15" t="s">
        <v>121</v>
      </c>
      <c r="U9" s="15" t="s">
        <v>122</v>
      </c>
      <c r="V9" s="15" t="s">
        <v>123</v>
      </c>
      <c r="W9" s="15" t="s">
        <v>124</v>
      </c>
      <c r="X9" s="15" t="s">
        <v>125</v>
      </c>
      <c r="Y9" s="15" t="s">
        <v>126</v>
      </c>
      <c r="Z9" s="15" t="s">
        <v>127</v>
      </c>
      <c r="AA9" s="15" t="s">
        <v>128</v>
      </c>
      <c r="AB9" s="15" t="s">
        <v>129</v>
      </c>
      <c r="AC9" s="15" t="s">
        <v>130</v>
      </c>
      <c r="AD9" s="15" t="s">
        <v>131</v>
      </c>
      <c r="AE9" s="15" t="s">
        <v>132</v>
      </c>
      <c r="AF9" s="15" t="s">
        <v>133</v>
      </c>
      <c r="AG9" s="15" t="s">
        <v>134</v>
      </c>
      <c r="AH9" s="15" t="s">
        <v>135</v>
      </c>
      <c r="AI9" s="15" t="s">
        <v>136</v>
      </c>
      <c r="AJ9" s="15" t="s">
        <v>137</v>
      </c>
      <c r="AK9" s="15" t="s">
        <v>138</v>
      </c>
      <c r="AL9" s="15" t="s">
        <v>139</v>
      </c>
      <c r="AM9" s="15" t="s">
        <v>140</v>
      </c>
      <c r="AN9" s="15" t="s">
        <v>141</v>
      </c>
      <c r="AO9" s="15" t="s">
        <v>142</v>
      </c>
      <c r="AP9" s="15" t="s">
        <v>143</v>
      </c>
      <c r="AQ9" s="15" t="s">
        <v>144</v>
      </c>
      <c r="AR9" s="15" t="s">
        <v>145</v>
      </c>
      <c r="AS9" s="15" t="s">
        <v>146</v>
      </c>
      <c r="AT9" s="15" t="s">
        <v>147</v>
      </c>
      <c r="AU9" s="15" t="s">
        <v>148</v>
      </c>
      <c r="AV9" s="15" t="s">
        <v>149</v>
      </c>
      <c r="AW9" s="15" t="s">
        <v>150</v>
      </c>
      <c r="AX9" s="15" t="s">
        <v>151</v>
      </c>
      <c r="AY9" s="15" t="s">
        <v>152</v>
      </c>
      <c r="AZ9" s="15" t="s">
        <v>153</v>
      </c>
      <c r="BA9" s="15" t="s">
        <v>154</v>
      </c>
      <c r="BB9" s="15" t="s">
        <v>155</v>
      </c>
      <c r="BC9" s="15" t="s">
        <v>156</v>
      </c>
      <c r="BD9" s="15" t="s">
        <v>157</v>
      </c>
      <c r="BE9" s="15" t="s">
        <v>158</v>
      </c>
      <c r="BF9" s="15" t="s">
        <v>159</v>
      </c>
      <c r="BG9" s="15" t="s">
        <v>160</v>
      </c>
      <c r="BH9" s="15" t="s">
        <v>161</v>
      </c>
      <c r="BI9" s="15" t="s">
        <v>162</v>
      </c>
      <c r="BJ9" s="15" t="s">
        <v>163</v>
      </c>
      <c r="BK9" s="15" t="s">
        <v>164</v>
      </c>
      <c r="BL9" s="15" t="s">
        <v>165</v>
      </c>
      <c r="BM9" s="15" t="s">
        <v>166</v>
      </c>
      <c r="BN9" s="15" t="s">
        <v>167</v>
      </c>
      <c r="BO9" s="15" t="s">
        <v>168</v>
      </c>
      <c r="BP9" s="38" t="s">
        <v>246</v>
      </c>
      <c r="BQ9" s="95" t="s">
        <v>169</v>
      </c>
      <c r="BR9" s="38" t="s">
        <v>170</v>
      </c>
      <c r="BS9" s="96" t="s">
        <v>171</v>
      </c>
      <c r="BT9" s="95" t="s">
        <v>172</v>
      </c>
      <c r="BU9" s="50" t="s">
        <v>173</v>
      </c>
    </row>
    <row r="10" spans="1:77">
      <c r="A10" s="18" t="s">
        <v>247</v>
      </c>
      <c r="B10" s="19" t="s">
        <v>33</v>
      </c>
      <c r="C10" s="19" t="s">
        <v>174</v>
      </c>
      <c r="D10" s="83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7"/>
      <c r="BS10" s="20"/>
      <c r="BT10" s="20"/>
      <c r="BU10" s="100"/>
    </row>
    <row r="11" spans="1:77">
      <c r="A11" s="25" t="s">
        <v>248</v>
      </c>
      <c r="B11" s="84" t="s">
        <v>249</v>
      </c>
      <c r="C11" s="23" t="s">
        <v>250</v>
      </c>
      <c r="D11" s="24">
        <v>297972.63748999999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0.58030999999999999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41.988340000000001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298015.20614000002</v>
      </c>
      <c r="BQ11" s="24">
        <v>24694.828799999999</v>
      </c>
      <c r="BR11" s="43">
        <v>322710.03493999998</v>
      </c>
      <c r="BS11" s="24">
        <v>47740.109539999998</v>
      </c>
      <c r="BT11" s="24">
        <v>6592.8119500000003</v>
      </c>
      <c r="BU11" s="54">
        <v>377042.95643000002</v>
      </c>
      <c r="BX11" s="55"/>
      <c r="BY11" s="3" t="s">
        <v>0</v>
      </c>
    </row>
    <row r="12" spans="1:77">
      <c r="A12" s="25" t="s">
        <v>251</v>
      </c>
      <c r="B12" s="84" t="s">
        <v>252</v>
      </c>
      <c r="C12" s="26" t="s">
        <v>253</v>
      </c>
      <c r="D12" s="24">
        <v>0</v>
      </c>
      <c r="E12" s="24">
        <v>5620.8831899999996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5620.8831899999996</v>
      </c>
      <c r="BQ12" s="24">
        <v>83.864019999999996</v>
      </c>
      <c r="BR12" s="43">
        <v>5704.7472100000005</v>
      </c>
      <c r="BS12" s="24">
        <v>1317.6020000000001</v>
      </c>
      <c r="BT12" s="24">
        <v>31.780850000000001</v>
      </c>
      <c r="BU12" s="54">
        <v>7054.1300600000004</v>
      </c>
      <c r="BX12" s="55"/>
    </row>
    <row r="13" spans="1:77">
      <c r="A13" s="25" t="s">
        <v>254</v>
      </c>
      <c r="B13" s="84" t="s">
        <v>255</v>
      </c>
      <c r="C13" s="26" t="s">
        <v>256</v>
      </c>
      <c r="D13" s="24">
        <v>0</v>
      </c>
      <c r="E13" s="24">
        <v>0</v>
      </c>
      <c r="F13" s="24">
        <v>6443.3494099999998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6443.3494099999998</v>
      </c>
      <c r="BQ13" s="24">
        <v>691.39913999999999</v>
      </c>
      <c r="BR13" s="43">
        <v>7134.7485500000003</v>
      </c>
      <c r="BS13" s="24">
        <v>2277.1926600000002</v>
      </c>
      <c r="BT13" s="24">
        <v>209.83917</v>
      </c>
      <c r="BU13" s="54">
        <v>9621.7803800000002</v>
      </c>
      <c r="BX13" s="55"/>
    </row>
    <row r="14" spans="1:77">
      <c r="A14" s="25" t="s">
        <v>257</v>
      </c>
      <c r="B14" s="84" t="s">
        <v>258</v>
      </c>
      <c r="C14" s="26" t="s">
        <v>178</v>
      </c>
      <c r="D14" s="24">
        <v>0</v>
      </c>
      <c r="E14" s="24">
        <v>0</v>
      </c>
      <c r="F14" s="24">
        <v>0</v>
      </c>
      <c r="G14" s="24">
        <v>70359.925380000001</v>
      </c>
      <c r="H14" s="24">
        <v>0</v>
      </c>
      <c r="I14" s="24">
        <v>0</v>
      </c>
      <c r="J14" s="24">
        <v>3.3060800000000001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482.39346999999998</v>
      </c>
      <c r="R14" s="24">
        <v>1532.19625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373.77953000000002</v>
      </c>
      <c r="AE14" s="24">
        <v>0</v>
      </c>
      <c r="AF14" s="24">
        <v>58.16507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14.67511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9.5590600000000006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132.40685999999999</v>
      </c>
      <c r="BM14" s="24">
        <v>0</v>
      </c>
      <c r="BN14" s="24">
        <v>0</v>
      </c>
      <c r="BO14" s="24">
        <v>0</v>
      </c>
      <c r="BP14" s="43">
        <v>72966.40681</v>
      </c>
      <c r="BQ14" s="24">
        <v>2165.0749599999999</v>
      </c>
      <c r="BR14" s="43">
        <v>75131.481769999999</v>
      </c>
      <c r="BS14" s="24">
        <v>4759.7025199999998</v>
      </c>
      <c r="BT14" s="24">
        <v>5521.0868200000004</v>
      </c>
      <c r="BU14" s="54">
        <v>85412.271110000001</v>
      </c>
      <c r="BX14" s="55"/>
    </row>
    <row r="15" spans="1:77">
      <c r="A15" s="25" t="s">
        <v>259</v>
      </c>
      <c r="B15" s="84" t="s">
        <v>260</v>
      </c>
      <c r="C15" s="26" t="s">
        <v>261</v>
      </c>
      <c r="D15" s="24">
        <v>107427.52141</v>
      </c>
      <c r="E15" s="24">
        <v>0</v>
      </c>
      <c r="F15" s="24">
        <v>544.47632999999996</v>
      </c>
      <c r="G15" s="24">
        <v>0</v>
      </c>
      <c r="H15" s="24">
        <v>66113.88351</v>
      </c>
      <c r="I15" s="24">
        <v>29.48536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4.4548300000000003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12.881830000000001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175.86465999999999</v>
      </c>
      <c r="AG15" s="24">
        <v>38.160130000000002</v>
      </c>
      <c r="AH15" s="24">
        <v>1.1621600000000001</v>
      </c>
      <c r="AI15" s="24">
        <v>0</v>
      </c>
      <c r="AJ15" s="24">
        <v>0</v>
      </c>
      <c r="AK15" s="24">
        <v>0</v>
      </c>
      <c r="AL15" s="24">
        <v>0</v>
      </c>
      <c r="AM15" s="24">
        <v>116.73241</v>
      </c>
      <c r="AN15" s="24">
        <v>0</v>
      </c>
      <c r="AO15" s="24">
        <v>0</v>
      </c>
      <c r="AP15" s="24">
        <v>0</v>
      </c>
      <c r="AQ15" s="24">
        <v>3.6478700000000002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327.72973999999999</v>
      </c>
      <c r="BN15" s="24">
        <v>0</v>
      </c>
      <c r="BO15" s="24">
        <v>0</v>
      </c>
      <c r="BP15" s="43">
        <v>174796.00023999999</v>
      </c>
      <c r="BQ15" s="24">
        <v>71000.492859999998</v>
      </c>
      <c r="BR15" s="43">
        <v>245796.49309999999</v>
      </c>
      <c r="BS15" s="24">
        <v>69639.945630000002</v>
      </c>
      <c r="BT15" s="24">
        <v>43353.402849999999</v>
      </c>
      <c r="BU15" s="54">
        <v>358789.84158000001</v>
      </c>
      <c r="BX15" s="55"/>
    </row>
    <row r="16" spans="1:77">
      <c r="A16" s="25" t="s">
        <v>262</v>
      </c>
      <c r="B16" s="84" t="s">
        <v>263</v>
      </c>
      <c r="C16" s="26" t="s">
        <v>264</v>
      </c>
      <c r="D16" s="24">
        <v>6378.5677599999999</v>
      </c>
      <c r="E16" s="24">
        <v>0</v>
      </c>
      <c r="F16" s="24">
        <v>0</v>
      </c>
      <c r="G16" s="24">
        <v>0</v>
      </c>
      <c r="H16" s="24">
        <v>0</v>
      </c>
      <c r="I16" s="24">
        <v>56913.77882</v>
      </c>
      <c r="J16" s="24">
        <v>0</v>
      </c>
      <c r="K16" s="24">
        <v>18.64443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105.42232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32.787759999999999</v>
      </c>
      <c r="Z16" s="24">
        <v>0</v>
      </c>
      <c r="AA16" s="24">
        <v>0</v>
      </c>
      <c r="AB16" s="24">
        <v>0</v>
      </c>
      <c r="AC16" s="24">
        <v>0</v>
      </c>
      <c r="AD16" s="24">
        <v>178.50793999999999</v>
      </c>
      <c r="AE16" s="24">
        <v>0</v>
      </c>
      <c r="AF16" s="24">
        <v>266.98561000000001</v>
      </c>
      <c r="AG16" s="24">
        <v>6.6335899999999999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48.110289999999999</v>
      </c>
      <c r="BM16" s="24">
        <v>396.16768999999999</v>
      </c>
      <c r="BN16" s="24">
        <v>0</v>
      </c>
      <c r="BO16" s="24">
        <v>0</v>
      </c>
      <c r="BP16" s="43">
        <v>64345.606209999998</v>
      </c>
      <c r="BQ16" s="24">
        <v>29323.33639</v>
      </c>
      <c r="BR16" s="43">
        <v>93668.942599999995</v>
      </c>
      <c r="BS16" s="24">
        <v>27482.90004</v>
      </c>
      <c r="BT16" s="24">
        <v>8430.2071300000007</v>
      </c>
      <c r="BU16" s="54">
        <v>129582.04977</v>
      </c>
      <c r="BX16" s="55"/>
    </row>
    <row r="17" spans="1:76">
      <c r="A17" s="25" t="s">
        <v>265</v>
      </c>
      <c r="B17" s="84" t="s">
        <v>266</v>
      </c>
      <c r="C17" s="26" t="s">
        <v>267</v>
      </c>
      <c r="D17" s="24">
        <v>0</v>
      </c>
      <c r="E17" s="24">
        <v>0</v>
      </c>
      <c r="F17" s="24">
        <v>0</v>
      </c>
      <c r="G17" s="24">
        <v>223.01129</v>
      </c>
      <c r="H17" s="24">
        <v>0</v>
      </c>
      <c r="I17" s="24">
        <v>0</v>
      </c>
      <c r="J17" s="24">
        <v>6767.7878600000004</v>
      </c>
      <c r="K17" s="24">
        <v>22.14162</v>
      </c>
      <c r="L17" s="24">
        <v>33.69885</v>
      </c>
      <c r="M17" s="24">
        <v>0</v>
      </c>
      <c r="N17" s="24">
        <v>0</v>
      </c>
      <c r="O17" s="24">
        <v>0</v>
      </c>
      <c r="P17" s="24">
        <v>0</v>
      </c>
      <c r="Q17" s="24">
        <v>2.9346999999999999</v>
      </c>
      <c r="R17" s="24">
        <v>10.81296</v>
      </c>
      <c r="S17" s="24">
        <v>379.87288999999998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584.11819000000003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23.453779999999998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8047.8321400000004</v>
      </c>
      <c r="BQ17" s="24">
        <v>7866.9452000000001</v>
      </c>
      <c r="BR17" s="43">
        <v>15914.777340000001</v>
      </c>
      <c r="BS17" s="24">
        <v>5971.7074499999999</v>
      </c>
      <c r="BT17" s="24">
        <v>2115.0892800000001</v>
      </c>
      <c r="BU17" s="54">
        <v>24001.574069999999</v>
      </c>
      <c r="BX17" s="55"/>
    </row>
    <row r="18" spans="1:76">
      <c r="A18" s="25" t="s">
        <v>268</v>
      </c>
      <c r="B18" s="84" t="s">
        <v>269</v>
      </c>
      <c r="C18" s="26" t="s">
        <v>270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6.7436299999999996</v>
      </c>
      <c r="J18" s="24">
        <v>0</v>
      </c>
      <c r="K18" s="24">
        <v>6559.6622399999997</v>
      </c>
      <c r="L18" s="24">
        <v>21.890689999999999</v>
      </c>
      <c r="M18" s="24">
        <v>0</v>
      </c>
      <c r="N18" s="24">
        <v>0</v>
      </c>
      <c r="O18" s="24">
        <v>0</v>
      </c>
      <c r="P18" s="24">
        <v>301.18882000000002</v>
      </c>
      <c r="Q18" s="24">
        <v>0</v>
      </c>
      <c r="R18" s="24">
        <v>0</v>
      </c>
      <c r="S18" s="24">
        <v>0</v>
      </c>
      <c r="T18" s="24">
        <v>0</v>
      </c>
      <c r="U18" s="24">
        <v>191.18987000000001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39.328690000000002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43">
        <v>7120.0039399999996</v>
      </c>
      <c r="BQ18" s="24">
        <v>9920.93433</v>
      </c>
      <c r="BR18" s="43">
        <v>17040.938269999999</v>
      </c>
      <c r="BS18" s="24">
        <v>6342.7233999999999</v>
      </c>
      <c r="BT18" s="24">
        <v>2174.3282199999999</v>
      </c>
      <c r="BU18" s="54">
        <v>25557.989890000001</v>
      </c>
      <c r="BX18" s="55"/>
    </row>
    <row r="19" spans="1:76">
      <c r="A19" s="25" t="s">
        <v>271</v>
      </c>
      <c r="B19" s="84" t="s">
        <v>272</v>
      </c>
      <c r="C19" s="26" t="s">
        <v>273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2.5682499999999999</v>
      </c>
      <c r="L19" s="24">
        <v>5234.6405800000002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6.0220000000000003E-2</v>
      </c>
      <c r="AX19" s="24">
        <v>1.09595</v>
      </c>
      <c r="AY19" s="24">
        <v>360.81603000000001</v>
      </c>
      <c r="AZ19" s="24">
        <v>1.5886499999999999</v>
      </c>
      <c r="BA19" s="24">
        <v>0</v>
      </c>
      <c r="BB19" s="24">
        <v>0</v>
      </c>
      <c r="BC19" s="24">
        <v>0</v>
      </c>
      <c r="BD19" s="24">
        <v>0</v>
      </c>
      <c r="BE19" s="24">
        <v>62.90063</v>
      </c>
      <c r="BF19" s="24">
        <v>0.59985999999999995</v>
      </c>
      <c r="BG19" s="24">
        <v>0.62351999999999996</v>
      </c>
      <c r="BH19" s="24">
        <v>0</v>
      </c>
      <c r="BI19" s="24">
        <v>1.18E-2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5664.9054900000001</v>
      </c>
      <c r="BQ19" s="24">
        <v>30.537890000000001</v>
      </c>
      <c r="BR19" s="43">
        <v>5695.4433799999997</v>
      </c>
      <c r="BS19" s="24">
        <v>985.27266999999995</v>
      </c>
      <c r="BT19" s="24">
        <v>462.80432000000002</v>
      </c>
      <c r="BU19" s="54">
        <v>7143.5203700000002</v>
      </c>
      <c r="BX19" s="55"/>
    </row>
    <row r="20" spans="1:76">
      <c r="A20" s="25" t="s">
        <v>274</v>
      </c>
      <c r="B20" s="84" t="s">
        <v>275</v>
      </c>
      <c r="C20" s="26" t="s">
        <v>276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822.62896999999998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892.09978999999998</v>
      </c>
      <c r="AG20" s="24">
        <v>33.985120000000002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1748.71388</v>
      </c>
      <c r="BQ20" s="24">
        <v>45460.735090000002</v>
      </c>
      <c r="BR20" s="43">
        <v>47209.448969999998</v>
      </c>
      <c r="BS20" s="24">
        <v>22846.444510000001</v>
      </c>
      <c r="BT20" s="24">
        <v>39982.820169999999</v>
      </c>
      <c r="BU20" s="54">
        <v>110038.71365000001</v>
      </c>
      <c r="BX20" s="55"/>
    </row>
    <row r="21" spans="1:76">
      <c r="A21" s="25" t="s">
        <v>277</v>
      </c>
      <c r="B21" s="84" t="s">
        <v>278</v>
      </c>
      <c r="C21" s="26" t="s">
        <v>279</v>
      </c>
      <c r="D21" s="24">
        <v>0</v>
      </c>
      <c r="E21" s="24">
        <v>0</v>
      </c>
      <c r="F21" s="24">
        <v>0</v>
      </c>
      <c r="G21" s="24">
        <v>221.97308000000001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2523.9650299999998</v>
      </c>
      <c r="O21" s="24">
        <v>0</v>
      </c>
      <c r="P21" s="24">
        <v>13.64981</v>
      </c>
      <c r="Q21" s="24">
        <v>0</v>
      </c>
      <c r="R21" s="24">
        <v>0</v>
      </c>
      <c r="S21" s="24">
        <v>4.0226100000000002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14.960050000000001</v>
      </c>
      <c r="AG21" s="24">
        <v>4.4307800000000004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2783.0013600000002</v>
      </c>
      <c r="BQ21" s="24">
        <v>37224.840839999997</v>
      </c>
      <c r="BR21" s="43">
        <v>40007.842199999999</v>
      </c>
      <c r="BS21" s="24">
        <v>22027.171729999998</v>
      </c>
      <c r="BT21" s="24">
        <v>8138.5087199999998</v>
      </c>
      <c r="BU21" s="54">
        <v>70173.522649999999</v>
      </c>
      <c r="BX21" s="55"/>
    </row>
    <row r="22" spans="1:76">
      <c r="A22" s="25" t="s">
        <v>280</v>
      </c>
      <c r="B22" s="84" t="s">
        <v>281</v>
      </c>
      <c r="C22" s="26" t="s">
        <v>282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4183.4056300000002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43.974469999999997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4227.3801000000003</v>
      </c>
      <c r="BQ22" s="24">
        <v>24277.858250000001</v>
      </c>
      <c r="BR22" s="43">
        <v>28505.23835</v>
      </c>
      <c r="BS22" s="24">
        <v>10886.121160000001</v>
      </c>
      <c r="BT22" s="24">
        <v>191.57221000000001</v>
      </c>
      <c r="BU22" s="54">
        <v>39582.93172</v>
      </c>
      <c r="BX22" s="55"/>
    </row>
    <row r="23" spans="1:76">
      <c r="A23" s="25" t="s">
        <v>283</v>
      </c>
      <c r="B23" s="84" t="s">
        <v>284</v>
      </c>
      <c r="C23" s="26" t="s">
        <v>285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198.74350000000001</v>
      </c>
      <c r="J23" s="24">
        <v>5.3532299999999999</v>
      </c>
      <c r="K23" s="24">
        <v>161.50724</v>
      </c>
      <c r="L23" s="24">
        <v>0</v>
      </c>
      <c r="M23" s="24">
        <v>0</v>
      </c>
      <c r="N23" s="24">
        <v>273.12536999999998</v>
      </c>
      <c r="O23" s="24">
        <v>0</v>
      </c>
      <c r="P23" s="24">
        <v>4461.1019699999997</v>
      </c>
      <c r="Q23" s="24">
        <v>0</v>
      </c>
      <c r="R23" s="24">
        <v>0</v>
      </c>
      <c r="S23" s="24">
        <v>12.641260000000001</v>
      </c>
      <c r="T23" s="24">
        <v>0</v>
      </c>
      <c r="U23" s="24">
        <v>0</v>
      </c>
      <c r="V23" s="24">
        <v>72.651929999999993</v>
      </c>
      <c r="W23" s="24">
        <v>0</v>
      </c>
      <c r="X23" s="24">
        <v>0</v>
      </c>
      <c r="Y23" s="24">
        <v>14.366809999999999</v>
      </c>
      <c r="Z23" s="24">
        <v>0</v>
      </c>
      <c r="AA23" s="24">
        <v>0</v>
      </c>
      <c r="AB23" s="24">
        <v>0</v>
      </c>
      <c r="AC23" s="24">
        <v>0</v>
      </c>
      <c r="AD23" s="24">
        <v>5.7994399999999997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5205.2907500000001</v>
      </c>
      <c r="BQ23" s="24">
        <v>16877.940310000002</v>
      </c>
      <c r="BR23" s="43">
        <v>22083.231059999998</v>
      </c>
      <c r="BS23" s="24">
        <v>7364.8492699999997</v>
      </c>
      <c r="BT23" s="24">
        <v>5004.9136200000003</v>
      </c>
      <c r="BU23" s="54">
        <v>34452.993949999996</v>
      </c>
      <c r="BX23" s="55"/>
    </row>
    <row r="24" spans="1:76">
      <c r="A24" s="25" t="s">
        <v>286</v>
      </c>
      <c r="B24" s="84" t="s">
        <v>287</v>
      </c>
      <c r="C24" s="26" t="s">
        <v>288</v>
      </c>
      <c r="D24" s="24">
        <v>0</v>
      </c>
      <c r="E24" s="24">
        <v>0</v>
      </c>
      <c r="F24" s="24">
        <v>0</v>
      </c>
      <c r="G24" s="24">
        <v>1892.59987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737.47383000000002</v>
      </c>
      <c r="O24" s="24">
        <v>0</v>
      </c>
      <c r="P24" s="24">
        <v>0</v>
      </c>
      <c r="Q24" s="24">
        <v>31647.632689999999</v>
      </c>
      <c r="R24" s="24">
        <v>0</v>
      </c>
      <c r="S24" s="24">
        <v>1.7630999999999999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8.9473000000000003</v>
      </c>
      <c r="Z24" s="24">
        <v>0</v>
      </c>
      <c r="AA24" s="24">
        <v>0</v>
      </c>
      <c r="AB24" s="24">
        <v>0</v>
      </c>
      <c r="AC24" s="24">
        <v>0</v>
      </c>
      <c r="AD24" s="24">
        <v>350.90737999999999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4.3779399999999997</v>
      </c>
      <c r="BM24" s="24">
        <v>0</v>
      </c>
      <c r="BN24" s="24">
        <v>0</v>
      </c>
      <c r="BO24" s="24">
        <v>0</v>
      </c>
      <c r="BP24" s="43">
        <v>34643.702109999998</v>
      </c>
      <c r="BQ24" s="24">
        <v>15934.83519</v>
      </c>
      <c r="BR24" s="43">
        <v>50578.537300000004</v>
      </c>
      <c r="BS24" s="24">
        <v>20292.433069999999</v>
      </c>
      <c r="BT24" s="24">
        <v>8938.5247999999992</v>
      </c>
      <c r="BU24" s="54">
        <v>79809.495169999995</v>
      </c>
      <c r="BX24" s="55"/>
    </row>
    <row r="25" spans="1:76">
      <c r="A25" s="25" t="s">
        <v>289</v>
      </c>
      <c r="B25" s="84" t="s">
        <v>290</v>
      </c>
      <c r="C25" s="26" t="s">
        <v>291</v>
      </c>
      <c r="D25" s="24">
        <v>0</v>
      </c>
      <c r="E25" s="24">
        <v>0</v>
      </c>
      <c r="F25" s="24">
        <v>0</v>
      </c>
      <c r="G25" s="24">
        <v>4.5922299999999998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242.70262</v>
      </c>
      <c r="Q25" s="24">
        <v>0</v>
      </c>
      <c r="R25" s="24">
        <v>30382.36735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43">
        <v>30629.662199999999</v>
      </c>
      <c r="BQ25" s="24">
        <v>25287.81177</v>
      </c>
      <c r="BR25" s="43">
        <v>55917.473969999999</v>
      </c>
      <c r="BS25" s="24">
        <v>7869.5278099999996</v>
      </c>
      <c r="BT25" s="24">
        <v>6580.8161</v>
      </c>
      <c r="BU25" s="54">
        <v>70367.817880000002</v>
      </c>
      <c r="BX25" s="55"/>
    </row>
    <row r="26" spans="1:76">
      <c r="A26" s="25" t="s">
        <v>292</v>
      </c>
      <c r="B26" s="84" t="s">
        <v>293</v>
      </c>
      <c r="C26" s="26" t="s">
        <v>294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122.85198</v>
      </c>
      <c r="J26" s="24">
        <v>15.09695</v>
      </c>
      <c r="K26" s="24">
        <v>0</v>
      </c>
      <c r="L26" s="24">
        <v>0</v>
      </c>
      <c r="M26" s="24">
        <v>0</v>
      </c>
      <c r="N26" s="24">
        <v>6.9298999999999999</v>
      </c>
      <c r="O26" s="24">
        <v>0</v>
      </c>
      <c r="P26" s="24">
        <v>37.011710000000001</v>
      </c>
      <c r="Q26" s="24">
        <v>5184.6533399999998</v>
      </c>
      <c r="R26" s="24">
        <v>9.9648299999999992</v>
      </c>
      <c r="S26" s="24">
        <v>19864.860919999999</v>
      </c>
      <c r="T26" s="24">
        <v>0</v>
      </c>
      <c r="U26" s="24">
        <v>0</v>
      </c>
      <c r="V26" s="24">
        <v>199.44392999999999</v>
      </c>
      <c r="W26" s="24">
        <v>44.174860000000002</v>
      </c>
      <c r="X26" s="24">
        <v>0</v>
      </c>
      <c r="Y26" s="24">
        <v>76.220519999999993</v>
      </c>
      <c r="Z26" s="24">
        <v>5.3582400000000003</v>
      </c>
      <c r="AA26" s="24">
        <v>0</v>
      </c>
      <c r="AB26" s="24">
        <v>0</v>
      </c>
      <c r="AC26" s="24">
        <v>0</v>
      </c>
      <c r="AD26" s="24">
        <v>620.78353000000004</v>
      </c>
      <c r="AE26" s="24">
        <v>0</v>
      </c>
      <c r="AF26" s="24">
        <v>43.360219999999998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98.688410000000005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43">
        <v>26329.39934</v>
      </c>
      <c r="BQ26" s="24">
        <v>14134.823119999999</v>
      </c>
      <c r="BR26" s="43">
        <v>40464.222459999997</v>
      </c>
      <c r="BS26" s="24">
        <v>6538.4605499999998</v>
      </c>
      <c r="BT26" s="24">
        <v>4757.6582099999996</v>
      </c>
      <c r="BU26" s="54">
        <v>51760.341220000002</v>
      </c>
      <c r="BX26" s="55"/>
    </row>
    <row r="27" spans="1:76">
      <c r="A27" s="25" t="s">
        <v>295</v>
      </c>
      <c r="B27" s="84" t="s">
        <v>296</v>
      </c>
      <c r="C27" s="26" t="s">
        <v>297</v>
      </c>
      <c r="D27" s="24">
        <v>0</v>
      </c>
      <c r="E27" s="24">
        <v>0</v>
      </c>
      <c r="F27" s="24">
        <v>0</v>
      </c>
      <c r="G27" s="24">
        <v>99.988590000000002</v>
      </c>
      <c r="H27" s="24">
        <v>0</v>
      </c>
      <c r="I27" s="24">
        <v>10.816470000000001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154.79085000000001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265.59591</v>
      </c>
      <c r="BQ27" s="24">
        <v>24496.81495</v>
      </c>
      <c r="BR27" s="43">
        <v>24762.41086</v>
      </c>
      <c r="BS27" s="24">
        <v>5721.8034399999997</v>
      </c>
      <c r="BT27" s="24">
        <v>5740.3553000000002</v>
      </c>
      <c r="BU27" s="54">
        <v>36224.569600000003</v>
      </c>
      <c r="BX27" s="55"/>
    </row>
    <row r="28" spans="1:76">
      <c r="A28" s="25" t="s">
        <v>298</v>
      </c>
      <c r="B28" s="84" t="s">
        <v>299</v>
      </c>
      <c r="C28" s="26" t="s">
        <v>300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15.14653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1520.4408699999999</v>
      </c>
      <c r="V28" s="24">
        <v>36.14085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1571.7282499999999</v>
      </c>
      <c r="BQ28" s="24">
        <v>26129.426879999999</v>
      </c>
      <c r="BR28" s="43">
        <v>27701.155129999999</v>
      </c>
      <c r="BS28" s="24">
        <v>15572.26317</v>
      </c>
      <c r="BT28" s="24">
        <v>6875.5861299999997</v>
      </c>
      <c r="BU28" s="54">
        <v>50149.004430000001</v>
      </c>
      <c r="BX28" s="55"/>
    </row>
    <row r="29" spans="1:76">
      <c r="A29" s="25" t="s">
        <v>301</v>
      </c>
      <c r="B29" s="84" t="s">
        <v>302</v>
      </c>
      <c r="C29" s="26" t="s">
        <v>303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364.53397999999999</v>
      </c>
      <c r="T29" s="24">
        <v>0</v>
      </c>
      <c r="U29" s="24">
        <v>0</v>
      </c>
      <c r="V29" s="24">
        <v>634.22973000000002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998.76370999999995</v>
      </c>
      <c r="BQ29" s="24">
        <v>35851.331879999998</v>
      </c>
      <c r="BR29" s="43">
        <v>36850.095589999997</v>
      </c>
      <c r="BS29" s="24">
        <v>9759.3052499999994</v>
      </c>
      <c r="BT29" s="24">
        <v>7425.2493800000002</v>
      </c>
      <c r="BU29" s="54">
        <v>54034.650220000003</v>
      </c>
      <c r="BX29" s="55"/>
    </row>
    <row r="30" spans="1:76">
      <c r="A30" s="25" t="s">
        <v>304</v>
      </c>
      <c r="B30" s="84" t="s">
        <v>305</v>
      </c>
      <c r="C30" s="26" t="s">
        <v>306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114.82662999999999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114.82662999999999</v>
      </c>
      <c r="BQ30" s="24">
        <v>42332.889170000002</v>
      </c>
      <c r="BR30" s="43">
        <v>42447.715799999998</v>
      </c>
      <c r="BS30" s="24">
        <v>7005.8313799999996</v>
      </c>
      <c r="BT30" s="24">
        <v>9990.0912399999997</v>
      </c>
      <c r="BU30" s="54">
        <v>59443.638420000003</v>
      </c>
      <c r="BX30" s="55"/>
    </row>
    <row r="31" spans="1:76">
      <c r="A31" s="25" t="s">
        <v>307</v>
      </c>
      <c r="B31" s="84" t="s">
        <v>308</v>
      </c>
      <c r="C31" s="26" t="s">
        <v>309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3.4588000000000001</v>
      </c>
      <c r="Y31" s="24">
        <v>160.64896999999999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164.10776999999999</v>
      </c>
      <c r="BQ31" s="24">
        <v>1331.3624500000001</v>
      </c>
      <c r="BR31" s="43">
        <v>1495.4702199999999</v>
      </c>
      <c r="BS31" s="24">
        <v>366.54075999999998</v>
      </c>
      <c r="BT31" s="24">
        <v>448.23786000000001</v>
      </c>
      <c r="BU31" s="54">
        <v>2310.2488400000002</v>
      </c>
      <c r="BX31" s="55"/>
    </row>
    <row r="32" spans="1:76">
      <c r="A32" s="25" t="s">
        <v>310</v>
      </c>
      <c r="B32" s="84" t="s">
        <v>311</v>
      </c>
      <c r="C32" s="26" t="s">
        <v>312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1.33745</v>
      </c>
      <c r="J32" s="24">
        <v>1011.96959</v>
      </c>
      <c r="K32" s="24">
        <v>5.8883999999999999</v>
      </c>
      <c r="L32" s="24">
        <v>0</v>
      </c>
      <c r="M32" s="24">
        <v>0</v>
      </c>
      <c r="N32" s="24">
        <v>0</v>
      </c>
      <c r="O32" s="24">
        <v>0</v>
      </c>
      <c r="P32" s="24">
        <v>1006.8404</v>
      </c>
      <c r="Q32" s="24">
        <v>55.99183</v>
      </c>
      <c r="R32" s="24">
        <v>0</v>
      </c>
      <c r="S32" s="24">
        <v>1015.27232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12431.397419999999</v>
      </c>
      <c r="Z32" s="24">
        <v>0</v>
      </c>
      <c r="AA32" s="24">
        <v>0</v>
      </c>
      <c r="AB32" s="24">
        <v>0</v>
      </c>
      <c r="AC32" s="24">
        <v>76.629409999999993</v>
      </c>
      <c r="AD32" s="24">
        <v>0</v>
      </c>
      <c r="AE32" s="24">
        <v>0</v>
      </c>
      <c r="AF32" s="24">
        <v>26.174420000000001</v>
      </c>
      <c r="AG32" s="24">
        <v>0</v>
      </c>
      <c r="AH32" s="24">
        <v>55.288530000000002</v>
      </c>
      <c r="AI32" s="24">
        <v>0</v>
      </c>
      <c r="AJ32" s="24">
        <v>0</v>
      </c>
      <c r="AK32" s="24">
        <v>0</v>
      </c>
      <c r="AL32" s="24">
        <v>0</v>
      </c>
      <c r="AM32" s="24">
        <v>62.961640000000003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41.355080000000001</v>
      </c>
      <c r="BM32" s="24">
        <v>0</v>
      </c>
      <c r="BN32" s="24">
        <v>0</v>
      </c>
      <c r="BO32" s="24">
        <v>0</v>
      </c>
      <c r="BP32" s="43">
        <v>15791.10649</v>
      </c>
      <c r="BQ32" s="24">
        <v>14454.593000000001</v>
      </c>
      <c r="BR32" s="43">
        <v>30245.699489999999</v>
      </c>
      <c r="BS32" s="24">
        <v>14307.87881</v>
      </c>
      <c r="BT32" s="24">
        <v>4001.3301299999998</v>
      </c>
      <c r="BU32" s="54">
        <v>48554.908430000003</v>
      </c>
      <c r="BX32" s="55"/>
    </row>
    <row r="33" spans="1:76">
      <c r="A33" s="25" t="s">
        <v>313</v>
      </c>
      <c r="B33" s="84" t="s">
        <v>314</v>
      </c>
      <c r="C33" s="26" t="s">
        <v>315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2.7837200000000002</v>
      </c>
      <c r="Z33" s="24">
        <v>2412.7412599999998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2415.5249800000001</v>
      </c>
      <c r="BQ33" s="24">
        <v>0</v>
      </c>
      <c r="BR33" s="43">
        <v>2415.5249800000001</v>
      </c>
      <c r="BS33" s="24">
        <v>0</v>
      </c>
      <c r="BT33" s="24">
        <v>81.960520000000002</v>
      </c>
      <c r="BU33" s="54">
        <v>2497.4854999999998</v>
      </c>
      <c r="BX33" s="55"/>
    </row>
    <row r="34" spans="1:76">
      <c r="A34" s="25" t="s">
        <v>316</v>
      </c>
      <c r="B34" s="84" t="s">
        <v>317</v>
      </c>
      <c r="C34" s="26" t="s">
        <v>318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43891.184159999997</v>
      </c>
      <c r="AB34" s="24">
        <v>0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43891.184159999997</v>
      </c>
      <c r="BQ34" s="24">
        <v>22977.773850000001</v>
      </c>
      <c r="BR34" s="43">
        <v>66868.958010000002</v>
      </c>
      <c r="BS34" s="24">
        <v>3727.0224600000001</v>
      </c>
      <c r="BT34" s="24">
        <v>12200.32042</v>
      </c>
      <c r="BU34" s="54">
        <v>82796.300889999999</v>
      </c>
      <c r="BX34" s="55"/>
    </row>
    <row r="35" spans="1:76">
      <c r="A35" s="25" t="s">
        <v>319</v>
      </c>
      <c r="B35" s="84" t="s">
        <v>320</v>
      </c>
      <c r="C35" s="26" t="s">
        <v>321</v>
      </c>
      <c r="D35" s="24">
        <v>0</v>
      </c>
      <c r="E35" s="24">
        <v>0</v>
      </c>
      <c r="F35" s="24">
        <v>0</v>
      </c>
      <c r="G35" s="24">
        <v>0</v>
      </c>
      <c r="H35" s="24">
        <v>8.3292999999999999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6574.2058299999999</v>
      </c>
      <c r="AB35" s="24">
        <v>12900.34708</v>
      </c>
      <c r="AC35" s="24">
        <v>0</v>
      </c>
      <c r="AD35" s="24">
        <v>34.070329999999998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19516.952539999998</v>
      </c>
      <c r="BQ35" s="24">
        <v>0</v>
      </c>
      <c r="BR35" s="43">
        <v>19516.952539999998</v>
      </c>
      <c r="BS35" s="24">
        <v>0</v>
      </c>
      <c r="BT35" s="24">
        <v>460.80396999999999</v>
      </c>
      <c r="BU35" s="54">
        <v>19977.756509999999</v>
      </c>
      <c r="BX35" s="55"/>
    </row>
    <row r="36" spans="1:76">
      <c r="A36" s="25" t="s">
        <v>322</v>
      </c>
      <c r="B36" s="84" t="s">
        <v>323</v>
      </c>
      <c r="C36" s="26" t="s">
        <v>200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9912.0904499999997</v>
      </c>
      <c r="AD36" s="24">
        <v>0</v>
      </c>
      <c r="AE36" s="24">
        <v>0</v>
      </c>
      <c r="AF36" s="24">
        <v>0.52825999999999995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46.32056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0</v>
      </c>
      <c r="BL36" s="24">
        <v>0</v>
      </c>
      <c r="BM36" s="24">
        <v>0</v>
      </c>
      <c r="BN36" s="24">
        <v>0</v>
      </c>
      <c r="BO36" s="24">
        <v>0</v>
      </c>
      <c r="BP36" s="43">
        <v>9958.9392700000008</v>
      </c>
      <c r="BQ36" s="24">
        <v>837.17366000000004</v>
      </c>
      <c r="BR36" s="43">
        <v>10796.112929999999</v>
      </c>
      <c r="BS36" s="24">
        <v>9592.01548</v>
      </c>
      <c r="BT36" s="24">
        <v>435.90192999999999</v>
      </c>
      <c r="BU36" s="54">
        <v>20824.030340000001</v>
      </c>
      <c r="BX36" s="55"/>
    </row>
    <row r="37" spans="1:76">
      <c r="A37" s="25" t="s">
        <v>324</v>
      </c>
      <c r="B37" s="84" t="s">
        <v>325</v>
      </c>
      <c r="C37" s="26" t="s">
        <v>326</v>
      </c>
      <c r="D37" s="24">
        <v>0</v>
      </c>
      <c r="E37" s="24">
        <v>0</v>
      </c>
      <c r="F37" s="24">
        <v>0</v>
      </c>
      <c r="G37" s="24">
        <v>3440.38105</v>
      </c>
      <c r="H37" s="24">
        <v>0</v>
      </c>
      <c r="I37" s="24">
        <v>0</v>
      </c>
      <c r="J37" s="24">
        <v>576.25809000000004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46.340809999999998</v>
      </c>
      <c r="Q37" s="24">
        <v>1158.26513</v>
      </c>
      <c r="R37" s="24">
        <v>0</v>
      </c>
      <c r="S37" s="24">
        <v>855.87428999999997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17.03668</v>
      </c>
      <c r="Z37" s="24">
        <v>0</v>
      </c>
      <c r="AA37" s="24">
        <v>0</v>
      </c>
      <c r="AB37" s="24">
        <v>0</v>
      </c>
      <c r="AC37" s="24">
        <v>533.69515999999999</v>
      </c>
      <c r="AD37" s="24">
        <v>375015.15106</v>
      </c>
      <c r="AE37" s="24">
        <v>0</v>
      </c>
      <c r="AF37" s="24">
        <v>848.75563</v>
      </c>
      <c r="AG37" s="24">
        <v>5592.7562200000002</v>
      </c>
      <c r="AH37" s="24">
        <v>623.27043000000003</v>
      </c>
      <c r="AI37" s="24">
        <v>0</v>
      </c>
      <c r="AJ37" s="24">
        <v>0</v>
      </c>
      <c r="AK37" s="24">
        <v>1537.4009900000001</v>
      </c>
      <c r="AL37" s="24">
        <v>0</v>
      </c>
      <c r="AM37" s="24">
        <v>869.66138000000001</v>
      </c>
      <c r="AN37" s="24">
        <v>0</v>
      </c>
      <c r="AO37" s="24">
        <v>175.03501</v>
      </c>
      <c r="AP37" s="24">
        <v>0</v>
      </c>
      <c r="AQ37" s="24">
        <v>944.73144000000002</v>
      </c>
      <c r="AR37" s="24">
        <v>0</v>
      </c>
      <c r="AS37" s="24">
        <v>0</v>
      </c>
      <c r="AT37" s="24">
        <v>0</v>
      </c>
      <c r="AU37" s="24">
        <v>276.29570000000001</v>
      </c>
      <c r="AV37" s="24">
        <v>878.87720000000002</v>
      </c>
      <c r="AW37" s="24">
        <v>1227.9556700000001</v>
      </c>
      <c r="AX37" s="24">
        <v>0</v>
      </c>
      <c r="AY37" s="24">
        <v>0</v>
      </c>
      <c r="AZ37" s="24">
        <v>258.03793000000002</v>
      </c>
      <c r="BA37" s="24">
        <v>59.830170000000003</v>
      </c>
      <c r="BB37" s="24">
        <v>0</v>
      </c>
      <c r="BC37" s="24">
        <v>0</v>
      </c>
      <c r="BD37" s="24">
        <v>751.21324000000004</v>
      </c>
      <c r="BE37" s="24">
        <v>0.48241000000000001</v>
      </c>
      <c r="BF37" s="24">
        <v>0</v>
      </c>
      <c r="BG37" s="24">
        <v>0</v>
      </c>
      <c r="BH37" s="24">
        <v>0</v>
      </c>
      <c r="BI37" s="24">
        <v>0</v>
      </c>
      <c r="BJ37" s="24">
        <v>291.97975000000002</v>
      </c>
      <c r="BK37" s="24">
        <v>0</v>
      </c>
      <c r="BL37" s="24">
        <v>0</v>
      </c>
      <c r="BM37" s="24">
        <v>152.6789</v>
      </c>
      <c r="BN37" s="24">
        <v>0</v>
      </c>
      <c r="BO37" s="24">
        <v>0</v>
      </c>
      <c r="BP37" s="43">
        <v>396131.96434000001</v>
      </c>
      <c r="BQ37" s="24">
        <v>238.24611999999999</v>
      </c>
      <c r="BR37" s="43">
        <v>396370.21045999997</v>
      </c>
      <c r="BS37" s="24">
        <v>0</v>
      </c>
      <c r="BT37" s="24">
        <v>11574.72755</v>
      </c>
      <c r="BU37" s="54">
        <v>407944.93800999998</v>
      </c>
      <c r="BX37" s="55"/>
    </row>
    <row r="38" spans="1:76">
      <c r="A38" s="25" t="s">
        <v>327</v>
      </c>
      <c r="B38" s="84" t="s">
        <v>328</v>
      </c>
      <c r="C38" s="26" t="s">
        <v>329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48.947270000000003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28.94567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195.13919999999999</v>
      </c>
      <c r="AA38" s="24">
        <v>0</v>
      </c>
      <c r="AB38" s="24">
        <v>0</v>
      </c>
      <c r="AC38" s="24">
        <v>0</v>
      </c>
      <c r="AD38" s="24">
        <v>7.4828799999999998</v>
      </c>
      <c r="AE38" s="24">
        <v>31174.644199999999</v>
      </c>
      <c r="AF38" s="24">
        <v>4.3532700000000002</v>
      </c>
      <c r="AG38" s="24">
        <v>7398.29475</v>
      </c>
      <c r="AH38" s="24">
        <v>179.05520999999999</v>
      </c>
      <c r="AI38" s="24">
        <v>0</v>
      </c>
      <c r="AJ38" s="24">
        <v>0</v>
      </c>
      <c r="AK38" s="24">
        <v>11.236000000000001</v>
      </c>
      <c r="AL38" s="24">
        <v>0</v>
      </c>
      <c r="AM38" s="24">
        <v>79.781350000000003</v>
      </c>
      <c r="AN38" s="24">
        <v>0</v>
      </c>
      <c r="AO38" s="24">
        <v>0</v>
      </c>
      <c r="AP38" s="24">
        <v>1.05393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9.6028199999999995</v>
      </c>
      <c r="AX38" s="24">
        <v>0</v>
      </c>
      <c r="AY38" s="24">
        <v>0</v>
      </c>
      <c r="AZ38" s="24">
        <v>0</v>
      </c>
      <c r="BA38" s="24">
        <v>195.10050000000001</v>
      </c>
      <c r="BB38" s="24">
        <v>0</v>
      </c>
      <c r="BC38" s="24">
        <v>4.61327</v>
      </c>
      <c r="BD38" s="24">
        <v>15.28121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51.749160000000003</v>
      </c>
      <c r="BM38" s="24">
        <v>121.0342</v>
      </c>
      <c r="BN38" s="24">
        <v>0</v>
      </c>
      <c r="BO38" s="24">
        <v>0</v>
      </c>
      <c r="BP38" s="43">
        <v>39526.314890000001</v>
      </c>
      <c r="BQ38" s="24">
        <v>429.18391000000003</v>
      </c>
      <c r="BR38" s="43">
        <v>39955.498800000001</v>
      </c>
      <c r="BS38" s="24">
        <v>-1045.00386</v>
      </c>
      <c r="BT38" s="24">
        <v>634.57136000000003</v>
      </c>
      <c r="BU38" s="54">
        <v>39545.066299999999</v>
      </c>
      <c r="BX38" s="55"/>
    </row>
    <row r="39" spans="1:76">
      <c r="A39" s="25" t="s">
        <v>330</v>
      </c>
      <c r="B39" s="84" t="s">
        <v>331</v>
      </c>
      <c r="C39" s="26" t="s">
        <v>332</v>
      </c>
      <c r="D39" s="24">
        <v>0</v>
      </c>
      <c r="E39" s="24">
        <v>0</v>
      </c>
      <c r="F39" s="24">
        <v>21.382619999999999</v>
      </c>
      <c r="G39" s="24">
        <v>27.56062</v>
      </c>
      <c r="H39" s="24">
        <v>0</v>
      </c>
      <c r="I39" s="24">
        <v>55.282040000000002</v>
      </c>
      <c r="J39" s="24">
        <v>246.86506</v>
      </c>
      <c r="K39" s="24">
        <v>0</v>
      </c>
      <c r="L39" s="24">
        <v>0</v>
      </c>
      <c r="M39" s="24">
        <v>118.31814</v>
      </c>
      <c r="N39" s="24">
        <v>81.054550000000006</v>
      </c>
      <c r="O39" s="24">
        <v>0</v>
      </c>
      <c r="P39" s="24">
        <v>19.075040000000001</v>
      </c>
      <c r="Q39" s="24">
        <v>110.43231</v>
      </c>
      <c r="R39" s="24">
        <v>6.7709099999999998</v>
      </c>
      <c r="S39" s="24">
        <v>191.77063999999999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97.881169999999997</v>
      </c>
      <c r="Z39" s="24">
        <v>157.21064999999999</v>
      </c>
      <c r="AA39" s="24">
        <v>0</v>
      </c>
      <c r="AB39" s="24">
        <v>0</v>
      </c>
      <c r="AC39" s="24">
        <v>52.12885</v>
      </c>
      <c r="AD39" s="24">
        <v>173.93713</v>
      </c>
      <c r="AE39" s="24">
        <v>25.121870000000001</v>
      </c>
      <c r="AF39" s="24">
        <v>161742.07089</v>
      </c>
      <c r="AG39" s="24">
        <v>496.82549</v>
      </c>
      <c r="AH39" s="24">
        <v>282.97365000000002</v>
      </c>
      <c r="AI39" s="24">
        <v>0</v>
      </c>
      <c r="AJ39" s="24">
        <v>0</v>
      </c>
      <c r="AK39" s="24">
        <v>141.50504000000001</v>
      </c>
      <c r="AL39" s="24">
        <v>0</v>
      </c>
      <c r="AM39" s="24">
        <v>419.57834000000003</v>
      </c>
      <c r="AN39" s="24">
        <v>39.856250000000003</v>
      </c>
      <c r="AO39" s="24">
        <v>0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257.34591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0.36912</v>
      </c>
      <c r="BE39" s="24">
        <v>0</v>
      </c>
      <c r="BF39" s="24">
        <v>0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470.74646999999999</v>
      </c>
      <c r="BM39" s="24">
        <v>80.238829999999993</v>
      </c>
      <c r="BN39" s="24">
        <v>0</v>
      </c>
      <c r="BO39" s="24">
        <v>0</v>
      </c>
      <c r="BP39" s="43">
        <v>165316.30158999999</v>
      </c>
      <c r="BQ39" s="24">
        <v>221.09474</v>
      </c>
      <c r="BR39" s="43">
        <v>165537.39632999999</v>
      </c>
      <c r="BS39" s="24">
        <v>-171380.63357999999</v>
      </c>
      <c r="BT39" s="24">
        <v>9000.9946</v>
      </c>
      <c r="BU39" s="54">
        <v>3157.7573499999999</v>
      </c>
      <c r="BX39" s="55"/>
    </row>
    <row r="40" spans="1:76">
      <c r="A40" s="25" t="s">
        <v>333</v>
      </c>
      <c r="B40" s="84" t="s">
        <v>334</v>
      </c>
      <c r="C40" s="26" t="s">
        <v>335</v>
      </c>
      <c r="D40" s="24">
        <v>0</v>
      </c>
      <c r="E40" s="24">
        <v>0</v>
      </c>
      <c r="F40" s="24">
        <v>0</v>
      </c>
      <c r="G40" s="24">
        <v>63.24259</v>
      </c>
      <c r="H40" s="24">
        <v>410.07533999999998</v>
      </c>
      <c r="I40" s="24">
        <v>47.573799999999999</v>
      </c>
      <c r="J40" s="24">
        <v>179.75085999999999</v>
      </c>
      <c r="K40" s="24">
        <v>176.46413999999999</v>
      </c>
      <c r="L40" s="24">
        <v>430.86779999999999</v>
      </c>
      <c r="M40" s="24">
        <v>0</v>
      </c>
      <c r="N40" s="24">
        <v>2.4136899999999999</v>
      </c>
      <c r="O40" s="24">
        <v>0</v>
      </c>
      <c r="P40" s="24">
        <v>141.28647000000001</v>
      </c>
      <c r="Q40" s="24">
        <v>921.83106999999995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137.48567</v>
      </c>
      <c r="Z40" s="24">
        <v>57.338830000000002</v>
      </c>
      <c r="AA40" s="24">
        <v>0</v>
      </c>
      <c r="AB40" s="24">
        <v>0</v>
      </c>
      <c r="AC40" s="24">
        <v>278.03442999999999</v>
      </c>
      <c r="AD40" s="24">
        <v>548.02025000000003</v>
      </c>
      <c r="AE40" s="24">
        <v>147.23401000000001</v>
      </c>
      <c r="AF40" s="24">
        <v>2991.4130799999998</v>
      </c>
      <c r="AG40" s="24">
        <v>81592.987869999997</v>
      </c>
      <c r="AH40" s="24">
        <v>179.34099000000001</v>
      </c>
      <c r="AI40" s="24">
        <v>0</v>
      </c>
      <c r="AJ40" s="24">
        <v>0</v>
      </c>
      <c r="AK40" s="24">
        <v>0</v>
      </c>
      <c r="AL40" s="24">
        <v>0</v>
      </c>
      <c r="AM40" s="24">
        <v>2198.5735100000002</v>
      </c>
      <c r="AN40" s="24">
        <v>6.9143699999999999</v>
      </c>
      <c r="AO40" s="24">
        <v>4.4582499999999996</v>
      </c>
      <c r="AP40" s="24">
        <v>265.89276000000001</v>
      </c>
      <c r="AQ40" s="24">
        <v>80.319410000000005</v>
      </c>
      <c r="AR40" s="24">
        <v>0</v>
      </c>
      <c r="AS40" s="24">
        <v>0</v>
      </c>
      <c r="AT40" s="24">
        <v>0</v>
      </c>
      <c r="AU40" s="24">
        <v>119.91651</v>
      </c>
      <c r="AV40" s="24">
        <v>180.65467000000001</v>
      </c>
      <c r="AW40" s="24">
        <v>10.644550000000001</v>
      </c>
      <c r="AX40" s="24">
        <v>0</v>
      </c>
      <c r="AY40" s="24">
        <v>0</v>
      </c>
      <c r="AZ40" s="24">
        <v>30.051079999999999</v>
      </c>
      <c r="BA40" s="24">
        <v>26.558140000000002</v>
      </c>
      <c r="BB40" s="24">
        <v>0.90110000000000001</v>
      </c>
      <c r="BC40" s="24">
        <v>0.94923000000000002</v>
      </c>
      <c r="BD40" s="24">
        <v>52.214689999999997</v>
      </c>
      <c r="BE40" s="24">
        <v>107.12352</v>
      </c>
      <c r="BF40" s="24">
        <v>0</v>
      </c>
      <c r="BG40" s="24">
        <v>0</v>
      </c>
      <c r="BH40" s="24">
        <v>0</v>
      </c>
      <c r="BI40" s="24">
        <v>69.754630000000006</v>
      </c>
      <c r="BJ40" s="24">
        <v>10.07085</v>
      </c>
      <c r="BK40" s="24">
        <v>0</v>
      </c>
      <c r="BL40" s="24">
        <v>985.18293000000006</v>
      </c>
      <c r="BM40" s="24">
        <v>166.47190000000001</v>
      </c>
      <c r="BN40" s="24">
        <v>0</v>
      </c>
      <c r="BO40" s="24">
        <v>0</v>
      </c>
      <c r="BP40" s="43">
        <v>92622.012990000003</v>
      </c>
      <c r="BQ40" s="24">
        <v>0</v>
      </c>
      <c r="BR40" s="43">
        <v>92622.012990000003</v>
      </c>
      <c r="BS40" s="24">
        <v>-93825.328380000006</v>
      </c>
      <c r="BT40" s="24">
        <v>4321.9068799999995</v>
      </c>
      <c r="BU40" s="54">
        <v>3118.5914899999798</v>
      </c>
      <c r="BX40" s="55"/>
    </row>
    <row r="41" spans="1:76">
      <c r="A41" s="25" t="s">
        <v>336</v>
      </c>
      <c r="B41" s="84" t="s">
        <v>337</v>
      </c>
      <c r="C41" s="26" t="s">
        <v>338</v>
      </c>
      <c r="D41" s="24">
        <v>0</v>
      </c>
      <c r="E41" s="24">
        <v>0</v>
      </c>
      <c r="F41" s="24">
        <v>0</v>
      </c>
      <c r="G41" s="24">
        <v>73.265600000000006</v>
      </c>
      <c r="H41" s="24">
        <v>3294.0914400000001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38.973170000000003</v>
      </c>
      <c r="Q41" s="24">
        <v>148.56791999999999</v>
      </c>
      <c r="R41" s="24">
        <v>0</v>
      </c>
      <c r="S41" s="24">
        <v>990.96204999999998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1827.79386</v>
      </c>
      <c r="AD41" s="24">
        <v>493.25885</v>
      </c>
      <c r="AE41" s="24">
        <v>128.52878000000001</v>
      </c>
      <c r="AF41" s="24">
        <v>365.03753</v>
      </c>
      <c r="AG41" s="24">
        <v>6730.9804899999999</v>
      </c>
      <c r="AH41" s="24">
        <v>38855.563999999998</v>
      </c>
      <c r="AI41" s="24">
        <v>0</v>
      </c>
      <c r="AJ41" s="24">
        <v>0</v>
      </c>
      <c r="AK41" s="24">
        <v>1321.07882</v>
      </c>
      <c r="AL41" s="24">
        <v>0</v>
      </c>
      <c r="AM41" s="24">
        <v>2.9238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15.24329</v>
      </c>
      <c r="AV41" s="24">
        <v>0</v>
      </c>
      <c r="AW41" s="24">
        <v>28.490379999999998</v>
      </c>
      <c r="AX41" s="24">
        <v>0</v>
      </c>
      <c r="AY41" s="24">
        <v>0</v>
      </c>
      <c r="AZ41" s="24">
        <v>0</v>
      </c>
      <c r="BA41" s="24">
        <v>10.177049999999999</v>
      </c>
      <c r="BB41" s="24">
        <v>0</v>
      </c>
      <c r="BC41" s="24">
        <v>1.71034</v>
      </c>
      <c r="BD41" s="24">
        <v>2.5562100000000001</v>
      </c>
      <c r="BE41" s="24">
        <v>135.59979000000001</v>
      </c>
      <c r="BF41" s="24">
        <v>0</v>
      </c>
      <c r="BG41" s="24">
        <v>0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4.3981599999999998</v>
      </c>
      <c r="BN41" s="24">
        <v>0</v>
      </c>
      <c r="BO41" s="24">
        <v>0</v>
      </c>
      <c r="BP41" s="43">
        <v>54469.201529999998</v>
      </c>
      <c r="BQ41" s="24">
        <v>34847.56856</v>
      </c>
      <c r="BR41" s="43">
        <v>89316.770090000005</v>
      </c>
      <c r="BS41" s="24">
        <v>-53030.118390000003</v>
      </c>
      <c r="BT41" s="24">
        <v>851.99748999999997</v>
      </c>
      <c r="BU41" s="54">
        <v>37138.649189999996</v>
      </c>
      <c r="BX41" s="55"/>
    </row>
    <row r="42" spans="1:76">
      <c r="A42" s="25" t="s">
        <v>339</v>
      </c>
      <c r="B42" s="84" t="s">
        <v>340</v>
      </c>
      <c r="C42" s="26" t="s">
        <v>341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15.83398</v>
      </c>
      <c r="AG42" s="24">
        <v>2.03816</v>
      </c>
      <c r="AH42" s="24">
        <v>124.10771</v>
      </c>
      <c r="AI42" s="24">
        <v>2908.4287599999998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3050.40861</v>
      </c>
      <c r="BQ42" s="24">
        <v>26633.372360000001</v>
      </c>
      <c r="BR42" s="43">
        <v>29683.78097</v>
      </c>
      <c r="BS42" s="24">
        <v>-11124.34676</v>
      </c>
      <c r="BT42" s="24">
        <v>64.196680000000001</v>
      </c>
      <c r="BU42" s="54">
        <v>18623.63089</v>
      </c>
      <c r="BX42" s="55"/>
    </row>
    <row r="43" spans="1:76">
      <c r="A43" s="25" t="s">
        <v>342</v>
      </c>
      <c r="B43" s="84" t="s">
        <v>343</v>
      </c>
      <c r="C43" s="26" t="s">
        <v>344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5043.6940400000003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5043.6940400000003</v>
      </c>
      <c r="BQ43" s="24">
        <v>13064.31148</v>
      </c>
      <c r="BR43" s="43">
        <v>18108.005519999999</v>
      </c>
      <c r="BS43" s="24">
        <v>-1417.8706199999999</v>
      </c>
      <c r="BT43" s="24">
        <v>2.4117299999999999</v>
      </c>
      <c r="BU43" s="54">
        <v>16692.546630000001</v>
      </c>
      <c r="BX43" s="55"/>
    </row>
    <row r="44" spans="1:76">
      <c r="A44" s="25" t="s">
        <v>345</v>
      </c>
      <c r="B44" s="84" t="s">
        <v>346</v>
      </c>
      <c r="C44" s="26" t="s">
        <v>347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1.1698200000000001</v>
      </c>
      <c r="AD44" s="24">
        <v>1.2366600000000001</v>
      </c>
      <c r="AE44" s="24">
        <v>1.1531899999999999</v>
      </c>
      <c r="AF44" s="24">
        <v>4.7149999999999999</v>
      </c>
      <c r="AG44" s="24">
        <v>0</v>
      </c>
      <c r="AH44" s="24">
        <v>592.93403000000001</v>
      </c>
      <c r="AI44" s="24">
        <v>22.056830000000001</v>
      </c>
      <c r="AJ44" s="24">
        <v>0</v>
      </c>
      <c r="AK44" s="24">
        <v>23979.819009999999</v>
      </c>
      <c r="AL44" s="24">
        <v>0</v>
      </c>
      <c r="AM44" s="24">
        <v>0</v>
      </c>
      <c r="AN44" s="24">
        <v>0</v>
      </c>
      <c r="AO44" s="24">
        <v>0</v>
      </c>
      <c r="AP44" s="24">
        <v>0</v>
      </c>
      <c r="AQ44" s="24">
        <v>205.60558</v>
      </c>
      <c r="AR44" s="24">
        <v>0</v>
      </c>
      <c r="AS44" s="24">
        <v>0</v>
      </c>
      <c r="AT44" s="24">
        <v>0</v>
      </c>
      <c r="AU44" s="24">
        <v>1.69936</v>
      </c>
      <c r="AV44" s="24">
        <v>0</v>
      </c>
      <c r="AW44" s="24">
        <v>0</v>
      </c>
      <c r="AX44" s="24">
        <v>0</v>
      </c>
      <c r="AY44" s="24">
        <v>0</v>
      </c>
      <c r="AZ44" s="24">
        <v>5.6292799999999996</v>
      </c>
      <c r="BA44" s="24">
        <v>1.8133900000000001</v>
      </c>
      <c r="BB44" s="24">
        <v>0</v>
      </c>
      <c r="BC44" s="24">
        <v>1.4583699999999999</v>
      </c>
      <c r="BD44" s="24">
        <v>19.126639999999998</v>
      </c>
      <c r="BE44" s="24">
        <v>190.02794</v>
      </c>
      <c r="BF44" s="24">
        <v>0</v>
      </c>
      <c r="BG44" s="24">
        <v>156.80334999999999</v>
      </c>
      <c r="BH44" s="24">
        <v>0</v>
      </c>
      <c r="BI44" s="24">
        <v>0</v>
      </c>
      <c r="BJ44" s="24">
        <v>0</v>
      </c>
      <c r="BK44" s="24">
        <v>0</v>
      </c>
      <c r="BL44" s="24">
        <v>2.0807000000000002</v>
      </c>
      <c r="BM44" s="24">
        <v>13.343360000000001</v>
      </c>
      <c r="BN44" s="24">
        <v>0</v>
      </c>
      <c r="BO44" s="24">
        <v>0</v>
      </c>
      <c r="BP44" s="43">
        <v>25200.67251</v>
      </c>
      <c r="BQ44" s="24">
        <v>1375.9019800000001</v>
      </c>
      <c r="BR44" s="43">
        <v>26576.574489999999</v>
      </c>
      <c r="BS44" s="24">
        <v>0</v>
      </c>
      <c r="BT44" s="24">
        <v>339.3836</v>
      </c>
      <c r="BU44" s="54">
        <v>26915.95809</v>
      </c>
      <c r="BX44" s="55"/>
    </row>
    <row r="45" spans="1:76">
      <c r="A45" s="25" t="s">
        <v>348</v>
      </c>
      <c r="B45" s="85" t="s">
        <v>349</v>
      </c>
      <c r="C45" s="29" t="s">
        <v>350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</v>
      </c>
      <c r="AH45" s="24">
        <v>489.33416</v>
      </c>
      <c r="AI45" s="24">
        <v>0</v>
      </c>
      <c r="AJ45" s="24">
        <v>0</v>
      </c>
      <c r="AK45" s="24">
        <v>0</v>
      </c>
      <c r="AL45" s="24">
        <v>7781.8406999999997</v>
      </c>
      <c r="AM45" s="24">
        <v>0</v>
      </c>
      <c r="AN45" s="24">
        <v>0</v>
      </c>
      <c r="AO45" s="24">
        <v>2.48956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3.64215</v>
      </c>
      <c r="BB45" s="24">
        <v>0</v>
      </c>
      <c r="BC45" s="24">
        <v>20.73986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8298.0464300000003</v>
      </c>
      <c r="BQ45" s="24">
        <v>347.80011999999999</v>
      </c>
      <c r="BR45" s="43">
        <v>8645.8465500000002</v>
      </c>
      <c r="BS45" s="24">
        <v>224.15599</v>
      </c>
      <c r="BT45" s="24">
        <v>63.781260000000003</v>
      </c>
      <c r="BU45" s="54">
        <v>8933.7837999999992</v>
      </c>
      <c r="BX45" s="55"/>
    </row>
    <row r="46" spans="1:76">
      <c r="A46" s="25" t="s">
        <v>351</v>
      </c>
      <c r="B46" s="85" t="s">
        <v>352</v>
      </c>
      <c r="C46" s="29" t="s">
        <v>353</v>
      </c>
      <c r="D46" s="24">
        <v>7121.1414000000004</v>
      </c>
      <c r="E46" s="24">
        <v>0</v>
      </c>
      <c r="F46" s="24">
        <v>262.43029999999999</v>
      </c>
      <c r="G46" s="24">
        <v>66.393720000000002</v>
      </c>
      <c r="H46" s="24">
        <v>10095.242</v>
      </c>
      <c r="I46" s="24">
        <v>225.51141000000001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8.2013099999999994</v>
      </c>
      <c r="Q46" s="24">
        <v>64.101799999999997</v>
      </c>
      <c r="R46" s="24">
        <v>0</v>
      </c>
      <c r="S46" s="24">
        <v>99.842020000000005</v>
      </c>
      <c r="T46" s="24">
        <v>0</v>
      </c>
      <c r="U46" s="24">
        <v>0</v>
      </c>
      <c r="V46" s="24">
        <v>0</v>
      </c>
      <c r="W46" s="24">
        <v>0</v>
      </c>
      <c r="X46" s="24">
        <v>3.2041599999999999</v>
      </c>
      <c r="Y46" s="24">
        <v>23.202850000000002</v>
      </c>
      <c r="Z46" s="24">
        <v>7.3620799999999997</v>
      </c>
      <c r="AA46" s="24">
        <v>0</v>
      </c>
      <c r="AB46" s="24">
        <v>0</v>
      </c>
      <c r="AC46" s="24">
        <v>132.12056999999999</v>
      </c>
      <c r="AD46" s="24">
        <v>2534.6221500000001</v>
      </c>
      <c r="AE46" s="24">
        <v>79.841639999999998</v>
      </c>
      <c r="AF46" s="24">
        <v>120.11014</v>
      </c>
      <c r="AG46" s="24">
        <v>564.55948999999998</v>
      </c>
      <c r="AH46" s="24">
        <v>169.24159</v>
      </c>
      <c r="AI46" s="24">
        <v>216.73217</v>
      </c>
      <c r="AJ46" s="24">
        <v>0</v>
      </c>
      <c r="AK46" s="24">
        <v>16.972989999999999</v>
      </c>
      <c r="AL46" s="24">
        <v>0</v>
      </c>
      <c r="AM46" s="24">
        <v>75920.057960000006</v>
      </c>
      <c r="AN46" s="24">
        <v>9.9656599999999997</v>
      </c>
      <c r="AO46" s="24">
        <v>0</v>
      </c>
      <c r="AP46" s="24">
        <v>1.14392</v>
      </c>
      <c r="AQ46" s="24">
        <v>0</v>
      </c>
      <c r="AR46" s="24">
        <v>0</v>
      </c>
      <c r="AS46" s="24">
        <v>0</v>
      </c>
      <c r="AT46" s="24">
        <v>0</v>
      </c>
      <c r="AU46" s="24">
        <v>199.51658</v>
      </c>
      <c r="AV46" s="24">
        <v>1059.587</v>
      </c>
      <c r="AW46" s="24">
        <v>21.1023</v>
      </c>
      <c r="AX46" s="24">
        <v>0</v>
      </c>
      <c r="AY46" s="24">
        <v>0</v>
      </c>
      <c r="AZ46" s="24">
        <v>0</v>
      </c>
      <c r="BA46" s="24">
        <v>2.1234600000000001</v>
      </c>
      <c r="BB46" s="24">
        <v>0</v>
      </c>
      <c r="BC46" s="24">
        <v>367.11991999999998</v>
      </c>
      <c r="BD46" s="24">
        <v>69.077079999999995</v>
      </c>
      <c r="BE46" s="24">
        <v>15.294</v>
      </c>
      <c r="BF46" s="24">
        <v>0</v>
      </c>
      <c r="BG46" s="24">
        <v>0</v>
      </c>
      <c r="BH46" s="24">
        <v>0</v>
      </c>
      <c r="BI46" s="24">
        <v>43.210099999999997</v>
      </c>
      <c r="BJ46" s="24">
        <v>101.89395</v>
      </c>
      <c r="BK46" s="24">
        <v>0</v>
      </c>
      <c r="BL46" s="24">
        <v>130.09079</v>
      </c>
      <c r="BM46" s="24">
        <v>41.256920000000001</v>
      </c>
      <c r="BN46" s="24">
        <v>0</v>
      </c>
      <c r="BO46" s="24">
        <v>0</v>
      </c>
      <c r="BP46" s="43">
        <v>99792.273430000001</v>
      </c>
      <c r="BQ46" s="24">
        <v>52751.839030000003</v>
      </c>
      <c r="BR46" s="43">
        <v>152544.11246</v>
      </c>
      <c r="BS46" s="24">
        <v>0</v>
      </c>
      <c r="BT46" s="24">
        <v>2721.0742799999998</v>
      </c>
      <c r="BU46" s="54">
        <v>155265.18674</v>
      </c>
      <c r="BX46" s="55"/>
    </row>
    <row r="47" spans="1:76">
      <c r="A47" s="25" t="s">
        <v>354</v>
      </c>
      <c r="B47" s="85" t="s">
        <v>355</v>
      </c>
      <c r="C47" s="29" t="s">
        <v>356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0.2155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2167.5157599999998</v>
      </c>
      <c r="AO47" s="24">
        <v>0</v>
      </c>
      <c r="AP47" s="24">
        <v>2.2101700000000002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65.218379999999996</v>
      </c>
      <c r="BA47" s="24">
        <v>0</v>
      </c>
      <c r="BB47" s="24">
        <v>0</v>
      </c>
      <c r="BC47" s="24">
        <v>0</v>
      </c>
      <c r="BD47" s="24">
        <v>0</v>
      </c>
      <c r="BE47" s="24">
        <v>0</v>
      </c>
      <c r="BF47" s="24">
        <v>0</v>
      </c>
      <c r="BG47" s="24">
        <v>0</v>
      </c>
      <c r="BH47" s="24">
        <v>0</v>
      </c>
      <c r="BI47" s="24">
        <v>18.27618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2253.4359899999999</v>
      </c>
      <c r="BQ47" s="24">
        <v>4854.6911700000001</v>
      </c>
      <c r="BR47" s="43">
        <v>7108.12716</v>
      </c>
      <c r="BS47" s="24">
        <v>945.04399999999998</v>
      </c>
      <c r="BT47" s="24">
        <v>955.62696000000005</v>
      </c>
      <c r="BU47" s="54">
        <v>9008.7981199999995</v>
      </c>
      <c r="BX47" s="55"/>
    </row>
    <row r="48" spans="1:76">
      <c r="A48" s="25" t="s">
        <v>357</v>
      </c>
      <c r="B48" s="85" t="s">
        <v>358</v>
      </c>
      <c r="C48" s="29" t="s">
        <v>359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2.1985700000000001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588.85373000000004</v>
      </c>
      <c r="AO48" s="24">
        <v>19107.19846</v>
      </c>
      <c r="AP48" s="24">
        <v>95.300070000000005</v>
      </c>
      <c r="AQ48" s="24">
        <v>0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19793.55083</v>
      </c>
      <c r="BQ48" s="24">
        <v>246.27690999999999</v>
      </c>
      <c r="BR48" s="43">
        <v>20039.827740000001</v>
      </c>
      <c r="BS48" s="24">
        <v>126.89843999999999</v>
      </c>
      <c r="BT48" s="24">
        <v>562.39302999999995</v>
      </c>
      <c r="BU48" s="54">
        <v>20729.119210000001</v>
      </c>
      <c r="BX48" s="55"/>
    </row>
    <row r="49" spans="1:76">
      <c r="A49" s="25" t="s">
        <v>360</v>
      </c>
      <c r="B49" s="85" t="s">
        <v>361</v>
      </c>
      <c r="C49" s="29" t="s">
        <v>362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104.5044</v>
      </c>
      <c r="AG49" s="24">
        <v>47.97533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1.90249</v>
      </c>
      <c r="AN49" s="24">
        <v>0</v>
      </c>
      <c r="AO49" s="24">
        <v>14.29852</v>
      </c>
      <c r="AP49" s="24">
        <v>61331.681790000002</v>
      </c>
      <c r="AQ49" s="24">
        <v>297.96915999999999</v>
      </c>
      <c r="AR49" s="24">
        <v>0</v>
      </c>
      <c r="AS49" s="24">
        <v>0</v>
      </c>
      <c r="AT49" s="24">
        <v>0</v>
      </c>
      <c r="AU49" s="24">
        <v>2.1355300000000002</v>
      </c>
      <c r="AV49" s="24">
        <v>0</v>
      </c>
      <c r="AW49" s="24">
        <v>0</v>
      </c>
      <c r="AX49" s="24">
        <v>0</v>
      </c>
      <c r="AY49" s="24">
        <v>2.2334399999999999</v>
      </c>
      <c r="AZ49" s="24">
        <v>0</v>
      </c>
      <c r="BA49" s="24">
        <v>0</v>
      </c>
      <c r="BB49" s="24">
        <v>0</v>
      </c>
      <c r="BC49" s="24">
        <v>0</v>
      </c>
      <c r="BD49" s="24">
        <v>0</v>
      </c>
      <c r="BE49" s="24">
        <v>0</v>
      </c>
      <c r="BF49" s="24">
        <v>0</v>
      </c>
      <c r="BG49" s="24">
        <v>0</v>
      </c>
      <c r="BH49" s="24">
        <v>0</v>
      </c>
      <c r="BI49" s="24">
        <v>11.583449999999999</v>
      </c>
      <c r="BJ49" s="24">
        <v>0</v>
      </c>
      <c r="BK49" s="24">
        <v>0</v>
      </c>
      <c r="BL49" s="24">
        <v>0</v>
      </c>
      <c r="BM49" s="24">
        <v>0</v>
      </c>
      <c r="BN49" s="24">
        <v>0</v>
      </c>
      <c r="BO49" s="24">
        <v>0</v>
      </c>
      <c r="BP49" s="43">
        <v>61814.284110000001</v>
      </c>
      <c r="BQ49" s="24">
        <v>13270.59289</v>
      </c>
      <c r="BR49" s="43">
        <v>75084.876999999993</v>
      </c>
      <c r="BS49" s="24">
        <v>0</v>
      </c>
      <c r="BT49" s="24">
        <v>2095.4013599999998</v>
      </c>
      <c r="BU49" s="54">
        <v>77180.278359999997</v>
      </c>
      <c r="BX49" s="55"/>
    </row>
    <row r="50" spans="1:76">
      <c r="A50" s="25" t="s">
        <v>363</v>
      </c>
      <c r="B50" s="85" t="s">
        <v>364</v>
      </c>
      <c r="C50" s="29" t="s">
        <v>365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  <c r="AE50" s="24">
        <v>0</v>
      </c>
      <c r="AF50" s="24">
        <v>13.29405</v>
      </c>
      <c r="AG50" s="24">
        <v>59.135869999999997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130.73672999999999</v>
      </c>
      <c r="AO50" s="24">
        <v>0</v>
      </c>
      <c r="AP50" s="24">
        <v>1909.25485</v>
      </c>
      <c r="AQ50" s="24">
        <v>17478.799500000001</v>
      </c>
      <c r="AR50" s="24">
        <v>0</v>
      </c>
      <c r="AS50" s="24">
        <v>0</v>
      </c>
      <c r="AT50" s="24">
        <v>0</v>
      </c>
      <c r="AU50" s="24">
        <v>0</v>
      </c>
      <c r="AV50" s="24">
        <v>2048.5253499999999</v>
      </c>
      <c r="AW50" s="24">
        <v>52.601759999999999</v>
      </c>
      <c r="AX50" s="24">
        <v>0</v>
      </c>
      <c r="AY50" s="24">
        <v>15.480130000000001</v>
      </c>
      <c r="AZ50" s="24">
        <v>0</v>
      </c>
      <c r="BA50" s="24">
        <v>0</v>
      </c>
      <c r="BB50" s="24">
        <v>0</v>
      </c>
      <c r="BC50" s="24">
        <v>0</v>
      </c>
      <c r="BD50" s="24">
        <v>122.34177</v>
      </c>
      <c r="BE50" s="24">
        <v>0</v>
      </c>
      <c r="BF50" s="24">
        <v>0</v>
      </c>
      <c r="BG50" s="24">
        <v>0</v>
      </c>
      <c r="BH50" s="24">
        <v>0</v>
      </c>
      <c r="BI50" s="24">
        <v>3.83704</v>
      </c>
      <c r="BJ50" s="24">
        <v>0.30787999999999999</v>
      </c>
      <c r="BK50" s="24">
        <v>0</v>
      </c>
      <c r="BL50" s="24">
        <v>0</v>
      </c>
      <c r="BM50" s="24">
        <v>0</v>
      </c>
      <c r="BN50" s="24">
        <v>0</v>
      </c>
      <c r="BO50" s="24">
        <v>0</v>
      </c>
      <c r="BP50" s="43">
        <v>21834.31493</v>
      </c>
      <c r="BQ50" s="24">
        <v>5436.01217</v>
      </c>
      <c r="BR50" s="43">
        <v>27270.327099999999</v>
      </c>
      <c r="BS50" s="24">
        <v>0</v>
      </c>
      <c r="BT50" s="24">
        <v>616.52678000000003</v>
      </c>
      <c r="BU50" s="54">
        <v>27886.853879999999</v>
      </c>
      <c r="BX50" s="55"/>
    </row>
    <row r="51" spans="1:76">
      <c r="A51" s="25" t="s">
        <v>366</v>
      </c>
      <c r="B51" s="28" t="s">
        <v>367</v>
      </c>
      <c r="C51" s="30" t="s">
        <v>368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50025.319790000001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8.2945600000000006</v>
      </c>
      <c r="BD51" s="24">
        <v>5.72492</v>
      </c>
      <c r="BE51" s="24">
        <v>0.17860999999999999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50039.517879999999</v>
      </c>
      <c r="BQ51" s="24">
        <v>2037.7444499999999</v>
      </c>
      <c r="BR51" s="43">
        <v>52077.262329999998</v>
      </c>
      <c r="BS51" s="24">
        <v>0</v>
      </c>
      <c r="BT51" s="24">
        <v>352.36626999999999</v>
      </c>
      <c r="BU51" s="54">
        <v>52429.628599999996</v>
      </c>
      <c r="BX51" s="55"/>
    </row>
    <row r="52" spans="1:76">
      <c r="A52" s="25" t="s">
        <v>369</v>
      </c>
      <c r="B52" s="28" t="s">
        <v>370</v>
      </c>
      <c r="C52" s="30" t="s">
        <v>371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10646.637580000001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10646.637580000001</v>
      </c>
      <c r="BQ52" s="24">
        <v>4987.4929199999997</v>
      </c>
      <c r="BR52" s="43">
        <v>15634.130499999999</v>
      </c>
      <c r="BS52" s="24">
        <v>0</v>
      </c>
      <c r="BT52" s="24">
        <v>8.6847300000000001</v>
      </c>
      <c r="BU52" s="54">
        <v>15642.81523</v>
      </c>
      <c r="BX52" s="55"/>
    </row>
    <row r="53" spans="1:76">
      <c r="A53" s="25" t="s">
        <v>372</v>
      </c>
      <c r="B53" s="28" t="s">
        <v>373</v>
      </c>
      <c r="C53" s="30" t="s">
        <v>374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1405.25359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1405.25359</v>
      </c>
      <c r="BQ53" s="24">
        <v>0</v>
      </c>
      <c r="BR53" s="43">
        <v>1405.25359</v>
      </c>
      <c r="BS53" s="24">
        <v>0</v>
      </c>
      <c r="BT53" s="24">
        <v>11.80381</v>
      </c>
      <c r="BU53" s="54">
        <v>1417.0573999999999</v>
      </c>
      <c r="BX53" s="55"/>
    </row>
    <row r="54" spans="1:76">
      <c r="A54" s="25" t="s">
        <v>375</v>
      </c>
      <c r="B54" s="28" t="s">
        <v>376</v>
      </c>
      <c r="C54" s="30" t="s">
        <v>377</v>
      </c>
      <c r="D54" s="24">
        <v>0</v>
      </c>
      <c r="E54" s="24">
        <v>0</v>
      </c>
      <c r="F54" s="24">
        <v>0</v>
      </c>
      <c r="G54" s="24">
        <v>8.8623700000000003</v>
      </c>
      <c r="H54" s="24">
        <v>0.64256999999999997</v>
      </c>
      <c r="I54" s="24">
        <v>16.669129999999999</v>
      </c>
      <c r="J54" s="24">
        <v>0</v>
      </c>
      <c r="K54" s="24">
        <v>51.972700000000003</v>
      </c>
      <c r="L54" s="24">
        <v>0</v>
      </c>
      <c r="M54" s="24">
        <v>0</v>
      </c>
      <c r="N54" s="24">
        <v>9.9205199999999998</v>
      </c>
      <c r="O54" s="24">
        <v>0</v>
      </c>
      <c r="P54" s="24">
        <v>0</v>
      </c>
      <c r="Q54" s="24">
        <v>7.9221899999999996</v>
      </c>
      <c r="R54" s="24">
        <v>0</v>
      </c>
      <c r="S54" s="24">
        <v>2.2338300000000002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1.3737200000000001</v>
      </c>
      <c r="Z54" s="24">
        <v>0</v>
      </c>
      <c r="AA54" s="24">
        <v>0</v>
      </c>
      <c r="AB54" s="24">
        <v>0</v>
      </c>
      <c r="AC54" s="24">
        <v>7.9381300000000001</v>
      </c>
      <c r="AD54" s="24">
        <v>1806.73062</v>
      </c>
      <c r="AE54" s="24">
        <v>55.28839</v>
      </c>
      <c r="AF54" s="24">
        <v>13.38251</v>
      </c>
      <c r="AG54" s="24">
        <v>114.83989</v>
      </c>
      <c r="AH54" s="24">
        <v>17.62885</v>
      </c>
      <c r="AI54" s="24">
        <v>0</v>
      </c>
      <c r="AJ54" s="24">
        <v>0</v>
      </c>
      <c r="AK54" s="24">
        <v>3.0394700000000001</v>
      </c>
      <c r="AL54" s="24">
        <v>0</v>
      </c>
      <c r="AM54" s="24">
        <v>8.8520800000000008</v>
      </c>
      <c r="AN54" s="24">
        <v>0</v>
      </c>
      <c r="AO54" s="24">
        <v>0</v>
      </c>
      <c r="AP54" s="24">
        <v>0</v>
      </c>
      <c r="AQ54" s="24">
        <v>92.705430000000007</v>
      </c>
      <c r="AR54" s="24">
        <v>0</v>
      </c>
      <c r="AS54" s="24">
        <v>0</v>
      </c>
      <c r="AT54" s="24">
        <v>0</v>
      </c>
      <c r="AU54" s="24">
        <v>109077.95703000001</v>
      </c>
      <c r="AV54" s="24">
        <v>865.05936999999994</v>
      </c>
      <c r="AW54" s="24">
        <v>222.37944999999999</v>
      </c>
      <c r="AX54" s="24">
        <v>10.68</v>
      </c>
      <c r="AY54" s="24">
        <v>0</v>
      </c>
      <c r="AZ54" s="24">
        <v>32.654229999999998</v>
      </c>
      <c r="BA54" s="24">
        <v>45.888930000000002</v>
      </c>
      <c r="BB54" s="24">
        <v>0.92452999999999996</v>
      </c>
      <c r="BC54" s="24">
        <v>0</v>
      </c>
      <c r="BD54" s="24">
        <v>1.4026700000000001</v>
      </c>
      <c r="BE54" s="24">
        <v>197.28923</v>
      </c>
      <c r="BF54" s="24">
        <v>24.628710000000002</v>
      </c>
      <c r="BG54" s="24">
        <v>62.301720000000003</v>
      </c>
      <c r="BH54" s="24">
        <v>0</v>
      </c>
      <c r="BI54" s="24">
        <v>12.087859999999999</v>
      </c>
      <c r="BJ54" s="24">
        <v>26.802299999999999</v>
      </c>
      <c r="BK54" s="24">
        <v>0</v>
      </c>
      <c r="BL54" s="24">
        <v>0</v>
      </c>
      <c r="BM54" s="24">
        <v>37.716360000000002</v>
      </c>
      <c r="BN54" s="24">
        <v>0</v>
      </c>
      <c r="BO54" s="24">
        <v>0</v>
      </c>
      <c r="BP54" s="43">
        <v>112837.77479</v>
      </c>
      <c r="BQ54" s="24">
        <v>0</v>
      </c>
      <c r="BR54" s="43">
        <v>112837.77479</v>
      </c>
      <c r="BS54" s="24">
        <v>0</v>
      </c>
      <c r="BT54" s="24">
        <v>364.53746999999998</v>
      </c>
      <c r="BU54" s="54">
        <v>113202.31226000001</v>
      </c>
      <c r="BX54" s="55"/>
    </row>
    <row r="55" spans="1:76">
      <c r="A55" s="25" t="s">
        <v>378</v>
      </c>
      <c r="B55" s="28" t="s">
        <v>379</v>
      </c>
      <c r="C55" s="30" t="s">
        <v>380</v>
      </c>
      <c r="D55" s="24">
        <v>0</v>
      </c>
      <c r="E55" s="24">
        <v>0</v>
      </c>
      <c r="F55" s="24">
        <v>0</v>
      </c>
      <c r="G55" s="24">
        <v>0</v>
      </c>
      <c r="H55" s="24">
        <v>42.117980000000003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3.0091199999999998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548.28094999999996</v>
      </c>
      <c r="AE55" s="24">
        <v>873.90615000000003</v>
      </c>
      <c r="AF55" s="24">
        <v>2.15869</v>
      </c>
      <c r="AG55" s="24">
        <v>0</v>
      </c>
      <c r="AH55" s="24">
        <v>0</v>
      </c>
      <c r="AI55" s="24">
        <v>0</v>
      </c>
      <c r="AJ55" s="24">
        <v>0</v>
      </c>
      <c r="AK55" s="24">
        <v>262.58474999999999</v>
      </c>
      <c r="AL55" s="24">
        <v>0</v>
      </c>
      <c r="AM55" s="24">
        <v>68.992710000000002</v>
      </c>
      <c r="AN55" s="24">
        <v>0</v>
      </c>
      <c r="AO55" s="24">
        <v>486.29764</v>
      </c>
      <c r="AP55" s="24">
        <v>0</v>
      </c>
      <c r="AQ55" s="24">
        <v>188.37943000000001</v>
      </c>
      <c r="AR55" s="24">
        <v>0</v>
      </c>
      <c r="AS55" s="24">
        <v>0</v>
      </c>
      <c r="AT55" s="24">
        <v>0</v>
      </c>
      <c r="AU55" s="24">
        <v>10.34723</v>
      </c>
      <c r="AV55" s="24">
        <v>26697.895769999999</v>
      </c>
      <c r="AW55" s="24">
        <v>5.0454299999999996</v>
      </c>
      <c r="AX55" s="24">
        <v>2.4648300000000001</v>
      </c>
      <c r="AY55" s="24">
        <v>269.61959000000002</v>
      </c>
      <c r="AZ55" s="24">
        <v>28.586179999999999</v>
      </c>
      <c r="BA55" s="24">
        <v>0</v>
      </c>
      <c r="BB55" s="24">
        <v>0</v>
      </c>
      <c r="BC55" s="24">
        <v>0</v>
      </c>
      <c r="BD55" s="24">
        <v>336.72717999999998</v>
      </c>
      <c r="BE55" s="24">
        <v>0</v>
      </c>
      <c r="BF55" s="24">
        <v>0</v>
      </c>
      <c r="BG55" s="24">
        <v>0</v>
      </c>
      <c r="BH55" s="24">
        <v>0</v>
      </c>
      <c r="BI55" s="24">
        <v>0.27979999999999999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43">
        <v>29826.693429999999</v>
      </c>
      <c r="BQ55" s="24">
        <v>12305.879269999999</v>
      </c>
      <c r="BR55" s="43">
        <v>42132.572699999997</v>
      </c>
      <c r="BS55" s="24">
        <v>0</v>
      </c>
      <c r="BT55" s="24">
        <v>908.91202999999996</v>
      </c>
      <c r="BU55" s="54">
        <v>43041.484729999996</v>
      </c>
      <c r="BX55" s="55"/>
    </row>
    <row r="56" spans="1:76">
      <c r="A56" s="25" t="s">
        <v>381</v>
      </c>
      <c r="B56" s="28" t="s">
        <v>382</v>
      </c>
      <c r="C56" s="30" t="s">
        <v>383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222.39794000000001</v>
      </c>
      <c r="AB56" s="24">
        <v>0</v>
      </c>
      <c r="AC56" s="24">
        <v>0</v>
      </c>
      <c r="AD56" s="24">
        <v>176.14000999999999</v>
      </c>
      <c r="AE56" s="24">
        <v>0</v>
      </c>
      <c r="AF56" s="24">
        <v>210.84479999999999</v>
      </c>
      <c r="AG56" s="24">
        <v>0.23261999999999999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62.176439999999999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40.943330000000003</v>
      </c>
      <c r="AV56" s="24">
        <v>6301.8637500000004</v>
      </c>
      <c r="AW56" s="24">
        <v>49187.493569999999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0.84394999999999998</v>
      </c>
      <c r="BD56" s="24">
        <v>48.642870000000002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43">
        <v>56251.579279999998</v>
      </c>
      <c r="BQ56" s="24">
        <v>887.18931999999995</v>
      </c>
      <c r="BR56" s="43">
        <v>57138.768600000003</v>
      </c>
      <c r="BS56" s="24">
        <v>0</v>
      </c>
      <c r="BT56" s="24">
        <v>1082.77991</v>
      </c>
      <c r="BU56" s="54">
        <v>58221.548510000001</v>
      </c>
      <c r="BX56" s="55"/>
    </row>
    <row r="57" spans="1:76">
      <c r="A57" s="25" t="s">
        <v>384</v>
      </c>
      <c r="B57" s="28" t="s">
        <v>385</v>
      </c>
      <c r="C57" s="30" t="s">
        <v>386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11.297079999999999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135.22201000000001</v>
      </c>
      <c r="AX57" s="24">
        <v>2894.6434800000002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  <c r="BP57" s="43">
        <v>3041.16257</v>
      </c>
      <c r="BQ57" s="24">
        <v>183.81864999999999</v>
      </c>
      <c r="BR57" s="43">
        <v>3224.9812200000001</v>
      </c>
      <c r="BS57" s="24">
        <v>0</v>
      </c>
      <c r="BT57" s="24">
        <v>946.41508999999996</v>
      </c>
      <c r="BU57" s="54">
        <v>4171.3963100000001</v>
      </c>
      <c r="BX57" s="55"/>
    </row>
    <row r="58" spans="1:76">
      <c r="A58" s="25" t="s">
        <v>387</v>
      </c>
      <c r="B58" s="31" t="s">
        <v>388</v>
      </c>
      <c r="C58" s="30" t="s">
        <v>389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1.3382799999999999</v>
      </c>
      <c r="AG58" s="24">
        <v>2.44801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1.1513599999999999</v>
      </c>
      <c r="AN58" s="24">
        <v>0</v>
      </c>
      <c r="AO58" s="24">
        <v>0</v>
      </c>
      <c r="AP58" s="24">
        <v>0</v>
      </c>
      <c r="AQ58" s="24">
        <v>0.31868000000000002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69.856880000000004</v>
      </c>
      <c r="AX58" s="24">
        <v>0</v>
      </c>
      <c r="AY58" s="24">
        <v>9707.0246800000004</v>
      </c>
      <c r="AZ58" s="24">
        <v>0</v>
      </c>
      <c r="BA58" s="24">
        <v>0</v>
      </c>
      <c r="BB58" s="24">
        <v>0</v>
      </c>
      <c r="BC58" s="24">
        <v>0</v>
      </c>
      <c r="BD58" s="24">
        <v>0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  <c r="BL58" s="24">
        <v>8.0732999999999997</v>
      </c>
      <c r="BM58" s="24">
        <v>4.6453100000000003</v>
      </c>
      <c r="BN58" s="24">
        <v>0</v>
      </c>
      <c r="BO58" s="24">
        <v>0</v>
      </c>
      <c r="BP58" s="43">
        <v>9794.8564999999999</v>
      </c>
      <c r="BQ58" s="24">
        <v>3693.0201299999999</v>
      </c>
      <c r="BR58" s="43">
        <v>13487.876630000001</v>
      </c>
      <c r="BS58" s="24">
        <v>0</v>
      </c>
      <c r="BT58" s="24">
        <v>288.27208999999999</v>
      </c>
      <c r="BU58" s="54">
        <v>13776.148719999999</v>
      </c>
      <c r="BX58" s="55"/>
    </row>
    <row r="59" spans="1:76">
      <c r="A59" s="25" t="s">
        <v>390</v>
      </c>
      <c r="B59" s="28" t="s">
        <v>391</v>
      </c>
      <c r="C59" s="30" t="s">
        <v>392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42.135910000000003</v>
      </c>
      <c r="AE59" s="24">
        <v>0</v>
      </c>
      <c r="AF59" s="24">
        <v>15.28274</v>
      </c>
      <c r="AG59" s="24">
        <v>5.3406099999999999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5.1592099999999999</v>
      </c>
      <c r="AN59" s="24">
        <v>0</v>
      </c>
      <c r="AO59" s="24">
        <v>2.0051199999999998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329.34849000000003</v>
      </c>
      <c r="AW59" s="24">
        <v>1.2622</v>
      </c>
      <c r="AX59" s="24">
        <v>0</v>
      </c>
      <c r="AY59" s="24">
        <v>242.45469</v>
      </c>
      <c r="AZ59" s="24">
        <v>5256.5989600000003</v>
      </c>
      <c r="BA59" s="24">
        <v>53.133459999999999</v>
      </c>
      <c r="BB59" s="24">
        <v>0</v>
      </c>
      <c r="BC59" s="24">
        <v>196.91220999999999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12.515829999999999</v>
      </c>
      <c r="BJ59" s="24">
        <v>0</v>
      </c>
      <c r="BK59" s="24">
        <v>0</v>
      </c>
      <c r="BL59" s="24">
        <v>4.23672</v>
      </c>
      <c r="BM59" s="24">
        <v>0</v>
      </c>
      <c r="BN59" s="24">
        <v>0</v>
      </c>
      <c r="BO59" s="24">
        <v>0</v>
      </c>
      <c r="BP59" s="43">
        <v>6166.3861500000003</v>
      </c>
      <c r="BQ59" s="24">
        <v>650.38414</v>
      </c>
      <c r="BR59" s="43">
        <v>6816.7702900000004</v>
      </c>
      <c r="BS59" s="24">
        <v>132.16239999999999</v>
      </c>
      <c r="BT59" s="24">
        <v>86.431280000000001</v>
      </c>
      <c r="BU59" s="54">
        <v>7035.3639700000003</v>
      </c>
      <c r="BX59" s="55"/>
    </row>
    <row r="60" spans="1:76">
      <c r="A60" s="25" t="s">
        <v>393</v>
      </c>
      <c r="B60" s="28" t="s">
        <v>394</v>
      </c>
      <c r="C60" s="30" t="s">
        <v>395</v>
      </c>
      <c r="D60" s="24">
        <v>0</v>
      </c>
      <c r="E60" s="24">
        <v>0</v>
      </c>
      <c r="F60" s="24">
        <v>0</v>
      </c>
      <c r="G60" s="24">
        <v>0.59392999999999996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2.9730599999999998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128.39676</v>
      </c>
      <c r="AA60" s="24">
        <v>0</v>
      </c>
      <c r="AB60" s="24">
        <v>0</v>
      </c>
      <c r="AC60" s="24">
        <v>0</v>
      </c>
      <c r="AD60" s="24">
        <v>59.223880000000001</v>
      </c>
      <c r="AE60" s="24">
        <v>9.3360900000000004</v>
      </c>
      <c r="AF60" s="24">
        <v>39.139229999999998</v>
      </c>
      <c r="AG60" s="24">
        <v>0</v>
      </c>
      <c r="AH60" s="24">
        <v>82.279319999999998</v>
      </c>
      <c r="AI60" s="24">
        <v>0</v>
      </c>
      <c r="AJ60" s="24">
        <v>0</v>
      </c>
      <c r="AK60" s="24">
        <v>1.6563699999999999</v>
      </c>
      <c r="AL60" s="24">
        <v>0</v>
      </c>
      <c r="AM60" s="24">
        <v>178.62712999999999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17.390149999999998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2474.1122999999998</v>
      </c>
      <c r="BB60" s="24">
        <v>0</v>
      </c>
      <c r="BC60" s="24">
        <v>41.407240000000002</v>
      </c>
      <c r="BD60" s="24">
        <v>0</v>
      </c>
      <c r="BE60" s="24">
        <v>9.6146399999999996</v>
      </c>
      <c r="BF60" s="24">
        <v>0</v>
      </c>
      <c r="BG60" s="24">
        <v>2.3016800000000002</v>
      </c>
      <c r="BH60" s="24">
        <v>5.7500000000000002E-2</v>
      </c>
      <c r="BI60" s="24">
        <v>0</v>
      </c>
      <c r="BJ60" s="24">
        <v>4.3966399999999997</v>
      </c>
      <c r="BK60" s="24">
        <v>0</v>
      </c>
      <c r="BL60" s="24">
        <v>0</v>
      </c>
      <c r="BM60" s="24">
        <v>7.9417</v>
      </c>
      <c r="BN60" s="24">
        <v>0</v>
      </c>
      <c r="BO60" s="24">
        <v>0</v>
      </c>
      <c r="BP60" s="43">
        <v>3059.4476199999999</v>
      </c>
      <c r="BQ60" s="24">
        <v>8095.1169099999997</v>
      </c>
      <c r="BR60" s="43">
        <v>11154.56453</v>
      </c>
      <c r="BS60" s="24">
        <v>0</v>
      </c>
      <c r="BT60" s="24">
        <v>143.84753000000001</v>
      </c>
      <c r="BU60" s="54">
        <v>11298.412060000001</v>
      </c>
      <c r="BW60" s="4" t="s">
        <v>0</v>
      </c>
      <c r="BX60" s="55"/>
    </row>
    <row r="61" spans="1:76">
      <c r="A61" s="25" t="s">
        <v>396</v>
      </c>
      <c r="B61" s="28" t="s">
        <v>397</v>
      </c>
      <c r="C61" s="30" t="s">
        <v>398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2.6032000000000002</v>
      </c>
      <c r="AR61" s="24">
        <v>0</v>
      </c>
      <c r="AS61" s="24">
        <v>0</v>
      </c>
      <c r="AT61" s="24">
        <v>0</v>
      </c>
      <c r="AU61" s="24">
        <v>0</v>
      </c>
      <c r="AV61" s="24">
        <v>7.8098299999999998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394.09183999999999</v>
      </c>
      <c r="BC61" s="24">
        <v>0</v>
      </c>
      <c r="BD61" s="24">
        <v>231.24768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635.75255000000004</v>
      </c>
      <c r="BQ61" s="24">
        <v>0</v>
      </c>
      <c r="BR61" s="43">
        <v>635.75255000000004</v>
      </c>
      <c r="BS61" s="24">
        <v>0</v>
      </c>
      <c r="BT61" s="24">
        <v>-91.394480000000001</v>
      </c>
      <c r="BU61" s="54">
        <v>544.35807</v>
      </c>
      <c r="BX61" s="55"/>
    </row>
    <row r="62" spans="1:76">
      <c r="A62" s="25" t="s">
        <v>399</v>
      </c>
      <c r="B62" s="28" t="s">
        <v>400</v>
      </c>
      <c r="C62" s="30" t="s">
        <v>401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54.819890000000001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20.031110000000002</v>
      </c>
      <c r="AG62" s="24">
        <v>0</v>
      </c>
      <c r="AH62" s="24">
        <v>663.43955000000005</v>
      </c>
      <c r="AI62" s="24">
        <v>0</v>
      </c>
      <c r="AJ62" s="24">
        <v>0</v>
      </c>
      <c r="AK62" s="24">
        <v>0</v>
      </c>
      <c r="AL62" s="24">
        <v>0</v>
      </c>
      <c r="AM62" s="24">
        <v>56.984589999999997</v>
      </c>
      <c r="AN62" s="24">
        <v>0</v>
      </c>
      <c r="AO62" s="24">
        <v>0</v>
      </c>
      <c r="AP62" s="24">
        <v>0</v>
      </c>
      <c r="AQ62" s="24">
        <v>0</v>
      </c>
      <c r="AR62" s="24">
        <v>0</v>
      </c>
      <c r="AS62" s="24">
        <v>0</v>
      </c>
      <c r="AT62" s="24">
        <v>0</v>
      </c>
      <c r="AU62" s="24">
        <v>13.67043</v>
      </c>
      <c r="AV62" s="24">
        <v>0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17.913959999999999</v>
      </c>
      <c r="BC62" s="24">
        <v>36436.915760000004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0</v>
      </c>
      <c r="BN62" s="24">
        <v>0</v>
      </c>
      <c r="BO62" s="24">
        <v>0</v>
      </c>
      <c r="BP62" s="43">
        <v>37263.775289999998</v>
      </c>
      <c r="BQ62" s="24">
        <v>10140.848410000001</v>
      </c>
      <c r="BR62" s="43">
        <v>47404.623699999996</v>
      </c>
      <c r="BS62" s="24">
        <v>0</v>
      </c>
      <c r="BT62" s="24">
        <v>120.92881</v>
      </c>
      <c r="BU62" s="54">
        <v>47525.552510000001</v>
      </c>
      <c r="BX62" s="55"/>
    </row>
    <row r="63" spans="1:76">
      <c r="A63" s="25" t="s">
        <v>402</v>
      </c>
      <c r="B63" s="28" t="s">
        <v>403</v>
      </c>
      <c r="C63" s="30" t="s">
        <v>404</v>
      </c>
      <c r="D63" s="24">
        <v>0</v>
      </c>
      <c r="E63" s="24">
        <v>0</v>
      </c>
      <c r="F63" s="24">
        <v>0</v>
      </c>
      <c r="G63" s="24">
        <v>5.61191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211.95585</v>
      </c>
      <c r="AE63" s="24">
        <v>0</v>
      </c>
      <c r="AF63" s="24">
        <v>27.11289</v>
      </c>
      <c r="AG63" s="24">
        <v>5.0329699999999997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26.043700000000001</v>
      </c>
      <c r="AN63" s="24">
        <v>0</v>
      </c>
      <c r="AO63" s="24">
        <v>28.53997</v>
      </c>
      <c r="AP63" s="24">
        <v>34.628120000000003</v>
      </c>
      <c r="AQ63" s="24">
        <v>282.79834</v>
      </c>
      <c r="AR63" s="24">
        <v>0</v>
      </c>
      <c r="AS63" s="24">
        <v>0</v>
      </c>
      <c r="AT63" s="24">
        <v>0</v>
      </c>
      <c r="AU63" s="24">
        <v>0</v>
      </c>
      <c r="AV63" s="24">
        <v>1333.57456</v>
      </c>
      <c r="AW63" s="24">
        <v>0</v>
      </c>
      <c r="AX63" s="24">
        <v>0</v>
      </c>
      <c r="AY63" s="24">
        <v>95.253370000000004</v>
      </c>
      <c r="AZ63" s="24">
        <v>0</v>
      </c>
      <c r="BA63" s="24">
        <v>0</v>
      </c>
      <c r="BB63" s="24">
        <v>189.16528</v>
      </c>
      <c r="BC63" s="24">
        <v>0</v>
      </c>
      <c r="BD63" s="24">
        <v>57737.676420000003</v>
      </c>
      <c r="BE63" s="24">
        <v>154.50291000000001</v>
      </c>
      <c r="BF63" s="24">
        <v>0</v>
      </c>
      <c r="BG63" s="24">
        <v>0</v>
      </c>
      <c r="BH63" s="24">
        <v>0</v>
      </c>
      <c r="BI63" s="24">
        <v>0</v>
      </c>
      <c r="BJ63" s="24">
        <v>0</v>
      </c>
      <c r="BK63" s="24">
        <v>0</v>
      </c>
      <c r="BL63" s="24">
        <v>0.89441999999999999</v>
      </c>
      <c r="BM63" s="24">
        <v>185.53852000000001</v>
      </c>
      <c r="BN63" s="24">
        <v>0</v>
      </c>
      <c r="BO63" s="24">
        <v>0</v>
      </c>
      <c r="BP63" s="43">
        <v>60318.329230000003</v>
      </c>
      <c r="BQ63" s="24">
        <v>4580.3347700000004</v>
      </c>
      <c r="BR63" s="43">
        <v>64898.663999999997</v>
      </c>
      <c r="BS63" s="24">
        <v>0</v>
      </c>
      <c r="BT63" s="24">
        <v>878.63337000000001</v>
      </c>
      <c r="BU63" s="54">
        <v>65777.29737</v>
      </c>
      <c r="BX63" s="55"/>
    </row>
    <row r="64" spans="1:76">
      <c r="A64" s="25" t="s">
        <v>405</v>
      </c>
      <c r="B64" s="28" t="s">
        <v>406</v>
      </c>
      <c r="C64" s="30" t="s">
        <v>407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  <c r="AE64" s="24">
        <v>0</v>
      </c>
      <c r="AF64" s="24">
        <v>5.5370000000000003E-2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6.0859999999999997E-2</v>
      </c>
      <c r="AN64" s="24">
        <v>0</v>
      </c>
      <c r="AO64" s="24">
        <v>0</v>
      </c>
      <c r="AP64" s="24">
        <v>0</v>
      </c>
      <c r="AQ64" s="24">
        <v>533.86342000000002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0</v>
      </c>
      <c r="AY64" s="24">
        <v>0</v>
      </c>
      <c r="AZ64" s="24">
        <v>0</v>
      </c>
      <c r="BA64" s="24">
        <v>0</v>
      </c>
      <c r="BB64" s="24">
        <v>0</v>
      </c>
      <c r="BC64" s="24">
        <v>0</v>
      </c>
      <c r="BD64" s="24">
        <v>0</v>
      </c>
      <c r="BE64" s="24">
        <v>120789.76124000001</v>
      </c>
      <c r="BF64" s="24">
        <v>4139.8813300000002</v>
      </c>
      <c r="BG64" s="24">
        <v>1794.36358</v>
      </c>
      <c r="BH64" s="24">
        <v>0</v>
      </c>
      <c r="BI64" s="24">
        <v>2.5999999999999999E-2</v>
      </c>
      <c r="BJ64" s="24">
        <v>0</v>
      </c>
      <c r="BK64" s="24">
        <v>0</v>
      </c>
      <c r="BL64" s="24">
        <v>0</v>
      </c>
      <c r="BM64" s="24">
        <v>0</v>
      </c>
      <c r="BN64" s="24">
        <v>0</v>
      </c>
      <c r="BO64" s="24">
        <v>0</v>
      </c>
      <c r="BP64" s="43">
        <v>127258.01179999999</v>
      </c>
      <c r="BQ64" s="24">
        <v>9834.1290900000004</v>
      </c>
      <c r="BR64" s="43">
        <v>137092.14089000001</v>
      </c>
      <c r="BS64" s="24">
        <v>0</v>
      </c>
      <c r="BT64" s="24">
        <v>58.856189999999998</v>
      </c>
      <c r="BU64" s="54">
        <v>137150.99708</v>
      </c>
      <c r="BX64" s="55"/>
    </row>
    <row r="65" spans="1:77">
      <c r="A65" s="25" t="s">
        <v>408</v>
      </c>
      <c r="B65" s="28" t="s">
        <v>409</v>
      </c>
      <c r="C65" s="30" t="s">
        <v>410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2958.2335800000001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4.6699099999999998</v>
      </c>
      <c r="AE65" s="24">
        <v>0</v>
      </c>
      <c r="AF65" s="24">
        <v>7.8933799999999996</v>
      </c>
      <c r="AG65" s="24">
        <v>5.8864000000000001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22.979759999999999</v>
      </c>
      <c r="AN65" s="24">
        <v>0</v>
      </c>
      <c r="AO65" s="24">
        <v>5.4305099999999999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9.2653099999999995</v>
      </c>
      <c r="AV65" s="24">
        <v>0</v>
      </c>
      <c r="AW65" s="24">
        <v>0</v>
      </c>
      <c r="AX65" s="24">
        <v>0</v>
      </c>
      <c r="AY65" s="24">
        <v>0</v>
      </c>
      <c r="AZ65" s="24">
        <v>0</v>
      </c>
      <c r="BA65" s="24">
        <v>0</v>
      </c>
      <c r="BB65" s="24">
        <v>0</v>
      </c>
      <c r="BC65" s="24">
        <v>1.8294299999999999</v>
      </c>
      <c r="BD65" s="24">
        <v>0</v>
      </c>
      <c r="BE65" s="24">
        <v>414.04795999999999</v>
      </c>
      <c r="BF65" s="24">
        <v>59762.07877</v>
      </c>
      <c r="BG65" s="24">
        <v>1.6480000000000002E-2</v>
      </c>
      <c r="BH65" s="24">
        <v>0</v>
      </c>
      <c r="BI65" s="24">
        <v>0</v>
      </c>
      <c r="BJ65" s="24">
        <v>0</v>
      </c>
      <c r="BK65" s="24">
        <v>760.89224999999999</v>
      </c>
      <c r="BL65" s="24">
        <v>47.149970000000003</v>
      </c>
      <c r="BM65" s="24">
        <v>0</v>
      </c>
      <c r="BN65" s="24">
        <v>0</v>
      </c>
      <c r="BO65" s="24">
        <v>0</v>
      </c>
      <c r="BP65" s="43">
        <v>64000.37371</v>
      </c>
      <c r="BQ65" s="24">
        <v>4158.1468400000003</v>
      </c>
      <c r="BR65" s="43">
        <v>68158.520550000001</v>
      </c>
      <c r="BS65" s="24">
        <v>0</v>
      </c>
      <c r="BT65" s="24">
        <v>64.212890000000002</v>
      </c>
      <c r="BU65" s="54">
        <v>68222.733439999996</v>
      </c>
      <c r="BX65" s="55"/>
    </row>
    <row r="66" spans="1:77">
      <c r="A66" s="25" t="s">
        <v>411</v>
      </c>
      <c r="B66" s="28" t="s">
        <v>412</v>
      </c>
      <c r="C66" s="30" t="s">
        <v>413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6.9102399999999999</v>
      </c>
      <c r="Z66" s="24">
        <v>0</v>
      </c>
      <c r="AA66" s="24">
        <v>0</v>
      </c>
      <c r="AB66" s="24">
        <v>0</v>
      </c>
      <c r="AC66" s="24">
        <v>0</v>
      </c>
      <c r="AD66" s="24">
        <v>239.65235999999999</v>
      </c>
      <c r="AE66" s="24">
        <v>0</v>
      </c>
      <c r="AF66" s="24">
        <v>0</v>
      </c>
      <c r="AG66" s="24">
        <v>68.291480000000007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0</v>
      </c>
      <c r="AW66" s="24">
        <v>14.00728</v>
      </c>
      <c r="AX66" s="24">
        <v>0</v>
      </c>
      <c r="AY66" s="24">
        <v>0</v>
      </c>
      <c r="AZ66" s="24">
        <v>8.4184999999999999</v>
      </c>
      <c r="BA66" s="24">
        <v>0</v>
      </c>
      <c r="BB66" s="24">
        <v>0</v>
      </c>
      <c r="BC66" s="24">
        <v>0</v>
      </c>
      <c r="BD66" s="24">
        <v>0</v>
      </c>
      <c r="BE66" s="24">
        <v>1130.2271599999999</v>
      </c>
      <c r="BF66" s="24">
        <v>0</v>
      </c>
      <c r="BG66" s="24">
        <v>64624.398710000001</v>
      </c>
      <c r="BH66" s="24">
        <v>0</v>
      </c>
      <c r="BI66" s="24">
        <v>0</v>
      </c>
      <c r="BJ66" s="24">
        <v>0</v>
      </c>
      <c r="BK66" s="24">
        <v>523.11342000000002</v>
      </c>
      <c r="BL66" s="24">
        <v>0</v>
      </c>
      <c r="BM66" s="24">
        <v>11.67581</v>
      </c>
      <c r="BN66" s="24">
        <v>0</v>
      </c>
      <c r="BO66" s="24">
        <v>0</v>
      </c>
      <c r="BP66" s="43">
        <v>66626.694959999993</v>
      </c>
      <c r="BQ66" s="24">
        <v>6666.2651599999999</v>
      </c>
      <c r="BR66" s="43">
        <v>73292.960120000003</v>
      </c>
      <c r="BS66" s="24">
        <v>0</v>
      </c>
      <c r="BT66" s="24">
        <v>189.77023</v>
      </c>
      <c r="BU66" s="54">
        <v>73482.730349999998</v>
      </c>
      <c r="BX66" s="55"/>
    </row>
    <row r="67" spans="1:77">
      <c r="A67" s="25" t="s">
        <v>414</v>
      </c>
      <c r="B67" s="28" t="s">
        <v>415</v>
      </c>
      <c r="C67" s="30" t="s">
        <v>416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13.207520000000001</v>
      </c>
      <c r="AE67" s="24">
        <v>0</v>
      </c>
      <c r="AF67" s="24">
        <v>0</v>
      </c>
      <c r="AG67" s="24">
        <v>5.0374999999999996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2.8784100000000001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34.86645</v>
      </c>
      <c r="BF67" s="24">
        <v>0</v>
      </c>
      <c r="BG67" s="24">
        <v>276.05506000000003</v>
      </c>
      <c r="BH67" s="24">
        <v>1658.6071099999999</v>
      </c>
      <c r="BI67" s="24">
        <v>0</v>
      </c>
      <c r="BJ67" s="24">
        <v>0</v>
      </c>
      <c r="BK67" s="24">
        <v>142.83375000000001</v>
      </c>
      <c r="BL67" s="24">
        <v>0</v>
      </c>
      <c r="BM67" s="24">
        <v>7.9297899999999997</v>
      </c>
      <c r="BN67" s="24">
        <v>0</v>
      </c>
      <c r="BO67" s="24">
        <v>0</v>
      </c>
      <c r="BP67" s="43">
        <v>2141.4155900000001</v>
      </c>
      <c r="BQ67" s="24">
        <v>0</v>
      </c>
      <c r="BR67" s="43">
        <v>2141.4155900000001</v>
      </c>
      <c r="BS67" s="24">
        <v>0</v>
      </c>
      <c r="BT67" s="24">
        <v>2.9477199999999999</v>
      </c>
      <c r="BU67" s="54">
        <v>2144.3633100000002</v>
      </c>
      <c r="BX67" s="55"/>
    </row>
    <row r="68" spans="1:77">
      <c r="A68" s="25" t="s">
        <v>417</v>
      </c>
      <c r="B68" s="57" t="s">
        <v>418</v>
      </c>
      <c r="C68" s="58" t="s">
        <v>419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12.71983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0</v>
      </c>
      <c r="AG68" s="24">
        <v>0.66915000000000002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5.2441899999999997</v>
      </c>
      <c r="AN68" s="24">
        <v>0.61973</v>
      </c>
      <c r="AO68" s="24">
        <v>0.50494000000000006</v>
      </c>
      <c r="AP68" s="24">
        <v>0</v>
      </c>
      <c r="AQ68" s="24">
        <v>1.06226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800.25171</v>
      </c>
      <c r="BE68" s="24">
        <v>50.111249999999998</v>
      </c>
      <c r="BF68" s="24">
        <v>0</v>
      </c>
      <c r="BG68" s="24">
        <v>0</v>
      </c>
      <c r="BH68" s="24">
        <v>0</v>
      </c>
      <c r="BI68" s="24">
        <v>9936.0988899999993</v>
      </c>
      <c r="BJ68" s="24">
        <v>8.0999999999999996E-3</v>
      </c>
      <c r="BK68" s="24">
        <v>0</v>
      </c>
      <c r="BL68" s="24">
        <v>0</v>
      </c>
      <c r="BM68" s="24">
        <v>0</v>
      </c>
      <c r="BN68" s="24">
        <v>0</v>
      </c>
      <c r="BO68" s="24">
        <v>0</v>
      </c>
      <c r="BP68" s="43">
        <v>10807.29005</v>
      </c>
      <c r="BQ68" s="24">
        <v>6086.7470400000002</v>
      </c>
      <c r="BR68" s="43">
        <v>16894.037090000002</v>
      </c>
      <c r="BS68" s="24">
        <v>0.21598999999999999</v>
      </c>
      <c r="BT68" s="24">
        <v>28.6632</v>
      </c>
      <c r="BU68" s="54">
        <v>16922.916280000001</v>
      </c>
      <c r="BX68" s="55"/>
    </row>
    <row r="69" spans="1:77">
      <c r="A69" s="25" t="s">
        <v>420</v>
      </c>
      <c r="B69" s="28" t="s">
        <v>421</v>
      </c>
      <c r="C69" s="30" t="s">
        <v>422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3.0663</v>
      </c>
      <c r="AH69" s="24">
        <v>1.9490099999999999</v>
      </c>
      <c r="AI69" s="24">
        <v>0</v>
      </c>
      <c r="AJ69" s="24">
        <v>0</v>
      </c>
      <c r="AK69" s="24">
        <v>0</v>
      </c>
      <c r="AL69" s="24">
        <v>0</v>
      </c>
      <c r="AM69" s="24">
        <v>16.93329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20.00291</v>
      </c>
      <c r="BD69" s="24">
        <v>0</v>
      </c>
      <c r="BE69" s="24">
        <v>1.2948900000000001</v>
      </c>
      <c r="BF69" s="24">
        <v>0</v>
      </c>
      <c r="BG69" s="24">
        <v>0</v>
      </c>
      <c r="BH69" s="24">
        <v>0</v>
      </c>
      <c r="BI69" s="24">
        <v>47.727269999999997</v>
      </c>
      <c r="BJ69" s="24">
        <v>4915.5940199999995</v>
      </c>
      <c r="BK69" s="24">
        <v>0</v>
      </c>
      <c r="BL69" s="24">
        <v>0</v>
      </c>
      <c r="BM69" s="24">
        <v>5.3599800000000002</v>
      </c>
      <c r="BN69" s="24">
        <v>0</v>
      </c>
      <c r="BO69" s="24">
        <v>0</v>
      </c>
      <c r="BP69" s="43">
        <v>5011.92767</v>
      </c>
      <c r="BQ69" s="24">
        <v>16731.378089999998</v>
      </c>
      <c r="BR69" s="43">
        <v>21743.305759999999</v>
      </c>
      <c r="BS69" s="24">
        <v>0</v>
      </c>
      <c r="BT69" s="24">
        <v>85.423749999999998</v>
      </c>
      <c r="BU69" s="54">
        <v>21828.729510000001</v>
      </c>
      <c r="BX69" s="55"/>
    </row>
    <row r="70" spans="1:77">
      <c r="A70" s="25" t="s">
        <v>423</v>
      </c>
      <c r="B70" s="28" t="s">
        <v>424</v>
      </c>
      <c r="C70" s="30" t="s">
        <v>425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2459.0969399999999</v>
      </c>
      <c r="BJ70" s="24">
        <v>0</v>
      </c>
      <c r="BK70" s="24">
        <v>10797.23293</v>
      </c>
      <c r="BL70" s="24">
        <v>0</v>
      </c>
      <c r="BM70" s="24">
        <v>0</v>
      </c>
      <c r="BN70" s="24">
        <v>0</v>
      </c>
      <c r="BO70" s="24">
        <v>0</v>
      </c>
      <c r="BP70" s="43">
        <v>13256.32987</v>
      </c>
      <c r="BQ70" s="24">
        <v>0</v>
      </c>
      <c r="BR70" s="43">
        <v>13256.32987</v>
      </c>
      <c r="BS70" s="24">
        <v>0</v>
      </c>
      <c r="BT70" s="24">
        <v>28.688859999999998</v>
      </c>
      <c r="BU70" s="54">
        <v>13285.01873</v>
      </c>
      <c r="BX70" s="55"/>
    </row>
    <row r="71" spans="1:77">
      <c r="A71" s="25" t="s">
        <v>426</v>
      </c>
      <c r="B71" s="28" t="s">
        <v>427</v>
      </c>
      <c r="C71" s="30" t="s">
        <v>428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22.074539999999999</v>
      </c>
      <c r="J71" s="24">
        <v>6.0392599999999996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55.508510000000001</v>
      </c>
      <c r="Z71" s="24">
        <v>81.165090000000006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4.8889699999999996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26.503319999999999</v>
      </c>
      <c r="AN71" s="24">
        <v>0</v>
      </c>
      <c r="AO71" s="24">
        <v>0</v>
      </c>
      <c r="AP71" s="24">
        <v>2.0141800000000001</v>
      </c>
      <c r="AQ71" s="24">
        <v>0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2.4162300000000001</v>
      </c>
      <c r="BD71" s="24">
        <v>84.853269999999995</v>
      </c>
      <c r="BE71" s="24">
        <v>0</v>
      </c>
      <c r="BF71" s="24">
        <v>0</v>
      </c>
      <c r="BG71" s="24">
        <v>0</v>
      </c>
      <c r="BH71" s="24">
        <v>0</v>
      </c>
      <c r="BI71" s="24">
        <v>36.176789999999997</v>
      </c>
      <c r="BJ71" s="24">
        <v>0</v>
      </c>
      <c r="BK71" s="24">
        <v>0</v>
      </c>
      <c r="BL71" s="24">
        <v>4233.4317099999998</v>
      </c>
      <c r="BM71" s="24">
        <v>46.747920000000001</v>
      </c>
      <c r="BN71" s="24">
        <v>0</v>
      </c>
      <c r="BO71" s="24">
        <v>0</v>
      </c>
      <c r="BP71" s="43">
        <v>4601.8197899999996</v>
      </c>
      <c r="BQ71" s="24">
        <v>0</v>
      </c>
      <c r="BR71" s="43">
        <v>4601.8197899999996</v>
      </c>
      <c r="BS71" s="24">
        <v>0</v>
      </c>
      <c r="BT71" s="24">
        <v>84.468770000000006</v>
      </c>
      <c r="BU71" s="54">
        <v>4686.28856</v>
      </c>
      <c r="BX71" s="55"/>
    </row>
    <row r="72" spans="1:77">
      <c r="A72" s="25" t="s">
        <v>429</v>
      </c>
      <c r="B72" s="28" t="s">
        <v>430</v>
      </c>
      <c r="C72" s="30" t="s">
        <v>431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0</v>
      </c>
      <c r="AC72" s="24">
        <v>55.360840000000003</v>
      </c>
      <c r="AD72" s="24">
        <v>13.39425</v>
      </c>
      <c r="AE72" s="24">
        <v>0</v>
      </c>
      <c r="AF72" s="24">
        <v>3.00712</v>
      </c>
      <c r="AG72" s="24">
        <v>3.11313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6.3122699999999998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0</v>
      </c>
      <c r="AW72" s="24">
        <v>0</v>
      </c>
      <c r="AX72" s="24">
        <v>0</v>
      </c>
      <c r="AY72" s="24">
        <v>0</v>
      </c>
      <c r="AZ72" s="24">
        <v>0</v>
      </c>
      <c r="BA72" s="24">
        <v>2.62155</v>
      </c>
      <c r="BB72" s="24">
        <v>0</v>
      </c>
      <c r="BC72" s="24">
        <v>0</v>
      </c>
      <c r="BD72" s="24">
        <v>3.4940600000000002</v>
      </c>
      <c r="BE72" s="24">
        <v>71.332740000000001</v>
      </c>
      <c r="BF72" s="24">
        <v>0</v>
      </c>
      <c r="BG72" s="24">
        <v>0</v>
      </c>
      <c r="BH72" s="24">
        <v>0</v>
      </c>
      <c r="BI72" s="24">
        <v>12.53129</v>
      </c>
      <c r="BJ72" s="24">
        <v>42.878790000000002</v>
      </c>
      <c r="BK72" s="24">
        <v>0</v>
      </c>
      <c r="BL72" s="24">
        <v>710.23027000000002</v>
      </c>
      <c r="BM72" s="24">
        <v>7798.4108200000001</v>
      </c>
      <c r="BN72" s="24">
        <v>0</v>
      </c>
      <c r="BO72" s="24">
        <v>0</v>
      </c>
      <c r="BP72" s="43">
        <v>8722.6871300000003</v>
      </c>
      <c r="BQ72" s="24">
        <v>22707.030220000001</v>
      </c>
      <c r="BR72" s="43">
        <v>31429.717349999999</v>
      </c>
      <c r="BS72" s="24">
        <v>0</v>
      </c>
      <c r="BT72" s="24">
        <v>169.50470000000001</v>
      </c>
      <c r="BU72" s="54">
        <v>31599.22205</v>
      </c>
      <c r="BX72" s="55"/>
    </row>
    <row r="73" spans="1:77">
      <c r="A73" s="25" t="s">
        <v>432</v>
      </c>
      <c r="B73" s="28" t="s">
        <v>433</v>
      </c>
      <c r="C73" s="30" t="s">
        <v>434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136.18231</v>
      </c>
      <c r="BO73" s="24">
        <v>0</v>
      </c>
      <c r="BP73" s="43">
        <v>136.18231</v>
      </c>
      <c r="BQ73" s="24">
        <v>82.25367</v>
      </c>
      <c r="BR73" s="43">
        <v>218.43598</v>
      </c>
      <c r="BS73" s="24">
        <v>0</v>
      </c>
      <c r="BT73" s="24">
        <v>0.41787999999999997</v>
      </c>
      <c r="BU73" s="54">
        <v>218.85386</v>
      </c>
      <c r="BX73" s="55"/>
    </row>
    <row r="74" spans="1:77">
      <c r="A74" s="25" t="s">
        <v>435</v>
      </c>
      <c r="B74" s="101" t="s">
        <v>436</v>
      </c>
      <c r="C74" s="102" t="s">
        <v>437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X74" s="55"/>
    </row>
    <row r="75" spans="1:77" s="1" customFormat="1">
      <c r="A75" s="103" t="s">
        <v>239</v>
      </c>
      <c r="B75" s="104" t="s">
        <v>438</v>
      </c>
      <c r="C75" s="104" t="s">
        <v>439</v>
      </c>
      <c r="D75" s="105">
        <v>418899.86806000001</v>
      </c>
      <c r="E75" s="105">
        <v>5620.8831899999996</v>
      </c>
      <c r="F75" s="105">
        <v>7271.6386599999996</v>
      </c>
      <c r="G75" s="105">
        <v>76488.002229999998</v>
      </c>
      <c r="H75" s="105">
        <v>79964.382140000002</v>
      </c>
      <c r="I75" s="105">
        <v>57699.815399999999</v>
      </c>
      <c r="J75" s="105">
        <v>8812.4269800000002</v>
      </c>
      <c r="K75" s="105">
        <v>6998.8490199999997</v>
      </c>
      <c r="L75" s="105">
        <v>8692.0513300000002</v>
      </c>
      <c r="M75" s="105">
        <v>940.94710999999995</v>
      </c>
      <c r="N75" s="105">
        <v>3653.03854</v>
      </c>
      <c r="O75" s="105">
        <v>4183.4056300000002</v>
      </c>
      <c r="P75" s="105">
        <v>6316.3721299999997</v>
      </c>
      <c r="Q75" s="105">
        <v>39787.699509999999</v>
      </c>
      <c r="R75" s="105">
        <v>31942.112300000001</v>
      </c>
      <c r="S75" s="105">
        <v>23922.472730000001</v>
      </c>
      <c r="T75" s="105">
        <v>154.79085000000001</v>
      </c>
      <c r="U75" s="105">
        <v>1711.6307400000001</v>
      </c>
      <c r="V75" s="105">
        <v>942.46644000000003</v>
      </c>
      <c r="W75" s="105">
        <v>159.00148999999999</v>
      </c>
      <c r="X75" s="105">
        <v>6.66296</v>
      </c>
      <c r="Y75" s="105">
        <v>13707.52583</v>
      </c>
      <c r="Z75" s="105">
        <v>3101.7305700000002</v>
      </c>
      <c r="AA75" s="105">
        <v>50687.787929999999</v>
      </c>
      <c r="AB75" s="105">
        <v>12900.34708</v>
      </c>
      <c r="AC75" s="105">
        <v>12877.54183</v>
      </c>
      <c r="AD75" s="105">
        <v>383452.94838999998</v>
      </c>
      <c r="AE75" s="105">
        <v>32495.054319999999</v>
      </c>
      <c r="AF75" s="105">
        <v>168091.25464</v>
      </c>
      <c r="AG75" s="105">
        <v>102787.82582</v>
      </c>
      <c r="AH75" s="105">
        <v>42317.569190000002</v>
      </c>
      <c r="AI75" s="105">
        <v>3147.21776</v>
      </c>
      <c r="AJ75" s="105">
        <v>5043.6940400000003</v>
      </c>
      <c r="AK75" s="105">
        <v>27275.293440000001</v>
      </c>
      <c r="AL75" s="105">
        <v>7781.8406999999997</v>
      </c>
      <c r="AM75" s="105">
        <v>80271.057690000001</v>
      </c>
      <c r="AN75" s="105">
        <v>2944.4622300000001</v>
      </c>
      <c r="AO75" s="105">
        <v>19826.257979999998</v>
      </c>
      <c r="AP75" s="105">
        <v>63643.179790000002</v>
      </c>
      <c r="AQ75" s="105">
        <v>20127.47883</v>
      </c>
      <c r="AR75" s="105">
        <v>50025.319790000001</v>
      </c>
      <c r="AS75" s="105">
        <v>10646.637580000001</v>
      </c>
      <c r="AT75" s="105">
        <v>1405.25359</v>
      </c>
      <c r="AU75" s="105">
        <v>110041.72636</v>
      </c>
      <c r="AV75" s="105">
        <v>39703.19599</v>
      </c>
      <c r="AW75" s="105">
        <v>50995.283580000003</v>
      </c>
      <c r="AX75" s="105">
        <v>2908.8842599999998</v>
      </c>
      <c r="AY75" s="105">
        <v>10692.88193</v>
      </c>
      <c r="AZ75" s="105">
        <v>5686.7831900000001</v>
      </c>
      <c r="BA75" s="105">
        <v>2875.0011</v>
      </c>
      <c r="BB75" s="105">
        <v>602.99671000000001</v>
      </c>
      <c r="BC75" s="105">
        <v>37105.213280000004</v>
      </c>
      <c r="BD75" s="105">
        <v>60328.5213</v>
      </c>
      <c r="BE75" s="105">
        <v>123406.64371</v>
      </c>
      <c r="BF75" s="105">
        <v>63927.188670000003</v>
      </c>
      <c r="BG75" s="105">
        <v>66916.864100000006</v>
      </c>
      <c r="BH75" s="105">
        <v>1658.66461</v>
      </c>
      <c r="BI75" s="105">
        <v>12663.21387</v>
      </c>
      <c r="BJ75" s="105">
        <v>5393.93228</v>
      </c>
      <c r="BK75" s="105">
        <v>12224.07235</v>
      </c>
      <c r="BL75" s="105">
        <v>6870.11661</v>
      </c>
      <c r="BM75" s="105">
        <v>9409.2859100000005</v>
      </c>
      <c r="BN75" s="105">
        <v>136.18231</v>
      </c>
      <c r="BO75" s="105">
        <v>0</v>
      </c>
      <c r="BP75" s="43">
        <v>2522272.4485800001</v>
      </c>
      <c r="BQ75" s="105">
        <v>760932.29452</v>
      </c>
      <c r="BR75" s="105">
        <v>3283204.7431000001</v>
      </c>
      <c r="BS75" s="105">
        <v>-9.9999980755216493E-6</v>
      </c>
      <c r="BT75" s="105">
        <v>229766.16696</v>
      </c>
      <c r="BU75" s="78">
        <v>3512970.9100500001</v>
      </c>
      <c r="BW75" s="4"/>
      <c r="BX75" s="55"/>
    </row>
    <row r="76" spans="1:77" s="1" customFormat="1" ht="15" customHeight="1">
      <c r="A76" s="25" t="s">
        <v>440</v>
      </c>
      <c r="B76" s="101" t="s">
        <v>441</v>
      </c>
      <c r="C76" s="30" t="s">
        <v>442</v>
      </c>
      <c r="D76" s="24">
        <v>338550.55869999999</v>
      </c>
      <c r="E76" s="24">
        <v>5537.2354100000002</v>
      </c>
      <c r="F76" s="24">
        <v>5816.4560499999998</v>
      </c>
      <c r="G76" s="24">
        <v>76215.472479999997</v>
      </c>
      <c r="H76" s="24">
        <v>57324.264139999999</v>
      </c>
      <c r="I76" s="24">
        <v>57611.816400000003</v>
      </c>
      <c r="J76" s="24">
        <v>5241.3379800000002</v>
      </c>
      <c r="K76" s="24">
        <v>6991.1460200000001</v>
      </c>
      <c r="L76" s="24">
        <v>8440.7281399999993</v>
      </c>
      <c r="M76" s="24">
        <v>940.94710999999995</v>
      </c>
      <c r="N76" s="24">
        <v>3652.3565400000002</v>
      </c>
      <c r="O76" s="24">
        <v>4183.4056300000002</v>
      </c>
      <c r="P76" s="24">
        <v>6316.3721299999997</v>
      </c>
      <c r="Q76" s="24">
        <v>39734.295510000004</v>
      </c>
      <c r="R76" s="24">
        <v>31895.452730000001</v>
      </c>
      <c r="S76" s="24">
        <v>23900.99973</v>
      </c>
      <c r="T76" s="24">
        <v>154.79085000000001</v>
      </c>
      <c r="U76" s="24">
        <v>1709.30674</v>
      </c>
      <c r="V76" s="24">
        <v>942.46644000000003</v>
      </c>
      <c r="W76" s="24">
        <v>159.00148999999999</v>
      </c>
      <c r="X76" s="24">
        <v>6.66296</v>
      </c>
      <c r="Y76" s="24">
        <v>13694.359829999999</v>
      </c>
      <c r="Z76" s="24">
        <v>3072.4136199999998</v>
      </c>
      <c r="AA76" s="24">
        <v>50573.566680000004</v>
      </c>
      <c r="AB76" s="24">
        <v>0</v>
      </c>
      <c r="AC76" s="24">
        <v>10519.903539999999</v>
      </c>
      <c r="AD76" s="24">
        <v>354273.76159000001</v>
      </c>
      <c r="AE76" s="24">
        <v>32491.410319999999</v>
      </c>
      <c r="AF76" s="24">
        <v>165461.48574999999</v>
      </c>
      <c r="AG76" s="24">
        <v>102724.57882</v>
      </c>
      <c r="AH76" s="24">
        <v>41489.881309999997</v>
      </c>
      <c r="AI76" s="24">
        <v>3122.2697600000001</v>
      </c>
      <c r="AJ76" s="24">
        <v>5043.6940400000003</v>
      </c>
      <c r="AK76" s="24">
        <v>22846.256560000002</v>
      </c>
      <c r="AL76" s="24">
        <v>7781.8406999999997</v>
      </c>
      <c r="AM76" s="24">
        <v>78798.585879999999</v>
      </c>
      <c r="AN76" s="24">
        <v>2941.8824500000001</v>
      </c>
      <c r="AO76" s="24">
        <v>17650.09057</v>
      </c>
      <c r="AP76" s="24">
        <v>53542.184789999999</v>
      </c>
      <c r="AQ76" s="24">
        <v>20049.885579999998</v>
      </c>
      <c r="AR76" s="24">
        <v>47797.876429999997</v>
      </c>
      <c r="AS76" s="24">
        <v>10646.637580000001</v>
      </c>
      <c r="AT76" s="24">
        <v>1405.25359</v>
      </c>
      <c r="AU76" s="24">
        <v>8929.2224299999998</v>
      </c>
      <c r="AV76" s="24">
        <v>39662.285640000002</v>
      </c>
      <c r="AW76" s="24">
        <v>48966.536289999996</v>
      </c>
      <c r="AX76" s="24">
        <v>2563.3219399999998</v>
      </c>
      <c r="AY76" s="24">
        <v>10692.270930000001</v>
      </c>
      <c r="AZ76" s="24">
        <v>5537.5452999999998</v>
      </c>
      <c r="BA76" s="24">
        <v>2875.0011</v>
      </c>
      <c r="BB76" s="24">
        <v>602.99671000000001</v>
      </c>
      <c r="BC76" s="24">
        <v>37026.911399999997</v>
      </c>
      <c r="BD76" s="24">
        <v>59349.497840000004</v>
      </c>
      <c r="BE76" s="24">
        <v>1629.41164</v>
      </c>
      <c r="BF76" s="24">
        <v>20349.570790000002</v>
      </c>
      <c r="BG76" s="24">
        <v>34574.840839999997</v>
      </c>
      <c r="BH76" s="24">
        <v>571.06825000000003</v>
      </c>
      <c r="BI76" s="24">
        <v>6134.4738799999996</v>
      </c>
      <c r="BJ76" s="24">
        <v>3136.11735</v>
      </c>
      <c r="BK76" s="24">
        <v>1346.06114</v>
      </c>
      <c r="BL76" s="24">
        <v>6870.11661</v>
      </c>
      <c r="BM76" s="24">
        <v>9289.86348</v>
      </c>
      <c r="BN76" s="24">
        <v>136.17430999999999</v>
      </c>
      <c r="BO76" s="24">
        <v>0</v>
      </c>
      <c r="BP76" s="43">
        <v>2021496.18044</v>
      </c>
      <c r="BQ76" s="275"/>
      <c r="BR76" s="276"/>
      <c r="BS76" s="276"/>
      <c r="BT76" s="276"/>
      <c r="BU76" s="277"/>
      <c r="BW76" s="79"/>
    </row>
    <row r="77" spans="1:77" s="1" customFormat="1" ht="15" customHeight="1">
      <c r="A77" s="25" t="s">
        <v>443</v>
      </c>
      <c r="B77" s="101" t="s">
        <v>444</v>
      </c>
      <c r="C77" s="30" t="s">
        <v>445</v>
      </c>
      <c r="D77" s="24">
        <v>80342.353440000006</v>
      </c>
      <c r="E77" s="24">
        <v>0</v>
      </c>
      <c r="F77" s="24">
        <v>1454.04288</v>
      </c>
      <c r="G77" s="24">
        <v>133.64599999999999</v>
      </c>
      <c r="H77" s="24">
        <v>22640.117999999999</v>
      </c>
      <c r="I77" s="24">
        <v>87.998999999999995</v>
      </c>
      <c r="J77" s="24">
        <v>3571.0889999999999</v>
      </c>
      <c r="K77" s="24">
        <v>7.7030000000000003</v>
      </c>
      <c r="L77" s="24">
        <v>11.773999999999999</v>
      </c>
      <c r="M77" s="24">
        <v>0</v>
      </c>
      <c r="N77" s="24">
        <v>0.68200000000000005</v>
      </c>
      <c r="O77" s="24">
        <v>0</v>
      </c>
      <c r="P77" s="24">
        <v>0</v>
      </c>
      <c r="Q77" s="24">
        <v>53.404000000000003</v>
      </c>
      <c r="R77" s="24">
        <v>0</v>
      </c>
      <c r="S77" s="24">
        <v>21.472999999999999</v>
      </c>
      <c r="T77" s="24">
        <v>0</v>
      </c>
      <c r="U77" s="24">
        <v>2.3239999999999998</v>
      </c>
      <c r="V77" s="24">
        <v>0</v>
      </c>
      <c r="W77" s="24">
        <v>0</v>
      </c>
      <c r="X77" s="24">
        <v>0</v>
      </c>
      <c r="Y77" s="24">
        <v>13.166</v>
      </c>
      <c r="Z77" s="24">
        <v>4.4790000000000001</v>
      </c>
      <c r="AA77" s="24">
        <v>0</v>
      </c>
      <c r="AB77" s="24">
        <v>0</v>
      </c>
      <c r="AC77" s="24">
        <v>22.632000000000001</v>
      </c>
      <c r="AD77" s="24">
        <v>24261.134590000001</v>
      </c>
      <c r="AE77" s="24">
        <v>3.6440000000000001</v>
      </c>
      <c r="AF77" s="24">
        <v>1343.752</v>
      </c>
      <c r="AG77" s="24">
        <v>63.247</v>
      </c>
      <c r="AH77" s="24">
        <v>10.388</v>
      </c>
      <c r="AI77" s="24">
        <v>24.948</v>
      </c>
      <c r="AJ77" s="24">
        <v>0</v>
      </c>
      <c r="AK77" s="24">
        <v>37.777000000000001</v>
      </c>
      <c r="AL77" s="24">
        <v>0</v>
      </c>
      <c r="AM77" s="24">
        <v>193.58199999999999</v>
      </c>
      <c r="AN77" s="24">
        <v>0</v>
      </c>
      <c r="AO77" s="24">
        <v>50.716610000000003</v>
      </c>
      <c r="AP77" s="24">
        <v>10100.995000000001</v>
      </c>
      <c r="AQ77" s="24">
        <v>75.402000000000001</v>
      </c>
      <c r="AR77" s="24">
        <v>0</v>
      </c>
      <c r="AS77" s="24">
        <v>0</v>
      </c>
      <c r="AT77" s="24">
        <v>0</v>
      </c>
      <c r="AU77" s="24">
        <v>0</v>
      </c>
      <c r="AV77" s="24">
        <v>16.085999999999999</v>
      </c>
      <c r="AW77" s="24">
        <v>2.677</v>
      </c>
      <c r="AX77" s="24">
        <v>149.44381999999999</v>
      </c>
      <c r="AY77" s="24">
        <v>0.61099999999999999</v>
      </c>
      <c r="AZ77" s="24">
        <v>0</v>
      </c>
      <c r="BA77" s="24">
        <v>0</v>
      </c>
      <c r="BB77" s="24">
        <v>0</v>
      </c>
      <c r="BC77" s="24">
        <v>0</v>
      </c>
      <c r="BD77" s="24">
        <v>2.407</v>
      </c>
      <c r="BE77" s="24">
        <v>1911.0256099999999</v>
      </c>
      <c r="BF77" s="24">
        <v>40.146729999999998</v>
      </c>
      <c r="BG77" s="24">
        <v>0.437</v>
      </c>
      <c r="BH77" s="24">
        <v>0</v>
      </c>
      <c r="BI77" s="24">
        <v>0</v>
      </c>
      <c r="BJ77" s="24">
        <v>0</v>
      </c>
      <c r="BK77" s="24">
        <v>0</v>
      </c>
      <c r="BL77" s="24">
        <v>0</v>
      </c>
      <c r="BM77" s="24">
        <v>0</v>
      </c>
      <c r="BN77" s="24">
        <v>0</v>
      </c>
      <c r="BO77" s="24">
        <v>0</v>
      </c>
      <c r="BP77" s="43">
        <v>146655.30567999999</v>
      </c>
      <c r="BQ77" s="275"/>
      <c r="BR77" s="276"/>
      <c r="BS77" s="276"/>
      <c r="BT77" s="276"/>
      <c r="BU77" s="277"/>
      <c r="BW77" s="79"/>
    </row>
    <row r="78" spans="1:77" s="1" customFormat="1" ht="15" customHeight="1">
      <c r="A78" s="106" t="s">
        <v>446</v>
      </c>
      <c r="B78" s="107" t="s">
        <v>447</v>
      </c>
      <c r="C78" s="107" t="s">
        <v>448</v>
      </c>
      <c r="D78" s="108">
        <v>6.9559199999999999</v>
      </c>
      <c r="E78" s="108">
        <v>83.647779999999997</v>
      </c>
      <c r="F78" s="108">
        <v>1.1397299999999999</v>
      </c>
      <c r="G78" s="108">
        <v>138.88374999999999</v>
      </c>
      <c r="H78" s="108">
        <v>0</v>
      </c>
      <c r="I78" s="108">
        <v>0</v>
      </c>
      <c r="J78" s="108">
        <v>0</v>
      </c>
      <c r="K78" s="108">
        <v>0</v>
      </c>
      <c r="L78" s="108">
        <v>239.54920000000001</v>
      </c>
      <c r="M78" s="108">
        <v>0</v>
      </c>
      <c r="N78" s="108">
        <v>0</v>
      </c>
      <c r="O78" s="108">
        <v>0</v>
      </c>
      <c r="P78" s="108">
        <v>0</v>
      </c>
      <c r="Q78" s="108">
        <v>0</v>
      </c>
      <c r="R78" s="108">
        <v>46.659570000000002</v>
      </c>
      <c r="S78" s="108">
        <v>0</v>
      </c>
      <c r="T78" s="108">
        <v>0</v>
      </c>
      <c r="U78" s="108">
        <v>0</v>
      </c>
      <c r="V78" s="108">
        <v>0</v>
      </c>
      <c r="W78" s="108">
        <v>0</v>
      </c>
      <c r="X78" s="108">
        <v>0</v>
      </c>
      <c r="Y78" s="108">
        <v>0</v>
      </c>
      <c r="Z78" s="108">
        <v>24.837949999999999</v>
      </c>
      <c r="AA78" s="108">
        <v>114.94925000000001</v>
      </c>
      <c r="AB78" s="108">
        <v>12899.619070000001</v>
      </c>
      <c r="AC78" s="108">
        <v>2335.0062899999998</v>
      </c>
      <c r="AD78" s="108">
        <v>4918.0522099999998</v>
      </c>
      <c r="AE78" s="108">
        <v>0</v>
      </c>
      <c r="AF78" s="108">
        <v>1286.0168900000001</v>
      </c>
      <c r="AG78" s="108">
        <v>0</v>
      </c>
      <c r="AH78" s="108">
        <v>817.29988000000003</v>
      </c>
      <c r="AI78" s="108">
        <v>0</v>
      </c>
      <c r="AJ78" s="108">
        <v>0</v>
      </c>
      <c r="AK78" s="108">
        <v>4391.2598799999996</v>
      </c>
      <c r="AL78" s="108">
        <v>0</v>
      </c>
      <c r="AM78" s="108">
        <v>1278.8898099999999</v>
      </c>
      <c r="AN78" s="108">
        <v>2.57978</v>
      </c>
      <c r="AO78" s="108">
        <v>2125.4508000000001</v>
      </c>
      <c r="AP78" s="108">
        <v>0</v>
      </c>
      <c r="AQ78" s="108">
        <v>2.1912500000000001</v>
      </c>
      <c r="AR78" s="108">
        <v>2227.4433600000002</v>
      </c>
      <c r="AS78" s="108">
        <v>0</v>
      </c>
      <c r="AT78" s="108">
        <v>0</v>
      </c>
      <c r="AU78" s="108">
        <v>715.94754999999998</v>
      </c>
      <c r="AV78" s="108">
        <v>24.824349999999999</v>
      </c>
      <c r="AW78" s="108">
        <v>2026.0702900000001</v>
      </c>
      <c r="AX78" s="108">
        <v>196.11850000000001</v>
      </c>
      <c r="AY78" s="108">
        <v>0</v>
      </c>
      <c r="AZ78" s="108">
        <v>149.23788999999999</v>
      </c>
      <c r="BA78" s="108">
        <v>0</v>
      </c>
      <c r="BB78" s="108">
        <v>0</v>
      </c>
      <c r="BC78" s="108">
        <v>78.301879999999997</v>
      </c>
      <c r="BD78" s="108">
        <v>976.61645999999996</v>
      </c>
      <c r="BE78" s="108">
        <v>119866.18777</v>
      </c>
      <c r="BF78" s="108">
        <v>43537.489829999999</v>
      </c>
      <c r="BG78" s="108">
        <v>32341.58626</v>
      </c>
      <c r="BH78" s="108">
        <v>1087.59636</v>
      </c>
      <c r="BI78" s="108">
        <v>6528.73999</v>
      </c>
      <c r="BJ78" s="108">
        <v>2257.81493</v>
      </c>
      <c r="BK78" s="108">
        <v>10878.011210000001</v>
      </c>
      <c r="BL78" s="108">
        <v>0</v>
      </c>
      <c r="BM78" s="108">
        <v>119.42243000000001</v>
      </c>
      <c r="BN78" s="108">
        <v>0</v>
      </c>
      <c r="BO78" s="108">
        <v>0</v>
      </c>
      <c r="BP78" s="69">
        <v>253724.39807</v>
      </c>
      <c r="BQ78" s="278"/>
      <c r="BR78" s="279"/>
      <c r="BS78" s="279"/>
      <c r="BT78" s="279"/>
      <c r="BU78" s="280"/>
      <c r="BW78" s="79"/>
    </row>
    <row r="79" spans="1:77" s="1" customFormat="1">
      <c r="A79" s="70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</row>
    <row r="80" spans="1:77" s="1" customFormat="1">
      <c r="A80" s="70"/>
      <c r="C80" s="70"/>
      <c r="BJ80" s="72"/>
      <c r="BP80" s="72"/>
      <c r="BQ80" s="72"/>
      <c r="BR80" s="72"/>
      <c r="BS80" s="72"/>
      <c r="BT80" s="72"/>
      <c r="BU80" s="72"/>
      <c r="BW80" s="79"/>
    </row>
    <row r="81" spans="1:75" s="1" customFormat="1">
      <c r="A81" s="70"/>
      <c r="C81" s="70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109"/>
      <c r="BQ81" s="79"/>
      <c r="BR81" s="79"/>
      <c r="BS81" s="79"/>
      <c r="BT81" s="79"/>
      <c r="BU81" s="79" t="s">
        <v>0</v>
      </c>
      <c r="BW81" s="79"/>
    </row>
    <row r="82" spans="1:75" s="1" customFormat="1">
      <c r="A82" s="70"/>
      <c r="C82" s="70"/>
      <c r="BJ82" s="72"/>
      <c r="BW82" s="79"/>
    </row>
    <row r="83" spans="1:75" s="1" customFormat="1">
      <c r="A83" s="70"/>
      <c r="C83" s="70"/>
      <c r="BJ83" s="72"/>
      <c r="BP83" s="72"/>
      <c r="BQ83" s="72"/>
      <c r="BT83" s="72"/>
      <c r="BW83" s="79"/>
    </row>
    <row r="84" spans="1:75" s="1" customFormat="1">
      <c r="A84" s="70"/>
      <c r="C84" s="70"/>
      <c r="AP84" s="1" t="s">
        <v>0</v>
      </c>
      <c r="BJ84" s="72"/>
      <c r="BW84" s="79"/>
    </row>
    <row r="85" spans="1:75" s="1" customFormat="1">
      <c r="A85" s="70"/>
      <c r="C85" s="70"/>
      <c r="BJ85" s="72"/>
      <c r="BP85" s="110"/>
      <c r="BQ85" s="110"/>
      <c r="BR85" s="110"/>
      <c r="BS85" s="110"/>
      <c r="BT85" s="110"/>
      <c r="BW85" s="79"/>
    </row>
    <row r="86" spans="1:75" s="1" customFormat="1">
      <c r="A86" s="70"/>
      <c r="C86" s="70"/>
      <c r="BJ86" s="72"/>
      <c r="BW86" s="79"/>
    </row>
    <row r="87" spans="1:75" s="1" customFormat="1">
      <c r="A87" s="70"/>
      <c r="C87" s="70"/>
      <c r="BJ87" s="72"/>
      <c r="BK87" s="1" t="s">
        <v>0</v>
      </c>
      <c r="BW87" s="79"/>
    </row>
    <row r="88" spans="1:75" s="1" customFormat="1">
      <c r="A88" s="70"/>
      <c r="C88" s="70"/>
      <c r="AP88" s="1" t="s">
        <v>0</v>
      </c>
      <c r="BJ88" s="72"/>
      <c r="BW88" s="79"/>
    </row>
    <row r="89" spans="1:75" s="1" customFormat="1">
      <c r="A89" s="70"/>
      <c r="C89" s="70"/>
      <c r="BJ89" s="72"/>
      <c r="BW89" s="79"/>
    </row>
    <row r="90" spans="1:75" s="1" customFormat="1">
      <c r="A90" s="70"/>
      <c r="C90" s="70"/>
      <c r="BJ90" s="72"/>
      <c r="BW90" s="79"/>
    </row>
    <row r="91" spans="1:75" s="1" customFormat="1">
      <c r="A91" s="70"/>
      <c r="C91" s="70"/>
      <c r="BJ91" s="72"/>
      <c r="BW91" s="79"/>
    </row>
    <row r="92" spans="1:75" s="1" customFormat="1">
      <c r="A92" s="70"/>
      <c r="C92" s="70"/>
      <c r="BJ92" s="72"/>
      <c r="BW92" s="79"/>
    </row>
    <row r="93" spans="1:75" s="1" customFormat="1">
      <c r="A93" s="70"/>
      <c r="C93" s="70"/>
      <c r="BJ93" s="72"/>
      <c r="BW93" s="79"/>
    </row>
    <row r="94" spans="1:75" s="1" customFormat="1">
      <c r="A94" s="70"/>
      <c r="C94" s="70"/>
      <c r="BJ94" s="72"/>
      <c r="BW94" s="79"/>
    </row>
    <row r="95" spans="1:75" s="1" customFormat="1">
      <c r="A95" s="70"/>
      <c r="C95" s="70"/>
      <c r="BJ95" s="72"/>
      <c r="BW95" s="79"/>
    </row>
    <row r="96" spans="1:75" s="1" customFormat="1">
      <c r="A96" s="70"/>
      <c r="C96" s="70"/>
      <c r="BJ96" s="72"/>
      <c r="BW96" s="79"/>
    </row>
    <row r="97" spans="1:75" s="1" customFormat="1">
      <c r="A97" s="70"/>
      <c r="C97" s="70"/>
      <c r="BJ97" s="72"/>
      <c r="BW97" s="79"/>
    </row>
    <row r="98" spans="1:75" s="1" customFormat="1">
      <c r="A98" s="70"/>
      <c r="C98" s="70"/>
      <c r="BJ98" s="72"/>
      <c r="BW98" s="79"/>
    </row>
    <row r="99" spans="1:75" s="1" customFormat="1">
      <c r="A99" s="70"/>
      <c r="C99" s="70"/>
      <c r="BJ99" s="72"/>
      <c r="BW99" s="79"/>
    </row>
    <row r="100" spans="1:75" s="1" customFormat="1">
      <c r="A100" s="70"/>
      <c r="C100" s="70"/>
      <c r="BJ100" s="72"/>
      <c r="BW100" s="79"/>
    </row>
    <row r="101" spans="1:75" s="1" customFormat="1">
      <c r="A101" s="70"/>
      <c r="C101" s="70"/>
      <c r="BJ101" s="72"/>
      <c r="BW101" s="79"/>
    </row>
    <row r="102" spans="1:75" s="1" customFormat="1">
      <c r="A102" s="70"/>
      <c r="C102" s="70"/>
      <c r="BJ102" s="72"/>
      <c r="BW102" s="79"/>
    </row>
    <row r="103" spans="1:75" s="1" customFormat="1">
      <c r="A103" s="70"/>
      <c r="C103" s="70"/>
      <c r="BJ103" s="72"/>
      <c r="BW103" s="79"/>
    </row>
    <row r="104" spans="1:75" s="1" customFormat="1">
      <c r="A104" s="70"/>
      <c r="C104" s="70"/>
      <c r="BJ104" s="72"/>
      <c r="BW104" s="79"/>
    </row>
    <row r="105" spans="1:75" s="1" customFormat="1">
      <c r="A105" s="70"/>
      <c r="C105" s="70"/>
      <c r="BJ105" s="72"/>
      <c r="BW105" s="79"/>
    </row>
    <row r="106" spans="1:75" s="1" customFormat="1">
      <c r="A106" s="70"/>
      <c r="C106" s="70"/>
      <c r="BJ106" s="72"/>
      <c r="BW106" s="79"/>
    </row>
    <row r="107" spans="1:75" s="1" customFormat="1">
      <c r="A107" s="70"/>
      <c r="C107" s="70"/>
      <c r="BJ107" s="72"/>
      <c r="BW107" s="79"/>
    </row>
    <row r="108" spans="1:75" s="1" customFormat="1">
      <c r="A108" s="70"/>
      <c r="C108" s="70"/>
      <c r="BJ108" s="72"/>
      <c r="BW108" s="79"/>
    </row>
    <row r="109" spans="1:75" s="1" customFormat="1">
      <c r="A109" s="70"/>
      <c r="C109" s="70"/>
      <c r="BJ109" s="72"/>
      <c r="BW109" s="79"/>
    </row>
    <row r="110" spans="1:75" s="1" customFormat="1">
      <c r="A110" s="70"/>
      <c r="C110" s="70"/>
      <c r="BJ110" s="72"/>
      <c r="BW110" s="79"/>
    </row>
    <row r="111" spans="1:75" s="1" customFormat="1">
      <c r="A111" s="70"/>
      <c r="C111" s="70"/>
      <c r="BJ111" s="72"/>
      <c r="BW111" s="79"/>
    </row>
    <row r="112" spans="1:75" s="1" customFormat="1">
      <c r="A112" s="70"/>
      <c r="C112" s="70"/>
      <c r="BJ112" s="72"/>
      <c r="BW112" s="79"/>
    </row>
    <row r="113" spans="1:75" s="1" customFormat="1">
      <c r="A113" s="70"/>
      <c r="C113" s="70"/>
      <c r="BJ113" s="72"/>
      <c r="BW113" s="79"/>
    </row>
    <row r="114" spans="1:75" s="1" customFormat="1">
      <c r="A114" s="70"/>
      <c r="C114" s="70"/>
      <c r="BJ114" s="72"/>
      <c r="BW114" s="79"/>
    </row>
    <row r="115" spans="1:75" s="1" customFormat="1">
      <c r="A115" s="70"/>
      <c r="C115" s="70"/>
      <c r="BJ115" s="72"/>
      <c r="BW115" s="79"/>
    </row>
    <row r="116" spans="1:75" s="1" customFormat="1">
      <c r="A116" s="70"/>
      <c r="C116" s="70"/>
      <c r="BJ116" s="72"/>
      <c r="BW116" s="79"/>
    </row>
    <row r="117" spans="1:75" s="1" customFormat="1">
      <c r="A117" s="70"/>
      <c r="C117" s="70"/>
      <c r="BJ117" s="72"/>
      <c r="BW117" s="79"/>
    </row>
    <row r="118" spans="1:75" s="1" customFormat="1">
      <c r="A118" s="70"/>
      <c r="C118" s="70"/>
      <c r="BW118" s="79"/>
    </row>
    <row r="119" spans="1:75" s="1" customFormat="1">
      <c r="A119" s="70"/>
      <c r="C119" s="70"/>
      <c r="BW119" s="79"/>
    </row>
    <row r="120" spans="1:75" s="1" customFormat="1">
      <c r="A120" s="70"/>
      <c r="C120" s="70"/>
      <c r="BW120" s="79"/>
    </row>
    <row r="121" spans="1:75" s="1" customFormat="1">
      <c r="A121" s="70"/>
      <c r="C121" s="70"/>
      <c r="BW121" s="79"/>
    </row>
    <row r="122" spans="1:75" s="1" customFormat="1">
      <c r="A122" s="70"/>
      <c r="C122" s="70"/>
      <c r="BW122" s="79"/>
    </row>
    <row r="123" spans="1:75" s="1" customFormat="1">
      <c r="A123" s="70"/>
      <c r="C123" s="70"/>
      <c r="BW123" s="79"/>
    </row>
    <row r="124" spans="1:75" s="1" customFormat="1">
      <c r="A124" s="70"/>
      <c r="C124" s="70"/>
      <c r="BW124" s="79"/>
    </row>
    <row r="125" spans="1:75" s="1" customFormat="1">
      <c r="A125" s="70"/>
      <c r="C125" s="70"/>
      <c r="BW125" s="79"/>
    </row>
    <row r="126" spans="1:75" s="1" customFormat="1">
      <c r="A126" s="70"/>
      <c r="C126" s="70"/>
      <c r="BW126" s="79"/>
    </row>
    <row r="127" spans="1:75" s="1" customFormat="1">
      <c r="A127" s="70"/>
      <c r="C127" s="70"/>
      <c r="BW127" s="79"/>
    </row>
    <row r="128" spans="1:75" s="1" customFormat="1">
      <c r="A128" s="70"/>
      <c r="C128" s="70"/>
      <c r="BW128" s="79"/>
    </row>
    <row r="129" spans="1:75" s="1" customFormat="1">
      <c r="A129" s="70"/>
      <c r="C129" s="70"/>
      <c r="BW129" s="79"/>
    </row>
    <row r="130" spans="1:75" s="1" customFormat="1">
      <c r="A130" s="70"/>
      <c r="C130" s="70"/>
      <c r="BW130" s="79"/>
    </row>
    <row r="131" spans="1:75" s="1" customFormat="1">
      <c r="A131" s="70"/>
      <c r="C131" s="70"/>
      <c r="BW131" s="79"/>
    </row>
    <row r="132" spans="1:75" s="1" customFormat="1">
      <c r="A132" s="70"/>
      <c r="C132" s="70"/>
      <c r="BW132" s="79"/>
    </row>
    <row r="133" spans="1:75" s="1" customFormat="1">
      <c r="A133" s="70"/>
      <c r="C133" s="70"/>
      <c r="BW133" s="79"/>
    </row>
    <row r="134" spans="1:75" s="1" customFormat="1">
      <c r="A134" s="70"/>
      <c r="C134" s="70"/>
      <c r="BW134" s="79"/>
    </row>
    <row r="135" spans="1:75" s="1" customFormat="1">
      <c r="A135" s="70"/>
      <c r="C135" s="70"/>
      <c r="BW135" s="79"/>
    </row>
    <row r="136" spans="1:75" s="1" customFormat="1">
      <c r="A136" s="70"/>
      <c r="C136" s="70"/>
      <c r="BW136" s="79"/>
    </row>
    <row r="137" spans="1:75" s="1" customFormat="1">
      <c r="A137" s="70"/>
      <c r="C137" s="70"/>
      <c r="BW137" s="79"/>
    </row>
    <row r="138" spans="1:75" s="1" customFormat="1">
      <c r="A138" s="70"/>
      <c r="C138" s="70"/>
      <c r="BW138" s="79"/>
    </row>
    <row r="139" spans="1:75" s="1" customFormat="1">
      <c r="A139" s="70"/>
      <c r="C139" s="70"/>
      <c r="BW139" s="79"/>
    </row>
    <row r="140" spans="1:75" s="1" customFormat="1">
      <c r="A140" s="70"/>
      <c r="C140" s="70"/>
      <c r="BW140" s="79"/>
    </row>
    <row r="141" spans="1:75" s="1" customFormat="1">
      <c r="A141" s="70"/>
      <c r="C141" s="70"/>
      <c r="BW141" s="79"/>
    </row>
    <row r="142" spans="1:75" s="1" customFormat="1">
      <c r="A142" s="70"/>
      <c r="C142" s="70"/>
      <c r="BW142" s="79"/>
    </row>
    <row r="143" spans="1:75" s="1" customFormat="1">
      <c r="A143" s="70"/>
      <c r="C143" s="70"/>
      <c r="BW143" s="79"/>
    </row>
    <row r="144" spans="1:75" s="1" customFormat="1">
      <c r="A144" s="70"/>
      <c r="C144" s="70"/>
      <c r="BW144" s="79"/>
    </row>
    <row r="145" spans="1:75" s="1" customFormat="1">
      <c r="A145" s="70"/>
      <c r="C145" s="70"/>
      <c r="BW145" s="79"/>
    </row>
    <row r="146" spans="1:75" s="1" customFormat="1">
      <c r="A146" s="70"/>
      <c r="C146" s="70"/>
      <c r="BW146" s="79"/>
    </row>
    <row r="147" spans="1:75" s="1" customFormat="1">
      <c r="A147" s="70"/>
      <c r="C147" s="70"/>
      <c r="BW147" s="79"/>
    </row>
    <row r="148" spans="1:75" s="1" customFormat="1">
      <c r="A148" s="70"/>
      <c r="C148" s="70"/>
      <c r="BW148" s="79"/>
    </row>
    <row r="149" spans="1:75" s="1" customFormat="1">
      <c r="A149" s="70"/>
      <c r="C149" s="70"/>
      <c r="BW149" s="79"/>
    </row>
    <row r="150" spans="1:75" s="1" customFormat="1">
      <c r="A150" s="70"/>
      <c r="C150" s="70"/>
      <c r="BW150" s="79"/>
    </row>
    <row r="151" spans="1:75" s="1" customFormat="1">
      <c r="A151" s="70"/>
      <c r="C151" s="70"/>
      <c r="BW151" s="79"/>
    </row>
    <row r="152" spans="1:75" s="1" customFormat="1">
      <c r="A152" s="70"/>
      <c r="C152" s="70"/>
      <c r="BW152" s="79"/>
    </row>
    <row r="153" spans="1:75" s="1" customFormat="1">
      <c r="A153" s="70"/>
      <c r="C153" s="70"/>
      <c r="BW153" s="79"/>
    </row>
    <row r="154" spans="1:75" s="1" customFormat="1">
      <c r="A154" s="70"/>
      <c r="C154" s="70"/>
      <c r="BW154" s="79"/>
    </row>
    <row r="155" spans="1:75" s="1" customFormat="1">
      <c r="A155" s="70"/>
      <c r="C155" s="70"/>
      <c r="BW155" s="79"/>
    </row>
    <row r="156" spans="1:75" s="1" customFormat="1">
      <c r="A156" s="70"/>
      <c r="C156" s="70"/>
      <c r="BW156" s="79"/>
    </row>
    <row r="157" spans="1:75" s="1" customFormat="1">
      <c r="A157" s="70"/>
      <c r="C157" s="70"/>
      <c r="BW157" s="79"/>
    </row>
    <row r="158" spans="1:75" s="1" customFormat="1">
      <c r="A158" s="70"/>
      <c r="C158" s="70"/>
      <c r="BW158" s="79"/>
    </row>
    <row r="159" spans="1:75" s="1" customFormat="1">
      <c r="A159" s="70"/>
      <c r="C159" s="70"/>
      <c r="BW159" s="79"/>
    </row>
    <row r="160" spans="1:75" s="1" customFormat="1">
      <c r="A160" s="70"/>
      <c r="C160" s="70"/>
      <c r="BW160" s="79"/>
    </row>
    <row r="161" spans="1:75" s="1" customFormat="1">
      <c r="A161" s="70"/>
      <c r="C161" s="70"/>
      <c r="BW161" s="79"/>
    </row>
    <row r="162" spans="1:75" s="1" customFormat="1">
      <c r="A162" s="70"/>
      <c r="C162" s="70"/>
      <c r="BW162" s="79"/>
    </row>
    <row r="163" spans="1:75" s="1" customFormat="1">
      <c r="A163" s="70"/>
      <c r="C163" s="70"/>
      <c r="BW163" s="79"/>
    </row>
    <row r="164" spans="1:75" s="1" customFormat="1">
      <c r="A164" s="70"/>
      <c r="C164" s="70"/>
      <c r="BW164" s="79"/>
    </row>
    <row r="165" spans="1:75" s="1" customFormat="1">
      <c r="A165" s="70"/>
      <c r="C165" s="70"/>
      <c r="BW165" s="79"/>
    </row>
    <row r="166" spans="1:75" s="1" customFormat="1">
      <c r="A166" s="70"/>
      <c r="C166" s="70"/>
      <c r="BW166" s="79"/>
    </row>
    <row r="167" spans="1:75" s="1" customFormat="1">
      <c r="A167" s="70"/>
      <c r="C167" s="70"/>
      <c r="BW167" s="79"/>
    </row>
    <row r="168" spans="1:75" s="1" customFormat="1">
      <c r="A168" s="70"/>
      <c r="C168" s="70"/>
      <c r="BW168" s="79"/>
    </row>
    <row r="169" spans="1:75" s="1" customFormat="1">
      <c r="A169" s="70"/>
      <c r="C169" s="70"/>
      <c r="BW169" s="79"/>
    </row>
    <row r="170" spans="1:75" s="1" customFormat="1">
      <c r="A170" s="70"/>
      <c r="C170" s="70"/>
      <c r="BW170" s="79"/>
    </row>
    <row r="171" spans="1:75" s="1" customFormat="1">
      <c r="A171" s="70"/>
      <c r="C171" s="70"/>
      <c r="BW171" s="79"/>
    </row>
    <row r="172" spans="1:75" s="1" customFormat="1">
      <c r="A172" s="70"/>
      <c r="C172" s="70"/>
      <c r="BW172" s="79"/>
    </row>
    <row r="173" spans="1:75" s="1" customFormat="1">
      <c r="A173" s="70"/>
      <c r="C173" s="70"/>
      <c r="BW173" s="79"/>
    </row>
    <row r="174" spans="1:75" s="1" customFormat="1">
      <c r="A174" s="70"/>
      <c r="C174" s="70"/>
      <c r="BW174" s="79"/>
    </row>
    <row r="175" spans="1:75" s="1" customFormat="1">
      <c r="A175" s="70"/>
      <c r="C175" s="70"/>
      <c r="BW175" s="79"/>
    </row>
    <row r="176" spans="1:75" s="1" customFormat="1">
      <c r="A176" s="70"/>
      <c r="C176" s="70"/>
      <c r="BW176" s="79"/>
    </row>
    <row r="177" spans="1:75" s="1" customFormat="1">
      <c r="A177" s="70"/>
      <c r="C177" s="70"/>
      <c r="BW177" s="79"/>
    </row>
    <row r="178" spans="1:75" s="1" customFormat="1">
      <c r="A178" s="70"/>
      <c r="C178" s="70"/>
      <c r="BW178" s="79"/>
    </row>
    <row r="179" spans="1:75" s="1" customFormat="1">
      <c r="A179" s="70"/>
      <c r="C179" s="70"/>
      <c r="BW179" s="79"/>
    </row>
    <row r="180" spans="1:75" s="1" customFormat="1">
      <c r="A180" s="70"/>
      <c r="C180" s="70"/>
      <c r="BW180" s="79"/>
    </row>
    <row r="181" spans="1:75" s="1" customFormat="1">
      <c r="A181" s="70"/>
      <c r="C181" s="70"/>
      <c r="BW181" s="79"/>
    </row>
    <row r="182" spans="1:75" s="1" customFormat="1">
      <c r="A182" s="70"/>
      <c r="C182" s="70"/>
      <c r="BW182" s="79"/>
    </row>
    <row r="183" spans="1:75" s="1" customFormat="1">
      <c r="A183" s="70"/>
      <c r="C183" s="70"/>
      <c r="BW183" s="79"/>
    </row>
    <row r="184" spans="1:75" s="1" customFormat="1">
      <c r="A184" s="70"/>
      <c r="C184" s="70"/>
      <c r="BW184" s="79"/>
    </row>
    <row r="185" spans="1:75" s="1" customFormat="1">
      <c r="A185" s="70"/>
      <c r="C185" s="70"/>
      <c r="BW185" s="79"/>
    </row>
    <row r="186" spans="1:75" s="1" customFormat="1">
      <c r="A186" s="70"/>
      <c r="C186" s="70"/>
      <c r="BW186" s="79"/>
    </row>
    <row r="187" spans="1:75" s="1" customFormat="1">
      <c r="A187" s="70"/>
      <c r="C187" s="70"/>
      <c r="BW187" s="79"/>
    </row>
    <row r="188" spans="1:75" s="1" customFormat="1">
      <c r="A188" s="70"/>
      <c r="C188" s="70"/>
      <c r="BW188" s="79"/>
    </row>
    <row r="189" spans="1:75" s="1" customFormat="1">
      <c r="A189" s="70"/>
      <c r="B189" s="70"/>
      <c r="C189" s="70"/>
      <c r="BW189" s="79"/>
    </row>
    <row r="190" spans="1:75" s="1" customFormat="1">
      <c r="A190" s="70"/>
      <c r="B190" s="70"/>
      <c r="C190" s="70"/>
      <c r="BW190" s="79"/>
    </row>
    <row r="191" spans="1:75" s="1" customFormat="1">
      <c r="A191" s="70"/>
      <c r="B191" s="70"/>
      <c r="C191" s="70"/>
      <c r="BW191" s="79"/>
    </row>
    <row r="192" spans="1:75" s="1" customFormat="1">
      <c r="A192" s="70"/>
      <c r="B192" s="70"/>
      <c r="C192" s="70"/>
      <c r="BW192" s="79"/>
    </row>
    <row r="193" spans="1:75" s="1" customFormat="1">
      <c r="A193" s="70"/>
      <c r="B193" s="70"/>
      <c r="C193" s="70"/>
      <c r="BW193" s="79"/>
    </row>
    <row r="194" spans="1:75" s="1" customFormat="1">
      <c r="A194" s="70"/>
      <c r="B194" s="70"/>
      <c r="C194" s="70"/>
      <c r="BW194" s="79"/>
    </row>
    <row r="195" spans="1:75" s="1" customFormat="1">
      <c r="A195" s="70"/>
      <c r="B195" s="70"/>
      <c r="C195" s="70"/>
      <c r="BW195" s="79"/>
    </row>
    <row r="196" spans="1:75" s="1" customFormat="1">
      <c r="A196" s="70"/>
      <c r="B196" s="70"/>
      <c r="C196" s="70"/>
      <c r="BW196" s="79"/>
    </row>
    <row r="197" spans="1:75" s="1" customFormat="1">
      <c r="A197" s="70"/>
      <c r="B197" s="70"/>
      <c r="C197" s="70"/>
      <c r="BW197" s="79"/>
    </row>
    <row r="198" spans="1:75" s="1" customFormat="1">
      <c r="A198" s="70"/>
      <c r="B198" s="70"/>
      <c r="C198" s="70"/>
      <c r="BW198" s="79"/>
    </row>
  </sheetData>
  <sheetProtection selectLockedCells="1" selectUnlockedCells="1"/>
  <mergeCells count="11">
    <mergeCell ref="BQ76:BU78"/>
    <mergeCell ref="AQ5:AW5"/>
    <mergeCell ref="AX5:BC5"/>
    <mergeCell ref="BD5:BL5"/>
    <mergeCell ref="BS5:BT5"/>
    <mergeCell ref="AC5:AN5"/>
    <mergeCell ref="A6:B9"/>
    <mergeCell ref="A2:B2"/>
    <mergeCell ref="A4:B4"/>
    <mergeCell ref="D5:O5"/>
    <mergeCell ref="Q5:AB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B193"/>
  <sheetViews>
    <sheetView showGridLines="0" zoomScale="80" zoomScaleNormal="80" workbookViewId="0">
      <pane xSplit="2" ySplit="10" topLeftCell="BB45" activePane="bottomRight" state="frozen"/>
      <selection pane="topRight"/>
      <selection pane="bottomLeft"/>
      <selection pane="bottomRight" activeCell="BQ76" sqref="BQ76:BY81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1" style="3" customWidth="1"/>
    <col min="79" max="79" width="15.7109375" style="4" customWidth="1"/>
    <col min="80" max="16384" width="9.140625" style="3"/>
  </cols>
  <sheetData>
    <row r="1" spans="1:80">
      <c r="A1" s="5" t="s">
        <v>449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74" t="s">
        <v>498</v>
      </c>
      <c r="B2" s="274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450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74" t="s">
        <v>499</v>
      </c>
      <c r="B4" s="274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451</v>
      </c>
      <c r="BY4" s="45"/>
    </row>
    <row r="5" spans="1:80" ht="15" customHeight="1">
      <c r="A5" s="10"/>
      <c r="B5" s="11"/>
      <c r="C5" s="11"/>
      <c r="D5" s="268" t="s">
        <v>452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8" t="s">
        <v>452</v>
      </c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8" t="s">
        <v>452</v>
      </c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8" t="s">
        <v>452</v>
      </c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33"/>
      <c r="AW5" s="34"/>
      <c r="AX5" s="35" t="s">
        <v>452</v>
      </c>
      <c r="AY5" s="33"/>
      <c r="AZ5" s="33"/>
      <c r="BA5" s="33"/>
      <c r="BB5" s="33"/>
      <c r="BC5" s="33"/>
      <c r="BD5" s="289" t="s">
        <v>452</v>
      </c>
      <c r="BE5" s="290"/>
      <c r="BF5" s="290"/>
      <c r="BG5" s="290"/>
      <c r="BH5" s="290"/>
      <c r="BI5" s="290"/>
      <c r="BJ5" s="290"/>
      <c r="BK5" s="290"/>
      <c r="BL5" s="291"/>
      <c r="BM5" s="11"/>
      <c r="BN5" s="11"/>
      <c r="BO5" s="11"/>
      <c r="BP5" s="11"/>
      <c r="BQ5" s="284" t="s">
        <v>453</v>
      </c>
      <c r="BR5" s="292"/>
      <c r="BS5" s="292"/>
      <c r="BT5" s="292"/>
      <c r="BU5" s="292"/>
      <c r="BV5" s="292"/>
      <c r="BW5" s="292"/>
      <c r="BX5" s="292"/>
      <c r="BY5" s="293"/>
    </row>
    <row r="6" spans="1:80" ht="52.5" customHeight="1">
      <c r="A6" s="294" t="s">
        <v>454</v>
      </c>
      <c r="B6" s="295"/>
      <c r="C6" s="12" t="s">
        <v>33</v>
      </c>
      <c r="D6" s="13" t="s">
        <v>34</v>
      </c>
      <c r="E6" s="13" t="s">
        <v>35</v>
      </c>
      <c r="F6" s="13" t="s">
        <v>36</v>
      </c>
      <c r="G6" s="13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3" t="s">
        <v>42</v>
      </c>
      <c r="M6" s="13" t="s">
        <v>43</v>
      </c>
      <c r="N6" s="13" t="s">
        <v>44</v>
      </c>
      <c r="O6" s="13" t="s">
        <v>45</v>
      </c>
      <c r="P6" s="13" t="s">
        <v>46</v>
      </c>
      <c r="Q6" s="13" t="s">
        <v>47</v>
      </c>
      <c r="R6" s="13" t="s">
        <v>48</v>
      </c>
      <c r="S6" s="13" t="s">
        <v>49</v>
      </c>
      <c r="T6" s="13" t="s">
        <v>50</v>
      </c>
      <c r="U6" s="13" t="s">
        <v>51</v>
      </c>
      <c r="V6" s="13" t="s">
        <v>52</v>
      </c>
      <c r="W6" s="13" t="s">
        <v>53</v>
      </c>
      <c r="X6" s="13" t="s">
        <v>54</v>
      </c>
      <c r="Y6" s="13" t="s">
        <v>55</v>
      </c>
      <c r="Z6" s="13" t="s">
        <v>56</v>
      </c>
      <c r="AA6" s="13" t="s">
        <v>57</v>
      </c>
      <c r="AB6" s="13" t="s">
        <v>58</v>
      </c>
      <c r="AC6" s="13" t="s">
        <v>59</v>
      </c>
      <c r="AD6" s="13" t="s">
        <v>60</v>
      </c>
      <c r="AE6" s="13" t="s">
        <v>61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32" t="s">
        <v>68</v>
      </c>
      <c r="AM6" s="32" t="s">
        <v>69</v>
      </c>
      <c r="AN6" s="32" t="s">
        <v>70</v>
      </c>
      <c r="AO6" s="32" t="s">
        <v>71</v>
      </c>
      <c r="AP6" s="32" t="s">
        <v>72</v>
      </c>
      <c r="AQ6" s="32" t="s">
        <v>73</v>
      </c>
      <c r="AR6" s="32" t="s">
        <v>74</v>
      </c>
      <c r="AS6" s="32" t="s">
        <v>75</v>
      </c>
      <c r="AT6" s="32" t="s">
        <v>76</v>
      </c>
      <c r="AU6" s="32" t="s">
        <v>77</v>
      </c>
      <c r="AV6" s="32" t="s">
        <v>78</v>
      </c>
      <c r="AW6" s="32" t="s">
        <v>79</v>
      </c>
      <c r="AX6" s="32" t="s">
        <v>80</v>
      </c>
      <c r="AY6" s="32" t="s">
        <v>81</v>
      </c>
      <c r="AZ6" s="32" t="s">
        <v>82</v>
      </c>
      <c r="BA6" s="32" t="s">
        <v>83</v>
      </c>
      <c r="BB6" s="32" t="s">
        <v>84</v>
      </c>
      <c r="BC6" s="32" t="s">
        <v>85</v>
      </c>
      <c r="BD6" s="32" t="s">
        <v>86</v>
      </c>
      <c r="BE6" s="32" t="s">
        <v>87</v>
      </c>
      <c r="BF6" s="32" t="s">
        <v>88</v>
      </c>
      <c r="BG6" s="32" t="s">
        <v>89</v>
      </c>
      <c r="BH6" s="32" t="s">
        <v>90</v>
      </c>
      <c r="BI6" s="32" t="s">
        <v>91</v>
      </c>
      <c r="BJ6" s="32" t="s">
        <v>92</v>
      </c>
      <c r="BK6" s="32" t="s">
        <v>93</v>
      </c>
      <c r="BL6" s="32" t="s">
        <v>94</v>
      </c>
      <c r="BM6" s="32" t="s">
        <v>95</v>
      </c>
      <c r="BN6" s="32" t="s">
        <v>96</v>
      </c>
      <c r="BO6" s="32" t="s">
        <v>97</v>
      </c>
      <c r="BP6" s="36" t="s">
        <v>98</v>
      </c>
      <c r="BQ6" s="13" t="s">
        <v>455</v>
      </c>
      <c r="BR6" s="32" t="s">
        <v>456</v>
      </c>
      <c r="BS6" s="36" t="s">
        <v>457</v>
      </c>
      <c r="BT6" s="13" t="s">
        <v>458</v>
      </c>
      <c r="BU6" s="32" t="s">
        <v>459</v>
      </c>
      <c r="BV6" s="36" t="s">
        <v>460</v>
      </c>
      <c r="BW6" s="32" t="s">
        <v>461</v>
      </c>
      <c r="BX6" s="46" t="s">
        <v>462</v>
      </c>
      <c r="BY6" s="47" t="s">
        <v>463</v>
      </c>
    </row>
    <row r="7" spans="1:80" ht="15.75" customHeight="1">
      <c r="A7" s="270"/>
      <c r="B7" s="271"/>
      <c r="C7" s="14" t="s">
        <v>104</v>
      </c>
      <c r="D7" s="15" t="s">
        <v>105</v>
      </c>
      <c r="E7" s="15" t="s">
        <v>106</v>
      </c>
      <c r="F7" s="15" t="s">
        <v>107</v>
      </c>
      <c r="G7" s="15" t="s">
        <v>108</v>
      </c>
      <c r="H7" s="15" t="s">
        <v>109</v>
      </c>
      <c r="I7" s="15" t="s">
        <v>110</v>
      </c>
      <c r="J7" s="15" t="s">
        <v>111</v>
      </c>
      <c r="K7" s="15" t="s">
        <v>112</v>
      </c>
      <c r="L7" s="15" t="s">
        <v>113</v>
      </c>
      <c r="M7" s="15" t="s">
        <v>114</v>
      </c>
      <c r="N7" s="15" t="s">
        <v>115</v>
      </c>
      <c r="O7" s="15" t="s">
        <v>116</v>
      </c>
      <c r="P7" s="15" t="s">
        <v>117</v>
      </c>
      <c r="Q7" s="15" t="s">
        <v>118</v>
      </c>
      <c r="R7" s="15" t="s">
        <v>119</v>
      </c>
      <c r="S7" s="15" t="s">
        <v>120</v>
      </c>
      <c r="T7" s="15" t="s">
        <v>121</v>
      </c>
      <c r="U7" s="15" t="s">
        <v>122</v>
      </c>
      <c r="V7" s="15" t="s">
        <v>123</v>
      </c>
      <c r="W7" s="15" t="s">
        <v>124</v>
      </c>
      <c r="X7" s="15" t="s">
        <v>125</v>
      </c>
      <c r="Y7" s="15" t="s">
        <v>126</v>
      </c>
      <c r="Z7" s="15" t="s">
        <v>127</v>
      </c>
      <c r="AA7" s="15" t="s">
        <v>128</v>
      </c>
      <c r="AB7" s="15" t="s">
        <v>129</v>
      </c>
      <c r="AC7" s="15" t="s">
        <v>130</v>
      </c>
      <c r="AD7" s="15" t="s">
        <v>131</v>
      </c>
      <c r="AE7" s="15" t="s">
        <v>132</v>
      </c>
      <c r="AF7" s="15" t="s">
        <v>133</v>
      </c>
      <c r="AG7" s="15" t="s">
        <v>134</v>
      </c>
      <c r="AH7" s="15" t="s">
        <v>135</v>
      </c>
      <c r="AI7" s="15" t="s">
        <v>136</v>
      </c>
      <c r="AJ7" s="15" t="s">
        <v>137</v>
      </c>
      <c r="AK7" s="15" t="s">
        <v>138</v>
      </c>
      <c r="AL7" s="15" t="s">
        <v>139</v>
      </c>
      <c r="AM7" s="15" t="s">
        <v>140</v>
      </c>
      <c r="AN7" s="15" t="s">
        <v>141</v>
      </c>
      <c r="AO7" s="15" t="s">
        <v>142</v>
      </c>
      <c r="AP7" s="15" t="s">
        <v>143</v>
      </c>
      <c r="AQ7" s="15" t="s">
        <v>144</v>
      </c>
      <c r="AR7" s="15" t="s">
        <v>145</v>
      </c>
      <c r="AS7" s="15" t="s">
        <v>146</v>
      </c>
      <c r="AT7" s="15" t="s">
        <v>147</v>
      </c>
      <c r="AU7" s="15" t="s">
        <v>148</v>
      </c>
      <c r="AV7" s="15" t="s">
        <v>149</v>
      </c>
      <c r="AW7" s="15" t="s">
        <v>150</v>
      </c>
      <c r="AX7" s="15" t="s">
        <v>151</v>
      </c>
      <c r="AY7" s="15" t="s">
        <v>152</v>
      </c>
      <c r="AZ7" s="15" t="s">
        <v>153</v>
      </c>
      <c r="BA7" s="15" t="s">
        <v>154</v>
      </c>
      <c r="BB7" s="15" t="s">
        <v>155</v>
      </c>
      <c r="BC7" s="15" t="s">
        <v>156</v>
      </c>
      <c r="BD7" s="15" t="s">
        <v>157</v>
      </c>
      <c r="BE7" s="15" t="s">
        <v>158</v>
      </c>
      <c r="BF7" s="15" t="s">
        <v>159</v>
      </c>
      <c r="BG7" s="15" t="s">
        <v>160</v>
      </c>
      <c r="BH7" s="15" t="s">
        <v>161</v>
      </c>
      <c r="BI7" s="15" t="s">
        <v>162</v>
      </c>
      <c r="BJ7" s="15" t="s">
        <v>163</v>
      </c>
      <c r="BK7" s="15" t="s">
        <v>164</v>
      </c>
      <c r="BL7" s="15" t="s">
        <v>165</v>
      </c>
      <c r="BM7" s="15" t="s">
        <v>166</v>
      </c>
      <c r="BN7" s="15" t="s">
        <v>167</v>
      </c>
      <c r="BO7" s="15" t="s">
        <v>168</v>
      </c>
      <c r="BP7" s="37"/>
      <c r="BQ7" s="15" t="s">
        <v>464</v>
      </c>
      <c r="BR7" s="15" t="s">
        <v>465</v>
      </c>
      <c r="BS7" s="38" t="s">
        <v>466</v>
      </c>
      <c r="BT7" s="15" t="s">
        <v>467</v>
      </c>
      <c r="BU7" s="15" t="s">
        <v>468</v>
      </c>
      <c r="BV7" s="37" t="s">
        <v>469</v>
      </c>
      <c r="BW7" s="48" t="s">
        <v>470</v>
      </c>
      <c r="BX7" s="49" t="s">
        <v>471</v>
      </c>
      <c r="BY7" s="50" t="s">
        <v>472</v>
      </c>
    </row>
    <row r="8" spans="1:80" ht="52.5" customHeight="1">
      <c r="A8" s="270"/>
      <c r="B8" s="271"/>
      <c r="C8" s="16" t="s">
        <v>174</v>
      </c>
      <c r="D8" s="13" t="s">
        <v>175</v>
      </c>
      <c r="E8" s="13" t="s">
        <v>176</v>
      </c>
      <c r="F8" s="13" t="s">
        <v>177</v>
      </c>
      <c r="G8" s="13" t="s">
        <v>178</v>
      </c>
      <c r="H8" s="13" t="s">
        <v>179</v>
      </c>
      <c r="I8" s="13" t="s">
        <v>180</v>
      </c>
      <c r="J8" s="13" t="s">
        <v>181</v>
      </c>
      <c r="K8" s="13" t="s">
        <v>182</v>
      </c>
      <c r="L8" s="13" t="s">
        <v>183</v>
      </c>
      <c r="M8" s="13" t="s">
        <v>184</v>
      </c>
      <c r="N8" s="13" t="s">
        <v>185</v>
      </c>
      <c r="O8" s="13" t="s">
        <v>186</v>
      </c>
      <c r="P8" s="13" t="s">
        <v>187</v>
      </c>
      <c r="Q8" s="13" t="s">
        <v>188</v>
      </c>
      <c r="R8" s="13" t="s">
        <v>189</v>
      </c>
      <c r="S8" s="13" t="s">
        <v>190</v>
      </c>
      <c r="T8" s="13" t="s">
        <v>191</v>
      </c>
      <c r="U8" s="13" t="s">
        <v>192</v>
      </c>
      <c r="V8" s="13" t="s">
        <v>193</v>
      </c>
      <c r="W8" s="13" t="s">
        <v>194</v>
      </c>
      <c r="X8" s="13" t="s">
        <v>195</v>
      </c>
      <c r="Y8" s="13" t="s">
        <v>196</v>
      </c>
      <c r="Z8" s="13" t="s">
        <v>197</v>
      </c>
      <c r="AA8" s="13" t="s">
        <v>198</v>
      </c>
      <c r="AB8" s="13" t="s">
        <v>199</v>
      </c>
      <c r="AC8" s="13" t="s">
        <v>200</v>
      </c>
      <c r="AD8" s="13" t="s">
        <v>201</v>
      </c>
      <c r="AE8" s="13" t="s">
        <v>202</v>
      </c>
      <c r="AF8" s="13" t="s">
        <v>203</v>
      </c>
      <c r="AG8" s="13" t="s">
        <v>204</v>
      </c>
      <c r="AH8" s="13" t="s">
        <v>205</v>
      </c>
      <c r="AI8" s="13" t="s">
        <v>206</v>
      </c>
      <c r="AJ8" s="13" t="s">
        <v>207</v>
      </c>
      <c r="AK8" s="13" t="s">
        <v>208</v>
      </c>
      <c r="AL8" s="32" t="s">
        <v>209</v>
      </c>
      <c r="AM8" s="32" t="s">
        <v>210</v>
      </c>
      <c r="AN8" s="32" t="s">
        <v>211</v>
      </c>
      <c r="AO8" s="32" t="s">
        <v>212</v>
      </c>
      <c r="AP8" s="32" t="s">
        <v>213</v>
      </c>
      <c r="AQ8" s="32" t="s">
        <v>214</v>
      </c>
      <c r="AR8" s="32" t="s">
        <v>215</v>
      </c>
      <c r="AS8" s="32" t="s">
        <v>216</v>
      </c>
      <c r="AT8" s="32" t="s">
        <v>217</v>
      </c>
      <c r="AU8" s="32" t="s">
        <v>218</v>
      </c>
      <c r="AV8" s="32" t="s">
        <v>219</v>
      </c>
      <c r="AW8" s="32" t="s">
        <v>220</v>
      </c>
      <c r="AX8" s="32" t="s">
        <v>221</v>
      </c>
      <c r="AY8" s="32" t="s">
        <v>222</v>
      </c>
      <c r="AZ8" s="32" t="s">
        <v>223</v>
      </c>
      <c r="BA8" s="32" t="s">
        <v>224</v>
      </c>
      <c r="BB8" s="32" t="s">
        <v>225</v>
      </c>
      <c r="BC8" s="32" t="s">
        <v>226</v>
      </c>
      <c r="BD8" s="32" t="s">
        <v>227</v>
      </c>
      <c r="BE8" s="32" t="s">
        <v>228</v>
      </c>
      <c r="BF8" s="32" t="s">
        <v>229</v>
      </c>
      <c r="BG8" s="32" t="s">
        <v>230</v>
      </c>
      <c r="BH8" s="32" t="s">
        <v>231</v>
      </c>
      <c r="BI8" s="32" t="s">
        <v>232</v>
      </c>
      <c r="BJ8" s="32" t="s">
        <v>233</v>
      </c>
      <c r="BK8" s="32" t="s">
        <v>234</v>
      </c>
      <c r="BL8" s="32" t="s">
        <v>235</v>
      </c>
      <c r="BM8" s="32" t="s">
        <v>236</v>
      </c>
      <c r="BN8" s="32" t="s">
        <v>237</v>
      </c>
      <c r="BO8" s="32" t="s">
        <v>238</v>
      </c>
      <c r="BP8" s="37" t="s">
        <v>239</v>
      </c>
      <c r="BQ8" s="39" t="s">
        <v>473</v>
      </c>
      <c r="BR8" s="40" t="s">
        <v>474</v>
      </c>
      <c r="BS8" s="41" t="s">
        <v>475</v>
      </c>
      <c r="BT8" s="39" t="s">
        <v>476</v>
      </c>
      <c r="BU8" s="40" t="s">
        <v>477</v>
      </c>
      <c r="BV8" s="37" t="s">
        <v>478</v>
      </c>
      <c r="BW8" s="32" t="s">
        <v>479</v>
      </c>
      <c r="BX8" s="51" t="s">
        <v>480</v>
      </c>
      <c r="BY8" s="52" t="s">
        <v>481</v>
      </c>
    </row>
    <row r="9" spans="1:80" ht="15.75" customHeight="1">
      <c r="A9" s="272"/>
      <c r="B9" s="273"/>
      <c r="C9" s="17" t="s">
        <v>245</v>
      </c>
      <c r="D9" s="15" t="s">
        <v>105</v>
      </c>
      <c r="E9" s="15" t="s">
        <v>106</v>
      </c>
      <c r="F9" s="15" t="s">
        <v>107</v>
      </c>
      <c r="G9" s="15" t="s">
        <v>108</v>
      </c>
      <c r="H9" s="15" t="s">
        <v>109</v>
      </c>
      <c r="I9" s="15" t="s">
        <v>110</v>
      </c>
      <c r="J9" s="15" t="s">
        <v>111</v>
      </c>
      <c r="K9" s="15" t="s">
        <v>112</v>
      </c>
      <c r="L9" s="15" t="s">
        <v>113</v>
      </c>
      <c r="M9" s="15" t="s">
        <v>114</v>
      </c>
      <c r="N9" s="15" t="s">
        <v>115</v>
      </c>
      <c r="O9" s="15" t="s">
        <v>116</v>
      </c>
      <c r="P9" s="15" t="s">
        <v>117</v>
      </c>
      <c r="Q9" s="15" t="s">
        <v>118</v>
      </c>
      <c r="R9" s="15" t="s">
        <v>119</v>
      </c>
      <c r="S9" s="15" t="s">
        <v>120</v>
      </c>
      <c r="T9" s="15" t="s">
        <v>121</v>
      </c>
      <c r="U9" s="15" t="s">
        <v>122</v>
      </c>
      <c r="V9" s="15" t="s">
        <v>123</v>
      </c>
      <c r="W9" s="15" t="s">
        <v>124</v>
      </c>
      <c r="X9" s="15" t="s">
        <v>125</v>
      </c>
      <c r="Y9" s="15" t="s">
        <v>126</v>
      </c>
      <c r="Z9" s="15" t="s">
        <v>127</v>
      </c>
      <c r="AA9" s="15" t="s">
        <v>128</v>
      </c>
      <c r="AB9" s="15" t="s">
        <v>129</v>
      </c>
      <c r="AC9" s="15" t="s">
        <v>130</v>
      </c>
      <c r="AD9" s="15" t="s">
        <v>131</v>
      </c>
      <c r="AE9" s="15" t="s">
        <v>132</v>
      </c>
      <c r="AF9" s="15" t="s">
        <v>133</v>
      </c>
      <c r="AG9" s="15" t="s">
        <v>134</v>
      </c>
      <c r="AH9" s="15" t="s">
        <v>135</v>
      </c>
      <c r="AI9" s="15" t="s">
        <v>136</v>
      </c>
      <c r="AJ9" s="15" t="s">
        <v>137</v>
      </c>
      <c r="AK9" s="15" t="s">
        <v>138</v>
      </c>
      <c r="AL9" s="15" t="s">
        <v>139</v>
      </c>
      <c r="AM9" s="15" t="s">
        <v>140</v>
      </c>
      <c r="AN9" s="15" t="s">
        <v>141</v>
      </c>
      <c r="AO9" s="15" t="s">
        <v>142</v>
      </c>
      <c r="AP9" s="15" t="s">
        <v>143</v>
      </c>
      <c r="AQ9" s="15" t="s">
        <v>144</v>
      </c>
      <c r="AR9" s="15" t="s">
        <v>145</v>
      </c>
      <c r="AS9" s="15" t="s">
        <v>146</v>
      </c>
      <c r="AT9" s="15" t="s">
        <v>147</v>
      </c>
      <c r="AU9" s="15" t="s">
        <v>148</v>
      </c>
      <c r="AV9" s="15" t="s">
        <v>149</v>
      </c>
      <c r="AW9" s="15" t="s">
        <v>150</v>
      </c>
      <c r="AX9" s="15" t="s">
        <v>151</v>
      </c>
      <c r="AY9" s="15" t="s">
        <v>152</v>
      </c>
      <c r="AZ9" s="15" t="s">
        <v>153</v>
      </c>
      <c r="BA9" s="15" t="s">
        <v>154</v>
      </c>
      <c r="BB9" s="15" t="s">
        <v>155</v>
      </c>
      <c r="BC9" s="15" t="s">
        <v>156</v>
      </c>
      <c r="BD9" s="15" t="s">
        <v>157</v>
      </c>
      <c r="BE9" s="15" t="s">
        <v>158</v>
      </c>
      <c r="BF9" s="15" t="s">
        <v>159</v>
      </c>
      <c r="BG9" s="15" t="s">
        <v>160</v>
      </c>
      <c r="BH9" s="15" t="s">
        <v>161</v>
      </c>
      <c r="BI9" s="15" t="s">
        <v>162</v>
      </c>
      <c r="BJ9" s="15" t="s">
        <v>163</v>
      </c>
      <c r="BK9" s="15" t="s">
        <v>164</v>
      </c>
      <c r="BL9" s="15" t="s">
        <v>165</v>
      </c>
      <c r="BM9" s="15" t="s">
        <v>166</v>
      </c>
      <c r="BN9" s="15" t="s">
        <v>167</v>
      </c>
      <c r="BO9" s="15" t="s">
        <v>168</v>
      </c>
      <c r="BP9" s="38" t="s">
        <v>246</v>
      </c>
      <c r="BQ9" s="15" t="s">
        <v>464</v>
      </c>
      <c r="BR9" s="15" t="s">
        <v>465</v>
      </c>
      <c r="BS9" s="37" t="s">
        <v>466</v>
      </c>
      <c r="BT9" s="15" t="s">
        <v>467</v>
      </c>
      <c r="BU9" s="15" t="s">
        <v>468</v>
      </c>
      <c r="BV9" s="37" t="s">
        <v>469</v>
      </c>
      <c r="BW9" s="15" t="s">
        <v>470</v>
      </c>
      <c r="BX9" s="51" t="s">
        <v>471</v>
      </c>
      <c r="BY9" s="52" t="s">
        <v>472</v>
      </c>
      <c r="CA9" s="4" t="s">
        <v>0</v>
      </c>
    </row>
    <row r="10" spans="1:80">
      <c r="A10" s="18" t="s">
        <v>247</v>
      </c>
      <c r="B10" s="16" t="s">
        <v>33</v>
      </c>
      <c r="C10" s="19" t="s">
        <v>174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248</v>
      </c>
      <c r="B11" s="22" t="s">
        <v>249</v>
      </c>
      <c r="C11" s="23" t="s">
        <v>250</v>
      </c>
      <c r="D11" s="24">
        <v>89221.592069999999</v>
      </c>
      <c r="E11" s="24">
        <v>129.27790999999999</v>
      </c>
      <c r="F11" s="24">
        <v>3.1036999999999999</v>
      </c>
      <c r="G11" s="24">
        <v>82.162739999999999</v>
      </c>
      <c r="H11" s="24">
        <v>16770.554960000001</v>
      </c>
      <c r="I11" s="24">
        <v>830.29714000000001</v>
      </c>
      <c r="J11" s="24">
        <v>0.92957999999999996</v>
      </c>
      <c r="K11" s="24">
        <v>18.440169999999998</v>
      </c>
      <c r="L11" s="24">
        <v>4.3020800000000001</v>
      </c>
      <c r="M11" s="24">
        <v>4.8999999999999998E-3</v>
      </c>
      <c r="N11" s="24">
        <v>18.829719999999998</v>
      </c>
      <c r="O11" s="24">
        <v>237.38990000000001</v>
      </c>
      <c r="P11" s="24">
        <v>0.24507999999999999</v>
      </c>
      <c r="Q11" s="24">
        <v>14.995279999999999</v>
      </c>
      <c r="R11" s="24">
        <v>4.6467700000000001</v>
      </c>
      <c r="S11" s="24">
        <v>6.4616899999999999</v>
      </c>
      <c r="T11" s="24">
        <v>6.9489999999999996E-2</v>
      </c>
      <c r="U11" s="24">
        <v>1.17021</v>
      </c>
      <c r="V11" s="24">
        <v>3.3422900000000002</v>
      </c>
      <c r="W11" s="24">
        <v>1.932E-2</v>
      </c>
      <c r="X11" s="24">
        <v>6.2199999999999998E-3</v>
      </c>
      <c r="Y11" s="24">
        <v>14.622389999999999</v>
      </c>
      <c r="Z11" s="24">
        <v>29.194050000000001</v>
      </c>
      <c r="AA11" s="24">
        <v>63.563949999999998</v>
      </c>
      <c r="AB11" s="24">
        <v>0</v>
      </c>
      <c r="AC11" s="24">
        <v>23.4984</v>
      </c>
      <c r="AD11" s="24">
        <v>602.86432000000002</v>
      </c>
      <c r="AE11" s="24">
        <v>2.0000000000000002E-5</v>
      </c>
      <c r="AF11" s="24">
        <v>6683.7870700000003</v>
      </c>
      <c r="AG11" s="24">
        <v>192.62839</v>
      </c>
      <c r="AH11" s="24">
        <v>58.035710000000002</v>
      </c>
      <c r="AI11" s="24">
        <v>0.18576000000000001</v>
      </c>
      <c r="AJ11" s="24">
        <v>19.068349999999999</v>
      </c>
      <c r="AK11" s="24">
        <v>6.2566800000000002</v>
      </c>
      <c r="AL11" s="24">
        <v>2.1559999999999999E-2</v>
      </c>
      <c r="AM11" s="24">
        <v>4920.1608299999998</v>
      </c>
      <c r="AN11" s="24">
        <v>1.72695</v>
      </c>
      <c r="AO11" s="24">
        <v>63.692889999999998</v>
      </c>
      <c r="AP11" s="24">
        <v>6.1406499999999999</v>
      </c>
      <c r="AQ11" s="24">
        <v>2.588E-2</v>
      </c>
      <c r="AR11" s="24">
        <v>11.89429</v>
      </c>
      <c r="AS11" s="24">
        <v>6.4451400000000003</v>
      </c>
      <c r="AT11" s="24">
        <v>1.9088000000000001</v>
      </c>
      <c r="AU11" s="24">
        <v>67.017070000000004</v>
      </c>
      <c r="AV11" s="24">
        <v>452.04070999999999</v>
      </c>
      <c r="AW11" s="24">
        <v>14.250590000000001</v>
      </c>
      <c r="AX11" s="24">
        <v>18.36619</v>
      </c>
      <c r="AY11" s="24">
        <v>7.0630600000000001</v>
      </c>
      <c r="AZ11" s="24">
        <v>4.5370200000000001</v>
      </c>
      <c r="BA11" s="24">
        <v>8.3330900000000003</v>
      </c>
      <c r="BB11" s="24">
        <v>1.0300000000000001E-3</v>
      </c>
      <c r="BC11" s="24">
        <v>24.750419999999998</v>
      </c>
      <c r="BD11" s="24">
        <v>221.12191999999999</v>
      </c>
      <c r="BE11" s="24">
        <v>0</v>
      </c>
      <c r="BF11" s="24">
        <v>29.389130000000002</v>
      </c>
      <c r="BG11" s="24">
        <v>59.10772</v>
      </c>
      <c r="BH11" s="24">
        <v>0</v>
      </c>
      <c r="BI11" s="24">
        <v>10.34193</v>
      </c>
      <c r="BJ11" s="24">
        <v>0</v>
      </c>
      <c r="BK11" s="24">
        <v>28.82366</v>
      </c>
      <c r="BL11" s="24">
        <v>52.780349999999999</v>
      </c>
      <c r="BM11" s="24">
        <v>0</v>
      </c>
      <c r="BN11" s="24">
        <v>0</v>
      </c>
      <c r="BO11" s="24">
        <v>0</v>
      </c>
      <c r="BP11" s="43">
        <v>121051.48719</v>
      </c>
      <c r="BQ11" s="111">
        <v>222650.69664000001</v>
      </c>
      <c r="BR11" s="111">
        <v>0</v>
      </c>
      <c r="BS11" s="43">
        <v>222650.69664000001</v>
      </c>
      <c r="BT11" s="111">
        <v>666.34168999999997</v>
      </c>
      <c r="BU11" s="111">
        <v>0</v>
      </c>
      <c r="BV11" s="43">
        <v>666.34168999999997</v>
      </c>
      <c r="BW11" s="111">
        <v>32674.430909999999</v>
      </c>
      <c r="BX11" s="43">
        <v>255991.46924000001</v>
      </c>
      <c r="BY11" s="54">
        <v>377042.95643000002</v>
      </c>
      <c r="BZ11" s="56"/>
      <c r="CB11" s="55"/>
    </row>
    <row r="12" spans="1:80" ht="14.25" customHeight="1">
      <c r="A12" s="25" t="s">
        <v>251</v>
      </c>
      <c r="B12" s="22" t="s">
        <v>252</v>
      </c>
      <c r="C12" s="26" t="s">
        <v>253</v>
      </c>
      <c r="D12" s="24">
        <v>54.392690000000002</v>
      </c>
      <c r="E12" s="24">
        <v>1294.1709900000001</v>
      </c>
      <c r="F12" s="24">
        <v>1.0000000000000001E-5</v>
      </c>
      <c r="G12" s="24">
        <v>436.60129999999998</v>
      </c>
      <c r="H12" s="24">
        <v>15.83792</v>
      </c>
      <c r="I12" s="24">
        <v>0.54771999999999998</v>
      </c>
      <c r="J12" s="24">
        <v>472.45285999999999</v>
      </c>
      <c r="K12" s="24">
        <v>5.1999999999999995E-4</v>
      </c>
      <c r="L12" s="24">
        <v>3.8150000000000003E-2</v>
      </c>
      <c r="M12" s="24">
        <v>0</v>
      </c>
      <c r="N12" s="24">
        <v>1.504E-2</v>
      </c>
      <c r="O12" s="24">
        <v>4.6644699999999997</v>
      </c>
      <c r="P12" s="24">
        <v>0.83616000000000001</v>
      </c>
      <c r="Q12" s="24">
        <v>3.1126399999999999</v>
      </c>
      <c r="R12" s="24">
        <v>2.29182</v>
      </c>
      <c r="S12" s="24">
        <v>2.1000000000000001E-4</v>
      </c>
      <c r="T12" s="24">
        <v>6.8000000000000005E-4</v>
      </c>
      <c r="U12" s="24">
        <v>6.1000000000000004E-3</v>
      </c>
      <c r="V12" s="24">
        <v>0.15140000000000001</v>
      </c>
      <c r="W12" s="24">
        <v>5.4000000000000001E-4</v>
      </c>
      <c r="X12" s="24">
        <v>0</v>
      </c>
      <c r="Y12" s="24">
        <v>136.61818</v>
      </c>
      <c r="Z12" s="24">
        <v>0</v>
      </c>
      <c r="AA12" s="24">
        <v>3.1E-4</v>
      </c>
      <c r="AB12" s="24">
        <v>0</v>
      </c>
      <c r="AC12" s="24">
        <v>2.6768299999999998</v>
      </c>
      <c r="AD12" s="24">
        <v>1147.8018199999999</v>
      </c>
      <c r="AE12" s="24">
        <v>0</v>
      </c>
      <c r="AF12" s="24">
        <v>19.374780000000001</v>
      </c>
      <c r="AG12" s="24">
        <v>49.953020000000002</v>
      </c>
      <c r="AH12" s="24">
        <v>5.1797700000000004</v>
      </c>
      <c r="AI12" s="24">
        <v>6.9999999999999994E-5</v>
      </c>
      <c r="AJ12" s="24">
        <v>2.44685</v>
      </c>
      <c r="AK12" s="24">
        <v>1.5957600000000001</v>
      </c>
      <c r="AL12" s="24">
        <v>3.0000000000000001E-5</v>
      </c>
      <c r="AM12" s="24">
        <v>143.36586</v>
      </c>
      <c r="AN12" s="24">
        <v>1.4823200000000001</v>
      </c>
      <c r="AO12" s="24">
        <v>0.31574000000000002</v>
      </c>
      <c r="AP12" s="24">
        <v>7.3361700000000001</v>
      </c>
      <c r="AQ12" s="24">
        <v>2.0000000000000002E-5</v>
      </c>
      <c r="AR12" s="24">
        <v>8.0000000000000007E-5</v>
      </c>
      <c r="AS12" s="24">
        <v>3.0000000000000001E-5</v>
      </c>
      <c r="AT12" s="24">
        <v>1.5399999999999999E-3</v>
      </c>
      <c r="AU12" s="24">
        <v>9.0000000000000006E-5</v>
      </c>
      <c r="AV12" s="24">
        <v>7.0508699999999997</v>
      </c>
      <c r="AW12" s="24">
        <v>3.6000000000000002E-4</v>
      </c>
      <c r="AX12" s="24">
        <v>4.0000000000000003E-5</v>
      </c>
      <c r="AY12" s="24">
        <v>2.2000000000000001E-4</v>
      </c>
      <c r="AZ12" s="24">
        <v>1.1E-4</v>
      </c>
      <c r="BA12" s="24">
        <v>0</v>
      </c>
      <c r="BB12" s="24">
        <v>0</v>
      </c>
      <c r="BC12" s="24">
        <v>3.9157999999999999</v>
      </c>
      <c r="BD12" s="24">
        <v>5.4638</v>
      </c>
      <c r="BE12" s="24">
        <v>0</v>
      </c>
      <c r="BF12" s="24">
        <v>2.9E-4</v>
      </c>
      <c r="BG12" s="24">
        <v>0.34308</v>
      </c>
      <c r="BH12" s="24">
        <v>3.29E-3</v>
      </c>
      <c r="BI12" s="24">
        <v>2.0000000000000002E-5</v>
      </c>
      <c r="BJ12" s="24">
        <v>0</v>
      </c>
      <c r="BK12" s="24">
        <v>0.29744999999999999</v>
      </c>
      <c r="BL12" s="24">
        <v>0.50634999999999997</v>
      </c>
      <c r="BM12" s="24">
        <v>0.89622000000000002</v>
      </c>
      <c r="BN12" s="24">
        <v>0</v>
      </c>
      <c r="BO12" s="24">
        <v>0</v>
      </c>
      <c r="BP12" s="43">
        <v>3821.7483900000002</v>
      </c>
      <c r="BQ12" s="111">
        <v>2341.1674400000002</v>
      </c>
      <c r="BR12" s="111">
        <v>54.876620000000003</v>
      </c>
      <c r="BS12" s="43">
        <v>2396.0440600000002</v>
      </c>
      <c r="BT12" s="111">
        <v>814.87212999999997</v>
      </c>
      <c r="BU12" s="111">
        <v>0</v>
      </c>
      <c r="BV12" s="43">
        <v>814.87212999999997</v>
      </c>
      <c r="BW12" s="111">
        <v>21.465479999999999</v>
      </c>
      <c r="BX12" s="43">
        <v>3232.3816700000002</v>
      </c>
      <c r="BY12" s="54">
        <v>7054.1300600000004</v>
      </c>
      <c r="BZ12" s="56"/>
      <c r="CB12" s="55"/>
    </row>
    <row r="13" spans="1:80" ht="14.25" customHeight="1">
      <c r="A13" s="25" t="s">
        <v>254</v>
      </c>
      <c r="B13" s="22" t="s">
        <v>255</v>
      </c>
      <c r="C13" s="26" t="s">
        <v>256</v>
      </c>
      <c r="D13" s="24">
        <v>1.6000000000000001E-4</v>
      </c>
      <c r="E13" s="24">
        <v>1.0300000000000001E-3</v>
      </c>
      <c r="F13" s="24">
        <v>1358.2043000000001</v>
      </c>
      <c r="G13" s="24">
        <v>1.5100000000000001E-3</v>
      </c>
      <c r="H13" s="24">
        <v>44.626260000000002</v>
      </c>
      <c r="I13" s="24">
        <v>8.8999999999999995E-4</v>
      </c>
      <c r="J13" s="24">
        <v>1.2E-4</v>
      </c>
      <c r="K13" s="24">
        <v>4.8999999999999998E-4</v>
      </c>
      <c r="L13" s="24">
        <v>3.16E-3</v>
      </c>
      <c r="M13" s="24">
        <v>8.0000000000000007E-5</v>
      </c>
      <c r="N13" s="24">
        <v>3.2100000000000002E-3</v>
      </c>
      <c r="O13" s="24">
        <v>2.0000000000000002E-5</v>
      </c>
      <c r="P13" s="24">
        <v>4.0000000000000003E-5</v>
      </c>
      <c r="Q13" s="24">
        <v>4.4999999999999999E-4</v>
      </c>
      <c r="R13" s="24">
        <v>4.0000000000000003E-5</v>
      </c>
      <c r="S13" s="24">
        <v>2.4000000000000001E-4</v>
      </c>
      <c r="T13" s="24">
        <v>3.5E-4</v>
      </c>
      <c r="U13" s="24">
        <v>1.08E-3</v>
      </c>
      <c r="V13" s="24">
        <v>1.24E-3</v>
      </c>
      <c r="W13" s="24">
        <v>1.0000000000000001E-5</v>
      </c>
      <c r="X13" s="24">
        <v>0</v>
      </c>
      <c r="Y13" s="24">
        <v>7.6477300000000001</v>
      </c>
      <c r="Z13" s="24">
        <v>1.4999999999999999E-4</v>
      </c>
      <c r="AA13" s="24">
        <v>1.3500000000000001E-3</v>
      </c>
      <c r="AB13" s="24">
        <v>0</v>
      </c>
      <c r="AC13" s="24">
        <v>6.6E-4</v>
      </c>
      <c r="AD13" s="24">
        <v>1.042E-2</v>
      </c>
      <c r="AE13" s="24">
        <v>0</v>
      </c>
      <c r="AF13" s="24">
        <v>24.633510000000001</v>
      </c>
      <c r="AG13" s="24">
        <v>23.476849999999999</v>
      </c>
      <c r="AH13" s="24">
        <v>1.9499999999999999E-3</v>
      </c>
      <c r="AI13" s="24">
        <v>4.0000000000000003E-5</v>
      </c>
      <c r="AJ13" s="24">
        <v>3.4000000000000002E-4</v>
      </c>
      <c r="AK13" s="24">
        <v>1.1129999999999999E-2</v>
      </c>
      <c r="AL13" s="24">
        <v>9.0000000000000006E-5</v>
      </c>
      <c r="AM13" s="24">
        <v>3061.4162500000002</v>
      </c>
      <c r="AN13" s="24">
        <v>0.94555999999999996</v>
      </c>
      <c r="AO13" s="24">
        <v>33.499960000000002</v>
      </c>
      <c r="AP13" s="24">
        <v>5.9999999999999995E-4</v>
      </c>
      <c r="AQ13" s="24">
        <v>3.0000000000000001E-5</v>
      </c>
      <c r="AR13" s="24">
        <v>1.3999999999999999E-4</v>
      </c>
      <c r="AS13" s="24">
        <v>1E-4</v>
      </c>
      <c r="AT13" s="24">
        <v>1.9000000000000001E-4</v>
      </c>
      <c r="AU13" s="24">
        <v>14.159330000000001</v>
      </c>
      <c r="AV13" s="24">
        <v>90.616349999999997</v>
      </c>
      <c r="AW13" s="24">
        <v>4.8000000000000001E-4</v>
      </c>
      <c r="AX13" s="24">
        <v>1.0000000000000001E-5</v>
      </c>
      <c r="AY13" s="24">
        <v>1E-4</v>
      </c>
      <c r="AZ13" s="24">
        <v>9.5089999999999994E-2</v>
      </c>
      <c r="BA13" s="24">
        <v>6.5799999999999999E-3</v>
      </c>
      <c r="BB13" s="24">
        <v>1.0000000000000001E-5</v>
      </c>
      <c r="BC13" s="24">
        <v>1.7000000000000001E-4</v>
      </c>
      <c r="BD13" s="24">
        <v>25.198409999999999</v>
      </c>
      <c r="BE13" s="24">
        <v>0</v>
      </c>
      <c r="BF13" s="24">
        <v>11.73845</v>
      </c>
      <c r="BG13" s="24">
        <v>59.524749999999997</v>
      </c>
      <c r="BH13" s="24">
        <v>0</v>
      </c>
      <c r="BI13" s="24">
        <v>0.98451999999999995</v>
      </c>
      <c r="BJ13" s="24">
        <v>7.9291099999999997</v>
      </c>
      <c r="BK13" s="24">
        <v>0.39189000000000002</v>
      </c>
      <c r="BL13" s="24">
        <v>3.8698999999999999</v>
      </c>
      <c r="BM13" s="24">
        <v>3.4200599999999999</v>
      </c>
      <c r="BN13" s="24">
        <v>0</v>
      </c>
      <c r="BO13" s="24">
        <v>0</v>
      </c>
      <c r="BP13" s="43">
        <v>4772.4269400000003</v>
      </c>
      <c r="BQ13" s="111">
        <v>3664.32015</v>
      </c>
      <c r="BR13" s="111">
        <v>0</v>
      </c>
      <c r="BS13" s="43">
        <v>3664.32015</v>
      </c>
      <c r="BT13" s="111">
        <v>0</v>
      </c>
      <c r="BU13" s="111">
        <v>0</v>
      </c>
      <c r="BV13" s="43">
        <v>0</v>
      </c>
      <c r="BW13" s="111">
        <v>1185.0332900000001</v>
      </c>
      <c r="BX13" s="43">
        <v>4849.3534399999999</v>
      </c>
      <c r="BY13" s="54">
        <v>9621.7803800000002</v>
      </c>
      <c r="BZ13" s="56"/>
      <c r="CB13" s="55"/>
    </row>
    <row r="14" spans="1:80" ht="14.25" customHeight="1">
      <c r="A14" s="25" t="s">
        <v>257</v>
      </c>
      <c r="B14" s="22" t="s">
        <v>258</v>
      </c>
      <c r="C14" s="26" t="s">
        <v>178</v>
      </c>
      <c r="D14" s="24">
        <v>194.36266000000001</v>
      </c>
      <c r="E14" s="24">
        <v>0.31605</v>
      </c>
      <c r="F14" s="24">
        <v>2.33E-3</v>
      </c>
      <c r="G14" s="24">
        <v>12139.94997</v>
      </c>
      <c r="H14" s="24">
        <v>45.888010000000001</v>
      </c>
      <c r="I14" s="24">
        <v>78.990579999999994</v>
      </c>
      <c r="J14" s="24">
        <v>587.30316000000005</v>
      </c>
      <c r="K14" s="24">
        <v>0.65607000000000004</v>
      </c>
      <c r="L14" s="24">
        <v>0</v>
      </c>
      <c r="M14" s="24">
        <v>136.17419000000001</v>
      </c>
      <c r="N14" s="24">
        <v>126.79895999999999</v>
      </c>
      <c r="O14" s="24">
        <v>27.352540000000001</v>
      </c>
      <c r="P14" s="24">
        <v>5.7144199999999996</v>
      </c>
      <c r="Q14" s="24">
        <v>3128.2352999999998</v>
      </c>
      <c r="R14" s="24">
        <v>6214.6178200000004</v>
      </c>
      <c r="S14" s="24">
        <v>139.74024</v>
      </c>
      <c r="T14" s="24">
        <v>2.2446799999999998</v>
      </c>
      <c r="U14" s="24">
        <v>1.0000000000000001E-5</v>
      </c>
      <c r="V14" s="24">
        <v>0.12795999999999999</v>
      </c>
      <c r="W14" s="24">
        <v>5.9000000000000003E-4</v>
      </c>
      <c r="X14" s="24">
        <v>1.9000000000000001E-4</v>
      </c>
      <c r="Y14" s="24">
        <v>338.65834999999998</v>
      </c>
      <c r="Z14" s="24">
        <v>3.7608700000000002</v>
      </c>
      <c r="AA14" s="24">
        <v>5.6695599999999997</v>
      </c>
      <c r="AB14" s="24">
        <v>0</v>
      </c>
      <c r="AC14" s="24">
        <v>25.008710000000001</v>
      </c>
      <c r="AD14" s="24">
        <v>20620.48345</v>
      </c>
      <c r="AE14" s="24">
        <v>2.1299999999999999E-3</v>
      </c>
      <c r="AF14" s="24">
        <v>2390.1544899999999</v>
      </c>
      <c r="AG14" s="24">
        <v>2685.7329</v>
      </c>
      <c r="AH14" s="24">
        <v>100.69991</v>
      </c>
      <c r="AI14" s="24">
        <v>9.9729999999999999E-2</v>
      </c>
      <c r="AJ14" s="24">
        <v>1.243E-2</v>
      </c>
      <c r="AK14" s="24">
        <v>136.84025</v>
      </c>
      <c r="AL14" s="24">
        <v>2.1420000000000002E-2</v>
      </c>
      <c r="AM14" s="24">
        <v>28.364920000000001</v>
      </c>
      <c r="AN14" s="24">
        <v>2.0799999999999998E-3</v>
      </c>
      <c r="AO14" s="24">
        <v>1.32897</v>
      </c>
      <c r="AP14" s="24">
        <v>0.65190999999999999</v>
      </c>
      <c r="AQ14" s="24">
        <v>3.15E-3</v>
      </c>
      <c r="AR14" s="24">
        <v>81.579620000000006</v>
      </c>
      <c r="AS14" s="24">
        <v>15.66667</v>
      </c>
      <c r="AT14" s="24">
        <v>0.28838000000000003</v>
      </c>
      <c r="AU14" s="24">
        <v>14.52441</v>
      </c>
      <c r="AV14" s="24">
        <v>99.160910000000001</v>
      </c>
      <c r="AW14" s="24">
        <v>223.15671</v>
      </c>
      <c r="AX14" s="24">
        <v>17.464289999999998</v>
      </c>
      <c r="AY14" s="24">
        <v>1.77061</v>
      </c>
      <c r="AZ14" s="24">
        <v>1.8287599999999999</v>
      </c>
      <c r="BA14" s="24">
        <v>11.84451</v>
      </c>
      <c r="BB14" s="24">
        <v>2.7E-4</v>
      </c>
      <c r="BC14" s="24">
        <v>8.0137</v>
      </c>
      <c r="BD14" s="24">
        <v>58.316079999999999</v>
      </c>
      <c r="BE14" s="24">
        <v>5.9000000000000003E-4</v>
      </c>
      <c r="BF14" s="24">
        <v>2.1559900000000001</v>
      </c>
      <c r="BG14" s="24">
        <v>44.702770000000001</v>
      </c>
      <c r="BH14" s="24">
        <v>2.8549999999999999E-2</v>
      </c>
      <c r="BI14" s="24">
        <v>3.2620000000000003E-2</v>
      </c>
      <c r="BJ14" s="24">
        <v>0.13517999999999999</v>
      </c>
      <c r="BK14" s="24">
        <v>14.128170000000001</v>
      </c>
      <c r="BL14" s="24">
        <v>1.0954900000000001</v>
      </c>
      <c r="BM14" s="24">
        <v>497.44171999999998</v>
      </c>
      <c r="BN14" s="24">
        <v>0</v>
      </c>
      <c r="BO14" s="24">
        <v>0</v>
      </c>
      <c r="BP14" s="43">
        <v>50259.306960000002</v>
      </c>
      <c r="BQ14" s="111">
        <v>78.075090000000003</v>
      </c>
      <c r="BR14" s="111">
        <v>40.120109999999997</v>
      </c>
      <c r="BS14" s="43">
        <v>118.1952</v>
      </c>
      <c r="BT14" s="111">
        <v>0</v>
      </c>
      <c r="BU14" s="111">
        <v>2754.5312199999998</v>
      </c>
      <c r="BV14" s="43">
        <v>2754.5312199999998</v>
      </c>
      <c r="BW14" s="111">
        <v>32280.237730000001</v>
      </c>
      <c r="BX14" s="43">
        <v>35152.96415</v>
      </c>
      <c r="BY14" s="54">
        <v>85412.271110000001</v>
      </c>
      <c r="BZ14" s="56"/>
      <c r="CB14" s="55"/>
    </row>
    <row r="15" spans="1:80" ht="14.25" customHeight="1">
      <c r="A15" s="25" t="s">
        <v>259</v>
      </c>
      <c r="B15" s="22" t="s">
        <v>260</v>
      </c>
      <c r="C15" s="26" t="s">
        <v>261</v>
      </c>
      <c r="D15" s="24">
        <v>10396.38976</v>
      </c>
      <c r="E15" s="24">
        <v>0</v>
      </c>
      <c r="F15" s="24">
        <v>1172.75172</v>
      </c>
      <c r="G15" s="24">
        <v>253.71609000000001</v>
      </c>
      <c r="H15" s="24">
        <v>15569.24281</v>
      </c>
      <c r="I15" s="24">
        <v>109.55804999999999</v>
      </c>
      <c r="J15" s="24">
        <v>19.79599</v>
      </c>
      <c r="K15" s="24">
        <v>47.259810000000002</v>
      </c>
      <c r="L15" s="24">
        <v>21.770600000000002</v>
      </c>
      <c r="M15" s="24">
        <v>0.25091000000000002</v>
      </c>
      <c r="N15" s="24">
        <v>210.58625000000001</v>
      </c>
      <c r="O15" s="24">
        <v>45.652160000000002</v>
      </c>
      <c r="P15" s="24">
        <v>31.186330000000002</v>
      </c>
      <c r="Q15" s="24">
        <v>70.116770000000002</v>
      </c>
      <c r="R15" s="24">
        <v>118.2093</v>
      </c>
      <c r="S15" s="24">
        <v>64.86506</v>
      </c>
      <c r="T15" s="24">
        <v>6.4649999999999999E-2</v>
      </c>
      <c r="U15" s="24">
        <v>2.0664500000000001</v>
      </c>
      <c r="V15" s="24">
        <v>0</v>
      </c>
      <c r="W15" s="24">
        <v>3.8800000000000002E-3</v>
      </c>
      <c r="X15" s="24">
        <v>0</v>
      </c>
      <c r="Y15" s="24">
        <v>1606.44838</v>
      </c>
      <c r="Z15" s="24">
        <v>4.7129500000000002</v>
      </c>
      <c r="AA15" s="24">
        <v>142.74806000000001</v>
      </c>
      <c r="AB15" s="24">
        <v>0</v>
      </c>
      <c r="AC15" s="24">
        <v>52.321570000000001</v>
      </c>
      <c r="AD15" s="24">
        <v>447.74306000000001</v>
      </c>
      <c r="AE15" s="24">
        <v>10.773160000000001</v>
      </c>
      <c r="AF15" s="24">
        <v>6227.9261699999997</v>
      </c>
      <c r="AG15" s="24">
        <v>2735.57413</v>
      </c>
      <c r="AH15" s="24">
        <v>62.945309999999999</v>
      </c>
      <c r="AI15" s="24">
        <v>0</v>
      </c>
      <c r="AJ15" s="24">
        <v>633.51671999999996</v>
      </c>
      <c r="AK15" s="24">
        <v>9.6826799999999995</v>
      </c>
      <c r="AL15" s="24">
        <v>9.8848699999999994</v>
      </c>
      <c r="AM15" s="24">
        <v>14945.91389</v>
      </c>
      <c r="AN15" s="24">
        <v>46.509990000000002</v>
      </c>
      <c r="AO15" s="24">
        <v>121.16974999999999</v>
      </c>
      <c r="AP15" s="24">
        <v>198.66152</v>
      </c>
      <c r="AQ15" s="24">
        <v>24.311779999999999</v>
      </c>
      <c r="AR15" s="24">
        <v>190.46860000000001</v>
      </c>
      <c r="AS15" s="24">
        <v>40.9788</v>
      </c>
      <c r="AT15" s="24">
        <v>1.08135</v>
      </c>
      <c r="AU15" s="24">
        <v>45.062060000000002</v>
      </c>
      <c r="AV15" s="24">
        <v>186.35066</v>
      </c>
      <c r="AW15" s="24">
        <v>106.55150999999999</v>
      </c>
      <c r="AX15" s="24">
        <v>1.07769</v>
      </c>
      <c r="AY15" s="24">
        <v>16.578220000000002</v>
      </c>
      <c r="AZ15" s="24">
        <v>19.590509999999998</v>
      </c>
      <c r="BA15" s="24">
        <v>37.455489999999998</v>
      </c>
      <c r="BB15" s="24">
        <v>8.0350000000000005E-2</v>
      </c>
      <c r="BC15" s="24">
        <v>25.004860000000001</v>
      </c>
      <c r="BD15" s="24">
        <v>615.81182000000001</v>
      </c>
      <c r="BE15" s="24">
        <v>1509.5599</v>
      </c>
      <c r="BF15" s="24">
        <v>1107.20299</v>
      </c>
      <c r="BG15" s="24">
        <v>1662.2390600000001</v>
      </c>
      <c r="BH15" s="24">
        <v>172.12905000000001</v>
      </c>
      <c r="BI15" s="24">
        <v>33.712989999999998</v>
      </c>
      <c r="BJ15" s="24">
        <v>175.65759</v>
      </c>
      <c r="BK15" s="24">
        <v>61.92597</v>
      </c>
      <c r="BL15" s="24">
        <v>354.71426000000002</v>
      </c>
      <c r="BM15" s="24">
        <v>0.47939999999999999</v>
      </c>
      <c r="BN15" s="24">
        <v>0</v>
      </c>
      <c r="BO15" s="24">
        <v>0</v>
      </c>
      <c r="BP15" s="43">
        <v>61778.043709999998</v>
      </c>
      <c r="BQ15" s="111">
        <v>261614.54373999999</v>
      </c>
      <c r="BR15" s="111">
        <v>0</v>
      </c>
      <c r="BS15" s="43">
        <v>261614.54373999999</v>
      </c>
      <c r="BT15" s="111">
        <v>0</v>
      </c>
      <c r="BU15" s="111">
        <v>3187.06693</v>
      </c>
      <c r="BV15" s="43">
        <v>3187.06693</v>
      </c>
      <c r="BW15" s="111">
        <v>32210.1872</v>
      </c>
      <c r="BX15" s="43">
        <v>297011.79787000001</v>
      </c>
      <c r="BY15" s="54">
        <v>358789.84158000001</v>
      </c>
      <c r="BZ15" s="56"/>
      <c r="CB15" s="55"/>
    </row>
    <row r="16" spans="1:80" ht="14.25" customHeight="1">
      <c r="A16" s="25" t="s">
        <v>262</v>
      </c>
      <c r="B16" s="22" t="s">
        <v>263</v>
      </c>
      <c r="C16" s="26" t="s">
        <v>264</v>
      </c>
      <c r="D16" s="24">
        <v>81.972920000000002</v>
      </c>
      <c r="E16" s="24">
        <v>1.1039399999999999</v>
      </c>
      <c r="F16" s="24">
        <v>44.476649999999999</v>
      </c>
      <c r="G16" s="24">
        <v>1283.14355</v>
      </c>
      <c r="H16" s="24">
        <v>1555.29486</v>
      </c>
      <c r="I16" s="24">
        <v>6911.0951400000004</v>
      </c>
      <c r="J16" s="24">
        <v>18.225999999999999</v>
      </c>
      <c r="K16" s="24">
        <v>21.350010000000001</v>
      </c>
      <c r="L16" s="24">
        <v>0.12681999999999999</v>
      </c>
      <c r="M16" s="24">
        <v>1.00037</v>
      </c>
      <c r="N16" s="24">
        <v>5.0000000000000002E-5</v>
      </c>
      <c r="O16" s="24">
        <v>5.5800000000000002E-2</v>
      </c>
      <c r="P16" s="24">
        <v>129.39562000000001</v>
      </c>
      <c r="Q16" s="24">
        <v>219.70876999999999</v>
      </c>
      <c r="R16" s="24">
        <v>492.14335999999997</v>
      </c>
      <c r="S16" s="24">
        <v>181.83879999999999</v>
      </c>
      <c r="T16" s="24">
        <v>0</v>
      </c>
      <c r="U16" s="24">
        <v>0.21110000000000001</v>
      </c>
      <c r="V16" s="24">
        <v>0</v>
      </c>
      <c r="W16" s="24">
        <v>0</v>
      </c>
      <c r="X16" s="24">
        <v>0</v>
      </c>
      <c r="Y16" s="24">
        <v>508.28312</v>
      </c>
      <c r="Z16" s="24">
        <v>13.486789999999999</v>
      </c>
      <c r="AA16" s="24">
        <v>17.701589999999999</v>
      </c>
      <c r="AB16" s="24">
        <v>0</v>
      </c>
      <c r="AC16" s="24">
        <v>30.342089999999999</v>
      </c>
      <c r="AD16" s="24">
        <v>346.35714000000002</v>
      </c>
      <c r="AE16" s="24">
        <v>23.277989999999999</v>
      </c>
      <c r="AF16" s="24">
        <v>897.84888000000001</v>
      </c>
      <c r="AG16" s="24">
        <v>475.80752999999999</v>
      </c>
      <c r="AH16" s="24">
        <v>108.92758000000001</v>
      </c>
      <c r="AI16" s="24">
        <v>0.91247999999999996</v>
      </c>
      <c r="AJ16" s="24">
        <v>16.70234</v>
      </c>
      <c r="AK16" s="24">
        <v>17.026019999999999</v>
      </c>
      <c r="AL16" s="24">
        <v>3.1047699999999998</v>
      </c>
      <c r="AM16" s="24">
        <v>113.0621</v>
      </c>
      <c r="AN16" s="24">
        <v>21.507449999999999</v>
      </c>
      <c r="AO16" s="24">
        <v>48.017200000000003</v>
      </c>
      <c r="AP16" s="24">
        <v>73.036410000000004</v>
      </c>
      <c r="AQ16" s="24">
        <v>96.293999999999997</v>
      </c>
      <c r="AR16" s="24">
        <v>18.369810000000001</v>
      </c>
      <c r="AS16" s="24">
        <v>5.2931299999999997</v>
      </c>
      <c r="AT16" s="24">
        <v>9.6829999999999999E-2</v>
      </c>
      <c r="AU16" s="24">
        <v>6.1843700000000004</v>
      </c>
      <c r="AV16" s="24">
        <v>58.681579999999997</v>
      </c>
      <c r="AW16" s="24">
        <v>226.27798999999999</v>
      </c>
      <c r="AX16" s="24">
        <v>3.8192400000000002</v>
      </c>
      <c r="AY16" s="24">
        <v>106.14129</v>
      </c>
      <c r="AZ16" s="24">
        <v>59.004710000000003</v>
      </c>
      <c r="BA16" s="24">
        <v>3.3237800000000002</v>
      </c>
      <c r="BB16" s="24">
        <v>0</v>
      </c>
      <c r="BC16" s="24">
        <v>225.62539000000001</v>
      </c>
      <c r="BD16" s="24">
        <v>2372.9638300000001</v>
      </c>
      <c r="BE16" s="24">
        <v>2037.7997399999999</v>
      </c>
      <c r="BF16" s="24">
        <v>27.922270000000001</v>
      </c>
      <c r="BG16" s="24">
        <v>377.50535000000002</v>
      </c>
      <c r="BH16" s="24">
        <v>11.57798</v>
      </c>
      <c r="BI16" s="24">
        <v>271.91802999999999</v>
      </c>
      <c r="BJ16" s="24">
        <v>3.6403500000000002</v>
      </c>
      <c r="BK16" s="24">
        <v>11.404439999999999</v>
      </c>
      <c r="BL16" s="24">
        <v>94.154259999999994</v>
      </c>
      <c r="BM16" s="24">
        <v>97.771540000000002</v>
      </c>
      <c r="BN16" s="24">
        <v>0</v>
      </c>
      <c r="BO16" s="24">
        <v>0</v>
      </c>
      <c r="BP16" s="43">
        <v>19772.315149999999</v>
      </c>
      <c r="BQ16" s="111">
        <v>67048.501480000006</v>
      </c>
      <c r="BR16" s="111">
        <v>0</v>
      </c>
      <c r="BS16" s="43">
        <v>67048.501480000006</v>
      </c>
      <c r="BT16" s="111">
        <v>0</v>
      </c>
      <c r="BU16" s="111">
        <v>930.40625</v>
      </c>
      <c r="BV16" s="43">
        <v>930.40625</v>
      </c>
      <c r="BW16" s="111">
        <v>41830.826889999997</v>
      </c>
      <c r="BX16" s="43">
        <v>109809.73462</v>
      </c>
      <c r="BY16" s="54">
        <v>129582.04977</v>
      </c>
      <c r="BZ16" s="56"/>
      <c r="CB16" s="55"/>
    </row>
    <row r="17" spans="1:80" ht="14.25" customHeight="1">
      <c r="A17" s="25" t="s">
        <v>265</v>
      </c>
      <c r="B17" s="22" t="s">
        <v>266</v>
      </c>
      <c r="C17" s="26" t="s">
        <v>267</v>
      </c>
      <c r="D17" s="24">
        <v>87.847679999999997</v>
      </c>
      <c r="E17" s="24">
        <v>0</v>
      </c>
      <c r="F17" s="24">
        <v>2.31142</v>
      </c>
      <c r="G17" s="24">
        <v>1521.5501200000001</v>
      </c>
      <c r="H17" s="24">
        <v>87.457790000000003</v>
      </c>
      <c r="I17" s="24">
        <v>329.21597000000003</v>
      </c>
      <c r="J17" s="24">
        <v>1379.5152800000001</v>
      </c>
      <c r="K17" s="24">
        <v>4.0800000000000003E-3</v>
      </c>
      <c r="L17" s="24">
        <v>0</v>
      </c>
      <c r="M17" s="24">
        <v>1.0000000000000001E-5</v>
      </c>
      <c r="N17" s="24">
        <v>20.847799999999999</v>
      </c>
      <c r="O17" s="24">
        <v>0.91637999999999997</v>
      </c>
      <c r="P17" s="24">
        <v>89.503510000000006</v>
      </c>
      <c r="Q17" s="24">
        <v>192.62262999999999</v>
      </c>
      <c r="R17" s="24">
        <v>550.27796000000001</v>
      </c>
      <c r="S17" s="24">
        <v>186.25904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2060.6344399999998</v>
      </c>
      <c r="Z17" s="24">
        <v>6.3928099999999999</v>
      </c>
      <c r="AA17" s="24">
        <v>28.206389999999999</v>
      </c>
      <c r="AB17" s="24">
        <v>0</v>
      </c>
      <c r="AC17" s="24">
        <v>8.0981100000000001</v>
      </c>
      <c r="AD17" s="24">
        <v>7598.5294199999998</v>
      </c>
      <c r="AE17" s="24">
        <v>1.1917599999999999</v>
      </c>
      <c r="AF17" s="24">
        <v>369.76458000000002</v>
      </c>
      <c r="AG17" s="24">
        <v>110.61356000000001</v>
      </c>
      <c r="AH17" s="24">
        <v>53.878799999999998</v>
      </c>
      <c r="AI17" s="24">
        <v>2.1112199999999999</v>
      </c>
      <c r="AJ17" s="24">
        <v>191.19055</v>
      </c>
      <c r="AK17" s="24">
        <v>2.8188800000000001</v>
      </c>
      <c r="AL17" s="24">
        <v>3.4620600000000001</v>
      </c>
      <c r="AM17" s="24">
        <v>557.58339000000001</v>
      </c>
      <c r="AN17" s="24">
        <v>5.8268500000000003</v>
      </c>
      <c r="AO17" s="24">
        <v>15.515079999999999</v>
      </c>
      <c r="AP17" s="24">
        <v>251.76508999999999</v>
      </c>
      <c r="AQ17" s="24">
        <v>18.020700000000001</v>
      </c>
      <c r="AR17" s="24">
        <v>13.65964</v>
      </c>
      <c r="AS17" s="24">
        <v>14.66447</v>
      </c>
      <c r="AT17" s="24">
        <v>0.27062000000000003</v>
      </c>
      <c r="AU17" s="24">
        <v>3.7905700000000002</v>
      </c>
      <c r="AV17" s="24">
        <v>227.51616000000001</v>
      </c>
      <c r="AW17" s="24">
        <v>374.40339999999998</v>
      </c>
      <c r="AX17" s="24">
        <v>1.13409</v>
      </c>
      <c r="AY17" s="24">
        <v>35.55509</v>
      </c>
      <c r="AZ17" s="24">
        <v>10.497540000000001</v>
      </c>
      <c r="BA17" s="24">
        <v>2.3269199999999999</v>
      </c>
      <c r="BB17" s="24">
        <v>0</v>
      </c>
      <c r="BC17" s="24">
        <v>30.85407</v>
      </c>
      <c r="BD17" s="24">
        <v>134.5907</v>
      </c>
      <c r="BE17" s="24">
        <v>0</v>
      </c>
      <c r="BF17" s="24">
        <v>17.20851</v>
      </c>
      <c r="BG17" s="24">
        <v>0</v>
      </c>
      <c r="BH17" s="24">
        <v>0</v>
      </c>
      <c r="BI17" s="24">
        <v>5.0463500000000003</v>
      </c>
      <c r="BJ17" s="24">
        <v>0</v>
      </c>
      <c r="BK17" s="24">
        <v>71.854659999999996</v>
      </c>
      <c r="BL17" s="24">
        <v>20.17238</v>
      </c>
      <c r="BM17" s="24">
        <v>5.7009999999999998E-2</v>
      </c>
      <c r="BN17" s="24">
        <v>0</v>
      </c>
      <c r="BO17" s="24">
        <v>0</v>
      </c>
      <c r="BP17" s="43">
        <v>16697.535540000001</v>
      </c>
      <c r="BQ17" s="111">
        <v>5227.5733899999996</v>
      </c>
      <c r="BR17" s="111">
        <v>0</v>
      </c>
      <c r="BS17" s="43">
        <v>5227.5733899999996</v>
      </c>
      <c r="BT17" s="111">
        <v>0</v>
      </c>
      <c r="BU17" s="111">
        <v>419.79286000000002</v>
      </c>
      <c r="BV17" s="43">
        <v>419.79286000000002</v>
      </c>
      <c r="BW17" s="111">
        <v>1656.67228</v>
      </c>
      <c r="BX17" s="43">
        <v>7304.0385299999998</v>
      </c>
      <c r="BY17" s="54">
        <v>24001.574069999999</v>
      </c>
      <c r="BZ17" s="56"/>
      <c r="CB17" s="55"/>
    </row>
    <row r="18" spans="1:80" ht="14.25" customHeight="1">
      <c r="A18" s="25" t="s">
        <v>268</v>
      </c>
      <c r="B18" s="22" t="s">
        <v>269</v>
      </c>
      <c r="C18" s="26" t="s">
        <v>270</v>
      </c>
      <c r="D18" s="24">
        <v>313.80547999999999</v>
      </c>
      <c r="E18" s="24">
        <v>0</v>
      </c>
      <c r="F18" s="24">
        <v>56.443980000000003</v>
      </c>
      <c r="G18" s="24">
        <v>68.653189999999995</v>
      </c>
      <c r="H18" s="24">
        <v>5597.5592900000001</v>
      </c>
      <c r="I18" s="24">
        <v>480.88785000000001</v>
      </c>
      <c r="J18" s="24">
        <v>215.29562999999999</v>
      </c>
      <c r="K18" s="24">
        <v>68.648560000000003</v>
      </c>
      <c r="L18" s="24">
        <v>2190.2153800000001</v>
      </c>
      <c r="M18" s="24">
        <v>0.21872</v>
      </c>
      <c r="N18" s="24">
        <v>0</v>
      </c>
      <c r="O18" s="24">
        <v>44.04795</v>
      </c>
      <c r="P18" s="24">
        <v>35.096850000000003</v>
      </c>
      <c r="Q18" s="24">
        <v>1150.5919200000001</v>
      </c>
      <c r="R18" s="24">
        <v>71.367999999999995</v>
      </c>
      <c r="S18" s="24">
        <v>24.413530000000002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60.87912</v>
      </c>
      <c r="Z18" s="24">
        <v>3.21957</v>
      </c>
      <c r="AA18" s="24">
        <v>74.679649999999995</v>
      </c>
      <c r="AB18" s="24">
        <v>0</v>
      </c>
      <c r="AC18" s="24">
        <v>28.907599999999999</v>
      </c>
      <c r="AD18" s="24">
        <v>300.73732000000001</v>
      </c>
      <c r="AE18" s="24">
        <v>1.04369</v>
      </c>
      <c r="AF18" s="24">
        <v>218.95397</v>
      </c>
      <c r="AG18" s="24">
        <v>130.81196</v>
      </c>
      <c r="AH18" s="24">
        <v>64.59496</v>
      </c>
      <c r="AI18" s="24">
        <v>0.51127999999999996</v>
      </c>
      <c r="AJ18" s="24">
        <v>617.46103000000005</v>
      </c>
      <c r="AK18" s="24">
        <v>67.151200000000003</v>
      </c>
      <c r="AL18" s="24">
        <v>58.621519999999997</v>
      </c>
      <c r="AM18" s="24">
        <v>158.78793999999999</v>
      </c>
      <c r="AN18" s="24">
        <v>686.42610999999999</v>
      </c>
      <c r="AO18" s="24">
        <v>425.87155000000001</v>
      </c>
      <c r="AP18" s="24">
        <v>3016.5281799999998</v>
      </c>
      <c r="AQ18" s="24">
        <v>41.073529999999998</v>
      </c>
      <c r="AR18" s="24">
        <v>96.870679999999993</v>
      </c>
      <c r="AS18" s="24">
        <v>29.961690000000001</v>
      </c>
      <c r="AT18" s="24">
        <v>0.49319000000000002</v>
      </c>
      <c r="AU18" s="24">
        <v>20.523109999999999</v>
      </c>
      <c r="AV18" s="24">
        <v>295.69389999999999</v>
      </c>
      <c r="AW18" s="24">
        <v>920.03234999999995</v>
      </c>
      <c r="AX18" s="24">
        <v>8.3858200000000007</v>
      </c>
      <c r="AY18" s="24">
        <v>285.13459999999998</v>
      </c>
      <c r="AZ18" s="24">
        <v>181.84442999999999</v>
      </c>
      <c r="BA18" s="24">
        <v>2.0351499999999998</v>
      </c>
      <c r="BB18" s="24">
        <v>0</v>
      </c>
      <c r="BC18" s="24">
        <v>860.31007999999997</v>
      </c>
      <c r="BD18" s="24">
        <v>688.68462</v>
      </c>
      <c r="BE18" s="24">
        <v>1648.0207499999999</v>
      </c>
      <c r="BF18" s="24">
        <v>89.793430000000001</v>
      </c>
      <c r="BG18" s="24">
        <v>8.3162800000000008</v>
      </c>
      <c r="BH18" s="24">
        <v>4.0859399999999999</v>
      </c>
      <c r="BI18" s="24">
        <v>53.781840000000003</v>
      </c>
      <c r="BJ18" s="24">
        <v>9.5769999999999994E-2</v>
      </c>
      <c r="BK18" s="24">
        <v>38.067459999999997</v>
      </c>
      <c r="BL18" s="24">
        <v>39.89508</v>
      </c>
      <c r="BM18" s="24">
        <v>0.21525</v>
      </c>
      <c r="BN18" s="24">
        <v>0</v>
      </c>
      <c r="BO18" s="24">
        <v>0</v>
      </c>
      <c r="BP18" s="43">
        <v>21545.747930000001</v>
      </c>
      <c r="BQ18" s="111">
        <v>2400.3272000000002</v>
      </c>
      <c r="BR18" s="111">
        <v>0</v>
      </c>
      <c r="BS18" s="43">
        <v>2400.3272000000002</v>
      </c>
      <c r="BT18" s="111">
        <v>0</v>
      </c>
      <c r="BU18" s="111">
        <v>45.226289999999999</v>
      </c>
      <c r="BV18" s="43">
        <v>45.226289999999999</v>
      </c>
      <c r="BW18" s="111">
        <v>1566.6884700000001</v>
      </c>
      <c r="BX18" s="43">
        <v>4012.2419599999998</v>
      </c>
      <c r="BY18" s="54">
        <v>25557.989890000001</v>
      </c>
      <c r="BZ18" s="56"/>
      <c r="CB18" s="55"/>
    </row>
    <row r="19" spans="1:80" ht="14.25" customHeight="1">
      <c r="A19" s="25" t="s">
        <v>271</v>
      </c>
      <c r="B19" s="22" t="s">
        <v>272</v>
      </c>
      <c r="C19" s="26" t="s">
        <v>273</v>
      </c>
      <c r="D19" s="24">
        <v>1.5709999999999998E-2</v>
      </c>
      <c r="E19" s="24">
        <v>1.6000000000000001E-4</v>
      </c>
      <c r="F19" s="24">
        <v>1.8000000000000001E-4</v>
      </c>
      <c r="G19" s="24">
        <v>2.9865499999999998</v>
      </c>
      <c r="H19" s="24">
        <v>29.38043</v>
      </c>
      <c r="I19" s="24">
        <v>51.542169999999999</v>
      </c>
      <c r="J19" s="24">
        <v>0.22916</v>
      </c>
      <c r="K19" s="24">
        <v>57.651429999999998</v>
      </c>
      <c r="L19" s="24">
        <v>758.90373</v>
      </c>
      <c r="M19" s="24">
        <v>0</v>
      </c>
      <c r="N19" s="24">
        <v>4.4589999999999998E-2</v>
      </c>
      <c r="O19" s="24">
        <v>1.8329899999999999</v>
      </c>
      <c r="P19" s="24">
        <v>2.4671699999999999</v>
      </c>
      <c r="Q19" s="24">
        <v>4.07524</v>
      </c>
      <c r="R19" s="24">
        <v>2.9E-4</v>
      </c>
      <c r="S19" s="24">
        <v>0.56140999999999996</v>
      </c>
      <c r="T19" s="24">
        <v>0</v>
      </c>
      <c r="U19" s="24">
        <v>0.52239000000000002</v>
      </c>
      <c r="V19" s="24">
        <v>0</v>
      </c>
      <c r="W19" s="24">
        <v>0</v>
      </c>
      <c r="X19" s="24">
        <v>0</v>
      </c>
      <c r="Y19" s="24">
        <v>3.35684</v>
      </c>
      <c r="Z19" s="24">
        <v>0</v>
      </c>
      <c r="AA19" s="24">
        <v>3.0000000000000001E-5</v>
      </c>
      <c r="AB19" s="24">
        <v>0</v>
      </c>
      <c r="AC19" s="24">
        <v>4.6076899999999998</v>
      </c>
      <c r="AD19" s="24">
        <v>5.2085400000000002</v>
      </c>
      <c r="AE19" s="24">
        <v>9.7000000000000005E-4</v>
      </c>
      <c r="AF19" s="24">
        <v>217.27558999999999</v>
      </c>
      <c r="AG19" s="24">
        <v>737.82060000000001</v>
      </c>
      <c r="AH19" s="24">
        <v>0.84892000000000001</v>
      </c>
      <c r="AI19" s="24">
        <v>2.8E-3</v>
      </c>
      <c r="AJ19" s="24">
        <v>1.0000000000000001E-5</v>
      </c>
      <c r="AK19" s="24">
        <v>23.534739999999999</v>
      </c>
      <c r="AL19" s="24">
        <v>22.862960000000001</v>
      </c>
      <c r="AM19" s="24">
        <v>27.298469999999998</v>
      </c>
      <c r="AN19" s="24">
        <v>82.491519999999994</v>
      </c>
      <c r="AO19" s="24">
        <v>398.01749000000001</v>
      </c>
      <c r="AP19" s="24">
        <v>2974.3087700000001</v>
      </c>
      <c r="AQ19" s="24">
        <v>0.88570000000000004</v>
      </c>
      <c r="AR19" s="24">
        <v>16.150069999999999</v>
      </c>
      <c r="AS19" s="24">
        <v>8.1194500000000005</v>
      </c>
      <c r="AT19" s="24">
        <v>0.1411</v>
      </c>
      <c r="AU19" s="24">
        <v>41.787660000000002</v>
      </c>
      <c r="AV19" s="24">
        <v>291.83436</v>
      </c>
      <c r="AW19" s="24">
        <v>202.99692999999999</v>
      </c>
      <c r="AX19" s="24">
        <v>3.6599599999999999</v>
      </c>
      <c r="AY19" s="24">
        <v>67.984309999999994</v>
      </c>
      <c r="AZ19" s="24">
        <v>13.374980000000001</v>
      </c>
      <c r="BA19" s="24">
        <v>3.32E-3</v>
      </c>
      <c r="BB19" s="24">
        <v>0</v>
      </c>
      <c r="BC19" s="24">
        <v>242.32124999999999</v>
      </c>
      <c r="BD19" s="24">
        <v>128.8252</v>
      </c>
      <c r="BE19" s="24">
        <v>0</v>
      </c>
      <c r="BF19" s="24">
        <v>28.37885</v>
      </c>
      <c r="BG19" s="24">
        <v>132.06826000000001</v>
      </c>
      <c r="BH19" s="24">
        <v>0.48219000000000001</v>
      </c>
      <c r="BI19" s="24">
        <v>11.66835</v>
      </c>
      <c r="BJ19" s="24">
        <v>88.214870000000005</v>
      </c>
      <c r="BK19" s="24">
        <v>5.3429000000000002</v>
      </c>
      <c r="BL19" s="24">
        <v>11.949540000000001</v>
      </c>
      <c r="BM19" s="24">
        <v>126.82744</v>
      </c>
      <c r="BN19" s="24">
        <v>0</v>
      </c>
      <c r="BO19" s="24">
        <v>0</v>
      </c>
      <c r="BP19" s="43">
        <v>6830.8662299999996</v>
      </c>
      <c r="BQ19" s="111">
        <v>0</v>
      </c>
      <c r="BR19" s="111">
        <v>239.54920000000001</v>
      </c>
      <c r="BS19" s="43">
        <v>239.54920000000001</v>
      </c>
      <c r="BT19" s="111">
        <v>0</v>
      </c>
      <c r="BU19" s="111">
        <v>72.95102</v>
      </c>
      <c r="BV19" s="43">
        <v>72.95102</v>
      </c>
      <c r="BW19" s="111">
        <v>0.15392</v>
      </c>
      <c r="BX19" s="43">
        <v>312.65413999999998</v>
      </c>
      <c r="BY19" s="54">
        <v>7143.5203700000002</v>
      </c>
      <c r="BZ19" s="56"/>
      <c r="CB19" s="55"/>
    </row>
    <row r="20" spans="1:80" ht="14.25" customHeight="1">
      <c r="A20" s="25" t="s">
        <v>274</v>
      </c>
      <c r="B20" s="22" t="s">
        <v>275</v>
      </c>
      <c r="C20" s="26" t="s">
        <v>276</v>
      </c>
      <c r="D20" s="24">
        <v>1306.73451</v>
      </c>
      <c r="E20" s="24">
        <v>13.233230000000001</v>
      </c>
      <c r="F20" s="24">
        <v>1397.49046</v>
      </c>
      <c r="G20" s="24">
        <v>4872.9979400000002</v>
      </c>
      <c r="H20" s="24">
        <v>710.04580999999996</v>
      </c>
      <c r="I20" s="24">
        <v>531.08668999999998</v>
      </c>
      <c r="J20" s="24">
        <v>475.72600999999997</v>
      </c>
      <c r="K20" s="24">
        <v>3.5853100000000002</v>
      </c>
      <c r="L20" s="24">
        <v>0</v>
      </c>
      <c r="M20" s="24">
        <v>1.82399</v>
      </c>
      <c r="N20" s="24">
        <v>0</v>
      </c>
      <c r="O20" s="24">
        <v>19.59356</v>
      </c>
      <c r="P20" s="24">
        <v>48.81644</v>
      </c>
      <c r="Q20" s="24">
        <v>4742.40553</v>
      </c>
      <c r="R20" s="24">
        <v>1648.8505600000001</v>
      </c>
      <c r="S20" s="24">
        <v>155.83509000000001</v>
      </c>
      <c r="T20" s="24">
        <v>0</v>
      </c>
      <c r="U20" s="24">
        <v>0</v>
      </c>
      <c r="V20" s="24">
        <v>0</v>
      </c>
      <c r="W20" s="24">
        <v>0.45755000000000001</v>
      </c>
      <c r="X20" s="24">
        <v>3.8129999999999997E-2</v>
      </c>
      <c r="Y20" s="24">
        <v>51.719740000000002</v>
      </c>
      <c r="Z20" s="24">
        <v>52.174579999999999</v>
      </c>
      <c r="AA20" s="24">
        <v>5.3054800000000002</v>
      </c>
      <c r="AB20" s="24">
        <v>0</v>
      </c>
      <c r="AC20" s="24">
        <v>1006.53541</v>
      </c>
      <c r="AD20" s="24">
        <v>13747.59194</v>
      </c>
      <c r="AE20" s="24">
        <v>915.91777000000002</v>
      </c>
      <c r="AF20" s="24">
        <v>8322.2046599999994</v>
      </c>
      <c r="AG20" s="24">
        <v>2011.4410600000001</v>
      </c>
      <c r="AH20" s="24">
        <v>3754.1669200000001</v>
      </c>
      <c r="AI20" s="24">
        <v>316.01657999999998</v>
      </c>
      <c r="AJ20" s="24">
        <v>0</v>
      </c>
      <c r="AK20" s="24">
        <v>1421.1023499999999</v>
      </c>
      <c r="AL20" s="24">
        <v>428.99149999999997</v>
      </c>
      <c r="AM20" s="24">
        <v>3481.5437400000001</v>
      </c>
      <c r="AN20" s="24">
        <v>19.94115</v>
      </c>
      <c r="AO20" s="24">
        <v>1580.6732099999999</v>
      </c>
      <c r="AP20" s="24">
        <v>1482.15896</v>
      </c>
      <c r="AQ20" s="24">
        <v>294.52913999999998</v>
      </c>
      <c r="AR20" s="24">
        <v>99.734710000000007</v>
      </c>
      <c r="AS20" s="24">
        <v>204.48128</v>
      </c>
      <c r="AT20" s="24">
        <v>4.0525900000000004</v>
      </c>
      <c r="AU20" s="24">
        <v>402.17935999999997</v>
      </c>
      <c r="AV20" s="24">
        <v>1702.3611100000001</v>
      </c>
      <c r="AW20" s="24">
        <v>2358.3088699999998</v>
      </c>
      <c r="AX20" s="24">
        <v>168.78538</v>
      </c>
      <c r="AY20" s="24">
        <v>396.85374999999999</v>
      </c>
      <c r="AZ20" s="24">
        <v>304.44013000000001</v>
      </c>
      <c r="BA20" s="24">
        <v>38.024340000000002</v>
      </c>
      <c r="BB20" s="24">
        <v>0</v>
      </c>
      <c r="BC20" s="24">
        <v>3009.8191900000002</v>
      </c>
      <c r="BD20" s="24">
        <v>1804.34485</v>
      </c>
      <c r="BE20" s="24">
        <v>1842.5158899999999</v>
      </c>
      <c r="BF20" s="24">
        <v>1123.24308</v>
      </c>
      <c r="BG20" s="24">
        <v>280.29593999999997</v>
      </c>
      <c r="BH20" s="24">
        <v>15.38631</v>
      </c>
      <c r="BI20" s="24">
        <v>54.356290000000001</v>
      </c>
      <c r="BJ20" s="24">
        <v>4.6831699999999996</v>
      </c>
      <c r="BK20" s="24">
        <v>94.151859999999999</v>
      </c>
      <c r="BL20" s="24">
        <v>92.389129999999994</v>
      </c>
      <c r="BM20" s="24">
        <v>3.04834</v>
      </c>
      <c r="BN20" s="24">
        <v>0</v>
      </c>
      <c r="BO20" s="24">
        <v>0</v>
      </c>
      <c r="BP20" s="43">
        <v>68824.190570000006</v>
      </c>
      <c r="BQ20" s="111">
        <v>30546.07576</v>
      </c>
      <c r="BR20" s="111">
        <v>0</v>
      </c>
      <c r="BS20" s="43">
        <v>30546.07576</v>
      </c>
      <c r="BT20" s="111">
        <v>2392.4014000000002</v>
      </c>
      <c r="BU20" s="111">
        <v>595.55463999999995</v>
      </c>
      <c r="BV20" s="43">
        <v>2987.95604</v>
      </c>
      <c r="BW20" s="111">
        <v>7680.4912800000002</v>
      </c>
      <c r="BX20" s="43">
        <v>41214.523079999999</v>
      </c>
      <c r="BY20" s="54">
        <v>110038.71365000001</v>
      </c>
      <c r="BZ20" s="56"/>
      <c r="CB20" s="55"/>
    </row>
    <row r="21" spans="1:80" ht="14.25" customHeight="1">
      <c r="A21" s="25" t="s">
        <v>277</v>
      </c>
      <c r="B21" s="22" t="s">
        <v>278</v>
      </c>
      <c r="C21" s="26" t="s">
        <v>279</v>
      </c>
      <c r="D21" s="24">
        <v>3420.3029200000001</v>
      </c>
      <c r="E21" s="24">
        <v>1.039E-2</v>
      </c>
      <c r="F21" s="24">
        <v>5.4273499999999997</v>
      </c>
      <c r="G21" s="24">
        <v>2559.9846299999999</v>
      </c>
      <c r="H21" s="24">
        <v>2008.5406599999999</v>
      </c>
      <c r="I21" s="24">
        <v>4124.15362</v>
      </c>
      <c r="J21" s="24">
        <v>399.41075000000001</v>
      </c>
      <c r="K21" s="24">
        <v>38.633809999999997</v>
      </c>
      <c r="L21" s="24">
        <v>0</v>
      </c>
      <c r="M21" s="24">
        <v>2.1507999999999998</v>
      </c>
      <c r="N21" s="24">
        <v>0</v>
      </c>
      <c r="O21" s="24">
        <v>235.25976</v>
      </c>
      <c r="P21" s="24">
        <v>1399.60708</v>
      </c>
      <c r="Q21" s="24">
        <v>1614.22965</v>
      </c>
      <c r="R21" s="24">
        <v>262.36991</v>
      </c>
      <c r="S21" s="24">
        <v>704.41020000000003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348.47165000000001</v>
      </c>
      <c r="Z21" s="24">
        <v>117.09941000000001</v>
      </c>
      <c r="AA21" s="24">
        <v>237.35167999999999</v>
      </c>
      <c r="AB21" s="24">
        <v>0</v>
      </c>
      <c r="AC21" s="24">
        <v>497.83724999999998</v>
      </c>
      <c r="AD21" s="24">
        <v>3968.9403900000002</v>
      </c>
      <c r="AE21" s="24">
        <v>104.47555</v>
      </c>
      <c r="AF21" s="24">
        <v>115.61505</v>
      </c>
      <c r="AG21" s="24">
        <v>221.92366000000001</v>
      </c>
      <c r="AH21" s="24">
        <v>509.64645000000002</v>
      </c>
      <c r="AI21" s="24">
        <v>583.19922999999994</v>
      </c>
      <c r="AJ21" s="24">
        <v>1.515E-2</v>
      </c>
      <c r="AK21" s="24">
        <v>76.3142</v>
      </c>
      <c r="AL21" s="24">
        <v>14.585279999999999</v>
      </c>
      <c r="AM21" s="24">
        <v>1209.8784800000001</v>
      </c>
      <c r="AN21" s="24">
        <v>60.478000000000002</v>
      </c>
      <c r="AO21" s="24">
        <v>87.553150000000002</v>
      </c>
      <c r="AP21" s="24">
        <v>334.77035999999998</v>
      </c>
      <c r="AQ21" s="24">
        <v>398.87223</v>
      </c>
      <c r="AR21" s="24">
        <v>54.72345</v>
      </c>
      <c r="AS21" s="24">
        <v>254.20146</v>
      </c>
      <c r="AT21" s="24">
        <v>4.3539599999999998</v>
      </c>
      <c r="AU21" s="24">
        <v>54.059260000000002</v>
      </c>
      <c r="AV21" s="24">
        <v>148.56846999999999</v>
      </c>
      <c r="AW21" s="24">
        <v>890.27970000000005</v>
      </c>
      <c r="AX21" s="24">
        <v>70.820809999999994</v>
      </c>
      <c r="AY21" s="24">
        <v>158.49154999999999</v>
      </c>
      <c r="AZ21" s="24">
        <v>227.42914999999999</v>
      </c>
      <c r="BA21" s="24">
        <v>66.261200000000002</v>
      </c>
      <c r="BB21" s="24">
        <v>0</v>
      </c>
      <c r="BC21" s="24">
        <v>154.13024999999999</v>
      </c>
      <c r="BD21" s="24">
        <v>604.63040999999998</v>
      </c>
      <c r="BE21" s="24">
        <v>352.97226999999998</v>
      </c>
      <c r="BF21" s="24">
        <v>343.84636999999998</v>
      </c>
      <c r="BG21" s="24">
        <v>142.83527000000001</v>
      </c>
      <c r="BH21" s="24">
        <v>15.975540000000001</v>
      </c>
      <c r="BI21" s="24">
        <v>152.56974</v>
      </c>
      <c r="BJ21" s="24">
        <v>1.81213</v>
      </c>
      <c r="BK21" s="24">
        <v>170.85055</v>
      </c>
      <c r="BL21" s="24">
        <v>47.466320000000003</v>
      </c>
      <c r="BM21" s="24">
        <v>1.4673700000000001</v>
      </c>
      <c r="BN21" s="24">
        <v>0</v>
      </c>
      <c r="BO21" s="24">
        <v>0</v>
      </c>
      <c r="BP21" s="43">
        <v>29579.263930000001</v>
      </c>
      <c r="BQ21" s="111">
        <v>37010.635329999997</v>
      </c>
      <c r="BR21" s="111">
        <v>0</v>
      </c>
      <c r="BS21" s="43">
        <v>37010.635329999997</v>
      </c>
      <c r="BT21" s="111">
        <v>0</v>
      </c>
      <c r="BU21" s="111">
        <v>278.75121999999999</v>
      </c>
      <c r="BV21" s="43">
        <v>278.75121999999999</v>
      </c>
      <c r="BW21" s="111">
        <v>3304.8721700000001</v>
      </c>
      <c r="BX21" s="43">
        <v>40594.258719999998</v>
      </c>
      <c r="BY21" s="54">
        <v>70173.522649999999</v>
      </c>
      <c r="BZ21" s="56"/>
      <c r="CB21" s="55"/>
    </row>
    <row r="22" spans="1:80" ht="14.25" customHeight="1">
      <c r="A22" s="25" t="s">
        <v>280</v>
      </c>
      <c r="B22" s="22" t="s">
        <v>281</v>
      </c>
      <c r="C22" s="26" t="s">
        <v>282</v>
      </c>
      <c r="D22" s="24">
        <v>1468.96144</v>
      </c>
      <c r="E22" s="24">
        <v>0</v>
      </c>
      <c r="F22" s="24">
        <v>65.725800000000007</v>
      </c>
      <c r="G22" s="24">
        <v>93.405810000000002</v>
      </c>
      <c r="H22" s="24">
        <v>238.31085999999999</v>
      </c>
      <c r="I22" s="24">
        <v>170.15997999999999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400.97235999999998</v>
      </c>
      <c r="P22" s="24">
        <v>1.4841</v>
      </c>
      <c r="Q22" s="24">
        <v>2.9851299999999998</v>
      </c>
      <c r="R22" s="24">
        <v>1.40018</v>
      </c>
      <c r="S22" s="24">
        <v>3.2892600000000001</v>
      </c>
      <c r="T22" s="24">
        <v>0</v>
      </c>
      <c r="U22" s="24">
        <v>0</v>
      </c>
      <c r="V22" s="24">
        <v>0</v>
      </c>
      <c r="W22" s="24">
        <v>0</v>
      </c>
      <c r="X22" s="24">
        <v>1.9000000000000001E-4</v>
      </c>
      <c r="Y22" s="24">
        <v>4.1075799999999996</v>
      </c>
      <c r="Z22" s="24">
        <v>0.82954000000000006</v>
      </c>
      <c r="AA22" s="24">
        <v>0</v>
      </c>
      <c r="AB22" s="24">
        <v>0</v>
      </c>
      <c r="AC22" s="24">
        <v>51.875950000000003</v>
      </c>
      <c r="AD22" s="24">
        <v>36.98563</v>
      </c>
      <c r="AE22" s="24">
        <v>1.3511599999999999</v>
      </c>
      <c r="AF22" s="24">
        <v>56.105809999999998</v>
      </c>
      <c r="AG22" s="24">
        <v>235.3682</v>
      </c>
      <c r="AH22" s="24">
        <v>6.7986599999999999</v>
      </c>
      <c r="AI22" s="24">
        <v>0</v>
      </c>
      <c r="AJ22" s="24">
        <v>43.956679999999999</v>
      </c>
      <c r="AK22" s="24">
        <v>31.72335</v>
      </c>
      <c r="AL22" s="24">
        <v>9.9739400000000007</v>
      </c>
      <c r="AM22" s="24">
        <v>88.275000000000006</v>
      </c>
      <c r="AN22" s="24">
        <v>53.127659999999999</v>
      </c>
      <c r="AO22" s="24">
        <v>27.949590000000001</v>
      </c>
      <c r="AP22" s="24">
        <v>220.8023</v>
      </c>
      <c r="AQ22" s="24">
        <v>0.23455999999999999</v>
      </c>
      <c r="AR22" s="24">
        <v>10.03556</v>
      </c>
      <c r="AS22" s="24">
        <v>4.0401100000000003</v>
      </c>
      <c r="AT22" s="24">
        <v>8.4019999999999997E-2</v>
      </c>
      <c r="AU22" s="24">
        <v>4.5989599999999999</v>
      </c>
      <c r="AV22" s="24">
        <v>40.6</v>
      </c>
      <c r="AW22" s="24">
        <v>240.79022000000001</v>
      </c>
      <c r="AX22" s="24">
        <v>9.5097400000000007</v>
      </c>
      <c r="AY22" s="24">
        <v>44.14329</v>
      </c>
      <c r="AZ22" s="24">
        <v>16.035730000000001</v>
      </c>
      <c r="BA22" s="24">
        <v>26.752020000000002</v>
      </c>
      <c r="BB22" s="24">
        <v>0</v>
      </c>
      <c r="BC22" s="24">
        <v>119.08338000000001</v>
      </c>
      <c r="BD22" s="24">
        <v>184.36304000000001</v>
      </c>
      <c r="BE22" s="24">
        <v>85.563810000000004</v>
      </c>
      <c r="BF22" s="24">
        <v>344.13186000000002</v>
      </c>
      <c r="BG22" s="24">
        <v>5831.1758200000004</v>
      </c>
      <c r="BH22" s="24">
        <v>5.5651200000000003</v>
      </c>
      <c r="BI22" s="24">
        <v>20.893699999999999</v>
      </c>
      <c r="BJ22" s="24">
        <v>0.35321999999999998</v>
      </c>
      <c r="BK22" s="24">
        <v>50.643439999999998</v>
      </c>
      <c r="BL22" s="24">
        <v>18.421250000000001</v>
      </c>
      <c r="BM22" s="24">
        <v>2.0933899999999999</v>
      </c>
      <c r="BN22" s="24">
        <v>0</v>
      </c>
      <c r="BO22" s="24">
        <v>0</v>
      </c>
      <c r="BP22" s="43">
        <v>10375.038399999999</v>
      </c>
      <c r="BQ22" s="111">
        <v>28402.223900000001</v>
      </c>
      <c r="BR22" s="111">
        <v>0</v>
      </c>
      <c r="BS22" s="43">
        <v>28402.223900000001</v>
      </c>
      <c r="BT22" s="111">
        <v>0</v>
      </c>
      <c r="BU22" s="111">
        <v>430.30108000000001</v>
      </c>
      <c r="BV22" s="43">
        <v>430.30108000000001</v>
      </c>
      <c r="BW22" s="111">
        <v>375.36833999999999</v>
      </c>
      <c r="BX22" s="43">
        <v>29207.893319999999</v>
      </c>
      <c r="BY22" s="54">
        <v>39582.93172</v>
      </c>
      <c r="BZ22" s="56"/>
      <c r="CB22" s="55"/>
    </row>
    <row r="23" spans="1:80" ht="14.25" customHeight="1">
      <c r="A23" s="25" t="s">
        <v>283</v>
      </c>
      <c r="B23" s="22" t="s">
        <v>284</v>
      </c>
      <c r="C23" s="26" t="s">
        <v>285</v>
      </c>
      <c r="D23" s="24">
        <v>700.98685</v>
      </c>
      <c r="E23" s="24">
        <v>0</v>
      </c>
      <c r="F23" s="24">
        <v>54.722090000000001</v>
      </c>
      <c r="G23" s="24">
        <v>582.01788999999997</v>
      </c>
      <c r="H23" s="24">
        <v>1607.87328</v>
      </c>
      <c r="I23" s="24">
        <v>741.76034000000004</v>
      </c>
      <c r="J23" s="24">
        <v>94.495949999999993</v>
      </c>
      <c r="K23" s="24">
        <v>19.089300000000001</v>
      </c>
      <c r="L23" s="24">
        <v>0</v>
      </c>
      <c r="M23" s="24">
        <v>0.95745999999999998</v>
      </c>
      <c r="N23" s="24">
        <v>1031.4721199999999</v>
      </c>
      <c r="O23" s="24">
        <v>757.66953999999998</v>
      </c>
      <c r="P23" s="24">
        <v>1001.49574</v>
      </c>
      <c r="Q23" s="24">
        <v>822.15053999999998</v>
      </c>
      <c r="R23" s="24">
        <v>257.49013000000002</v>
      </c>
      <c r="S23" s="24">
        <v>671.62932999999998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310.21784000000002</v>
      </c>
      <c r="Z23" s="24">
        <v>122.88363</v>
      </c>
      <c r="AA23" s="24">
        <v>324.94598999999999</v>
      </c>
      <c r="AB23" s="24">
        <v>0</v>
      </c>
      <c r="AC23" s="24">
        <v>450.52436</v>
      </c>
      <c r="AD23" s="24">
        <v>6276.6247000000003</v>
      </c>
      <c r="AE23" s="24">
        <v>1886.6018200000001</v>
      </c>
      <c r="AF23" s="24">
        <v>1108.31025</v>
      </c>
      <c r="AG23" s="24">
        <v>777.15387999999996</v>
      </c>
      <c r="AH23" s="24">
        <v>243.28888000000001</v>
      </c>
      <c r="AI23" s="24">
        <v>6.92957</v>
      </c>
      <c r="AJ23" s="24">
        <v>33.455440000000003</v>
      </c>
      <c r="AK23" s="24">
        <v>76.418229999999994</v>
      </c>
      <c r="AL23" s="24">
        <v>44.294620000000002</v>
      </c>
      <c r="AM23" s="24">
        <v>362.03052000000002</v>
      </c>
      <c r="AN23" s="24">
        <v>9.8926800000000004</v>
      </c>
      <c r="AO23" s="24">
        <v>100.91388000000001</v>
      </c>
      <c r="AP23" s="24">
        <v>1115.71334</v>
      </c>
      <c r="AQ23" s="24">
        <v>120.50815</v>
      </c>
      <c r="AR23" s="24">
        <v>185.97731999999999</v>
      </c>
      <c r="AS23" s="24">
        <v>110.29653</v>
      </c>
      <c r="AT23" s="24">
        <v>1.8674900000000001</v>
      </c>
      <c r="AU23" s="24">
        <v>20.803650000000001</v>
      </c>
      <c r="AV23" s="24">
        <v>164.75812999999999</v>
      </c>
      <c r="AW23" s="24">
        <v>443.65091000000001</v>
      </c>
      <c r="AX23" s="24">
        <v>93.265060000000005</v>
      </c>
      <c r="AY23" s="24">
        <v>322.38042000000002</v>
      </c>
      <c r="AZ23" s="24">
        <v>73.509829999999994</v>
      </c>
      <c r="BA23" s="24">
        <v>19.816880000000001</v>
      </c>
      <c r="BB23" s="24">
        <v>0</v>
      </c>
      <c r="BC23" s="24">
        <v>66.471519999999998</v>
      </c>
      <c r="BD23" s="24">
        <v>657.82236</v>
      </c>
      <c r="BE23" s="24">
        <v>0</v>
      </c>
      <c r="BF23" s="24">
        <v>201.33186000000001</v>
      </c>
      <c r="BG23" s="24">
        <v>0</v>
      </c>
      <c r="BH23" s="24">
        <v>0</v>
      </c>
      <c r="BI23" s="24">
        <v>46.87641</v>
      </c>
      <c r="BJ23" s="24">
        <v>0</v>
      </c>
      <c r="BK23" s="24">
        <v>78.081040000000002</v>
      </c>
      <c r="BL23" s="24">
        <v>62.717280000000002</v>
      </c>
      <c r="BM23" s="24">
        <v>8.9429999999999996E-2</v>
      </c>
      <c r="BN23" s="24">
        <v>0</v>
      </c>
      <c r="BO23" s="24">
        <v>0</v>
      </c>
      <c r="BP23" s="43">
        <v>24264.23446</v>
      </c>
      <c r="BQ23" s="111">
        <v>9160.8823200000006</v>
      </c>
      <c r="BR23" s="111">
        <v>0</v>
      </c>
      <c r="BS23" s="43">
        <v>9160.8823200000006</v>
      </c>
      <c r="BT23" s="111">
        <v>138.43405999999999</v>
      </c>
      <c r="BU23" s="111">
        <v>17.520499999999998</v>
      </c>
      <c r="BV23" s="43">
        <v>155.95455999999999</v>
      </c>
      <c r="BW23" s="111">
        <v>871.92260999999996</v>
      </c>
      <c r="BX23" s="43">
        <v>10188.75949</v>
      </c>
      <c r="BY23" s="54">
        <v>34452.993949999996</v>
      </c>
      <c r="BZ23" s="56"/>
      <c r="CB23" s="55"/>
    </row>
    <row r="24" spans="1:80" ht="14.25" customHeight="1">
      <c r="A24" s="25" t="s">
        <v>286</v>
      </c>
      <c r="B24" s="22" t="s">
        <v>287</v>
      </c>
      <c r="C24" s="26" t="s">
        <v>288</v>
      </c>
      <c r="D24" s="24">
        <v>349.47009000000003</v>
      </c>
      <c r="E24" s="24">
        <v>0</v>
      </c>
      <c r="F24" s="24">
        <v>48.340620000000001</v>
      </c>
      <c r="G24" s="24">
        <v>1861.73666</v>
      </c>
      <c r="H24" s="24">
        <v>1512.48711</v>
      </c>
      <c r="I24" s="24">
        <v>133.24309</v>
      </c>
      <c r="J24" s="24">
        <v>771.47496000000001</v>
      </c>
      <c r="K24" s="24">
        <v>45.5197</v>
      </c>
      <c r="L24" s="24">
        <v>0</v>
      </c>
      <c r="M24" s="24">
        <v>0.59558</v>
      </c>
      <c r="N24" s="24">
        <v>708.99107000000004</v>
      </c>
      <c r="O24" s="24">
        <v>592.10472000000004</v>
      </c>
      <c r="P24" s="24">
        <v>55.176639999999999</v>
      </c>
      <c r="Q24" s="24">
        <v>8210.8709500000004</v>
      </c>
      <c r="R24" s="24">
        <v>274.04662000000002</v>
      </c>
      <c r="S24" s="24">
        <v>417.07303000000002</v>
      </c>
      <c r="T24" s="24">
        <v>0</v>
      </c>
      <c r="U24" s="24">
        <v>0</v>
      </c>
      <c r="V24" s="24">
        <v>5.9383600000000003</v>
      </c>
      <c r="W24" s="24">
        <v>0</v>
      </c>
      <c r="X24" s="24">
        <v>0</v>
      </c>
      <c r="Y24" s="24">
        <v>92.880619999999993</v>
      </c>
      <c r="Z24" s="24">
        <v>211.14787999999999</v>
      </c>
      <c r="AA24" s="24">
        <v>2341.0961699999998</v>
      </c>
      <c r="AB24" s="24">
        <v>0</v>
      </c>
      <c r="AC24" s="24">
        <v>46.99588</v>
      </c>
      <c r="AD24" s="24">
        <v>40878.007969999999</v>
      </c>
      <c r="AE24" s="24">
        <v>20.838789999999999</v>
      </c>
      <c r="AF24" s="24">
        <v>1132.46201</v>
      </c>
      <c r="AG24" s="24">
        <v>2829.59375</v>
      </c>
      <c r="AH24" s="24">
        <v>78.50103</v>
      </c>
      <c r="AI24" s="24">
        <v>44.696190000000001</v>
      </c>
      <c r="AJ24" s="24">
        <v>0</v>
      </c>
      <c r="AK24" s="24">
        <v>11.638260000000001</v>
      </c>
      <c r="AL24" s="24">
        <v>3.1554000000000002</v>
      </c>
      <c r="AM24" s="24">
        <v>867.87554</v>
      </c>
      <c r="AN24" s="24">
        <v>6.1078299999999999</v>
      </c>
      <c r="AO24" s="24">
        <v>222.56935999999999</v>
      </c>
      <c r="AP24" s="24">
        <v>271.45756999999998</v>
      </c>
      <c r="AQ24" s="24">
        <v>18.530840000000001</v>
      </c>
      <c r="AR24" s="24">
        <v>34.807110000000002</v>
      </c>
      <c r="AS24" s="24">
        <v>47.186140000000002</v>
      </c>
      <c r="AT24" s="24">
        <v>0.78561000000000003</v>
      </c>
      <c r="AU24" s="24">
        <v>32.912019999999998</v>
      </c>
      <c r="AV24" s="24">
        <v>340.10568000000001</v>
      </c>
      <c r="AW24" s="24">
        <v>1188.16392</v>
      </c>
      <c r="AX24" s="24">
        <v>17.72513</v>
      </c>
      <c r="AY24" s="24">
        <v>25.846879999999999</v>
      </c>
      <c r="AZ24" s="24">
        <v>14.366429999999999</v>
      </c>
      <c r="BA24" s="24">
        <v>6.0733600000000001</v>
      </c>
      <c r="BB24" s="24">
        <v>0</v>
      </c>
      <c r="BC24" s="24">
        <v>95.794799999999995</v>
      </c>
      <c r="BD24" s="24">
        <v>148.44114999999999</v>
      </c>
      <c r="BE24" s="24">
        <v>303.11727000000002</v>
      </c>
      <c r="BF24" s="24">
        <v>34.543939999999999</v>
      </c>
      <c r="BG24" s="24">
        <v>71.866399999999999</v>
      </c>
      <c r="BH24" s="24">
        <v>1.8607100000000001</v>
      </c>
      <c r="BI24" s="24">
        <v>13.39644</v>
      </c>
      <c r="BJ24" s="24">
        <v>0.11574</v>
      </c>
      <c r="BK24" s="24">
        <v>121.6491</v>
      </c>
      <c r="BL24" s="24">
        <v>204.86252999999999</v>
      </c>
      <c r="BM24" s="24">
        <v>0.82381000000000004</v>
      </c>
      <c r="BN24" s="24">
        <v>0</v>
      </c>
      <c r="BO24" s="24">
        <v>0</v>
      </c>
      <c r="BP24" s="43">
        <v>66769.068459999995</v>
      </c>
      <c r="BQ24" s="111">
        <v>1000.92134</v>
      </c>
      <c r="BR24" s="111">
        <v>0</v>
      </c>
      <c r="BS24" s="43">
        <v>1000.92134</v>
      </c>
      <c r="BT24" s="111">
        <v>1995.81448</v>
      </c>
      <c r="BU24" s="111">
        <v>1398.96775</v>
      </c>
      <c r="BV24" s="43">
        <v>3394.7822299999998</v>
      </c>
      <c r="BW24" s="111">
        <v>8644.7231400000001</v>
      </c>
      <c r="BX24" s="43">
        <v>13040.42671</v>
      </c>
      <c r="BY24" s="54">
        <v>79809.495169999995</v>
      </c>
      <c r="BZ24" s="56"/>
      <c r="CB24" s="55"/>
    </row>
    <row r="25" spans="1:80" ht="14.25" customHeight="1">
      <c r="A25" s="25" t="s">
        <v>289</v>
      </c>
      <c r="B25" s="22" t="s">
        <v>290</v>
      </c>
      <c r="C25" s="26" t="s">
        <v>291</v>
      </c>
      <c r="D25" s="24">
        <v>64.929680000000005</v>
      </c>
      <c r="E25" s="24">
        <v>0</v>
      </c>
      <c r="F25" s="24">
        <v>12.50661</v>
      </c>
      <c r="G25" s="24">
        <v>3028.9645500000001</v>
      </c>
      <c r="H25" s="24">
        <v>167.232</v>
      </c>
      <c r="I25" s="24">
        <v>267.5102</v>
      </c>
      <c r="J25" s="24">
        <v>29.58765</v>
      </c>
      <c r="K25" s="24">
        <v>755.33550000000002</v>
      </c>
      <c r="L25" s="24">
        <v>0</v>
      </c>
      <c r="M25" s="24">
        <v>1.7084299999999999</v>
      </c>
      <c r="N25" s="24">
        <v>0</v>
      </c>
      <c r="O25" s="24">
        <v>12.688140000000001</v>
      </c>
      <c r="P25" s="24">
        <v>960.67030999999997</v>
      </c>
      <c r="Q25" s="24">
        <v>687.14572999999996</v>
      </c>
      <c r="R25" s="24">
        <v>5511.3468199999998</v>
      </c>
      <c r="S25" s="24">
        <v>9369.0085799999997</v>
      </c>
      <c r="T25" s="24">
        <v>0</v>
      </c>
      <c r="U25" s="24">
        <v>14.757569999999999</v>
      </c>
      <c r="V25" s="24">
        <v>47.292439999999999</v>
      </c>
      <c r="W25" s="24">
        <v>2.0842700000000001</v>
      </c>
      <c r="X25" s="24">
        <v>0</v>
      </c>
      <c r="Y25" s="24">
        <v>398.75752</v>
      </c>
      <c r="Z25" s="24">
        <v>22.827809999999999</v>
      </c>
      <c r="AA25" s="24">
        <v>203.54740000000001</v>
      </c>
      <c r="AB25" s="24">
        <v>0</v>
      </c>
      <c r="AC25" s="24">
        <v>4917.8006100000002</v>
      </c>
      <c r="AD25" s="24">
        <v>10712.869280000001</v>
      </c>
      <c r="AE25" s="24">
        <v>8.9191000000000003</v>
      </c>
      <c r="AF25" s="24">
        <v>352.86122999999998</v>
      </c>
      <c r="AG25" s="24">
        <v>742.00274999999999</v>
      </c>
      <c r="AH25" s="24">
        <v>44.707250000000002</v>
      </c>
      <c r="AI25" s="24">
        <v>224.13138000000001</v>
      </c>
      <c r="AJ25" s="24">
        <v>0</v>
      </c>
      <c r="AK25" s="24">
        <v>112.30772</v>
      </c>
      <c r="AL25" s="24">
        <v>4.4551800000000004</v>
      </c>
      <c r="AM25" s="24">
        <v>190.49189000000001</v>
      </c>
      <c r="AN25" s="24">
        <v>1.9264600000000001</v>
      </c>
      <c r="AO25" s="24">
        <v>1783.1016299999999</v>
      </c>
      <c r="AP25" s="24">
        <v>264.97149000000002</v>
      </c>
      <c r="AQ25" s="24">
        <v>762.24138000000005</v>
      </c>
      <c r="AR25" s="24">
        <v>56.003619999999998</v>
      </c>
      <c r="AS25" s="24">
        <v>13.12565</v>
      </c>
      <c r="AT25" s="24">
        <v>0.25644</v>
      </c>
      <c r="AU25" s="24">
        <v>11.67924</v>
      </c>
      <c r="AV25" s="24">
        <v>1429.20714</v>
      </c>
      <c r="AW25" s="24">
        <v>774.79533000000004</v>
      </c>
      <c r="AX25" s="24">
        <v>17.887789999999999</v>
      </c>
      <c r="AY25" s="24">
        <v>290.09850999999998</v>
      </c>
      <c r="AZ25" s="24">
        <v>48.681260000000002</v>
      </c>
      <c r="BA25" s="24">
        <v>16.253029999999999</v>
      </c>
      <c r="BB25" s="24">
        <v>0</v>
      </c>
      <c r="BC25" s="24">
        <v>8.6762999999999995</v>
      </c>
      <c r="BD25" s="24">
        <v>361.54390999999998</v>
      </c>
      <c r="BE25" s="24">
        <v>0</v>
      </c>
      <c r="BF25" s="24">
        <v>22.425160000000002</v>
      </c>
      <c r="BG25" s="24">
        <v>0</v>
      </c>
      <c r="BH25" s="24">
        <v>0</v>
      </c>
      <c r="BI25" s="24">
        <v>7.5885999999999996</v>
      </c>
      <c r="BJ25" s="24">
        <v>0</v>
      </c>
      <c r="BK25" s="24">
        <v>20.055119999999999</v>
      </c>
      <c r="BL25" s="24">
        <v>461.84894000000003</v>
      </c>
      <c r="BM25" s="24">
        <v>5.1700000000000001E-3</v>
      </c>
      <c r="BN25" s="24">
        <v>0</v>
      </c>
      <c r="BO25" s="24">
        <v>0</v>
      </c>
      <c r="BP25" s="43">
        <v>45220.819770000002</v>
      </c>
      <c r="BQ25" s="111">
        <v>322.78133000000003</v>
      </c>
      <c r="BR25" s="111">
        <v>22.374860000000002</v>
      </c>
      <c r="BS25" s="43">
        <v>345.15618999999998</v>
      </c>
      <c r="BT25" s="111">
        <v>3987.3356699999999</v>
      </c>
      <c r="BU25" s="111">
        <v>223.58554000000001</v>
      </c>
      <c r="BV25" s="43">
        <v>4210.9212100000004</v>
      </c>
      <c r="BW25" s="111">
        <v>20590.920709999999</v>
      </c>
      <c r="BX25" s="43">
        <v>25146.99811</v>
      </c>
      <c r="BY25" s="54">
        <v>70367.817880000002</v>
      </c>
      <c r="BZ25" s="56"/>
      <c r="CB25" s="55"/>
    </row>
    <row r="26" spans="1:80" ht="14.25" customHeight="1">
      <c r="A26" s="25" t="s">
        <v>292</v>
      </c>
      <c r="B26" s="22" t="s">
        <v>293</v>
      </c>
      <c r="C26" s="26" t="s">
        <v>294</v>
      </c>
      <c r="D26" s="24">
        <v>1658.06062</v>
      </c>
      <c r="E26" s="24">
        <v>0</v>
      </c>
      <c r="F26" s="24">
        <v>7.1884499999999996</v>
      </c>
      <c r="G26" s="24">
        <v>969.24262999999996</v>
      </c>
      <c r="H26" s="24">
        <v>1003.94818</v>
      </c>
      <c r="I26" s="24">
        <v>706.19218000000001</v>
      </c>
      <c r="J26" s="24">
        <v>73.487369999999999</v>
      </c>
      <c r="K26" s="24">
        <v>12.03284</v>
      </c>
      <c r="L26" s="24">
        <v>0</v>
      </c>
      <c r="M26" s="24">
        <v>74.577799999999996</v>
      </c>
      <c r="N26" s="24">
        <v>0</v>
      </c>
      <c r="O26" s="24">
        <v>14.597659999999999</v>
      </c>
      <c r="P26" s="24">
        <v>67.972430000000003</v>
      </c>
      <c r="Q26" s="24">
        <v>269.93844000000001</v>
      </c>
      <c r="R26" s="24">
        <v>209.57295999999999</v>
      </c>
      <c r="S26" s="24">
        <v>2672.3368099999998</v>
      </c>
      <c r="T26" s="24">
        <v>0</v>
      </c>
      <c r="U26" s="24">
        <v>145.70436000000001</v>
      </c>
      <c r="V26" s="24">
        <v>0</v>
      </c>
      <c r="W26" s="24">
        <v>2.1057600000000001</v>
      </c>
      <c r="X26" s="24">
        <v>0</v>
      </c>
      <c r="Y26" s="24">
        <v>350.11358000000001</v>
      </c>
      <c r="Z26" s="24">
        <v>130.23500000000001</v>
      </c>
      <c r="AA26" s="24">
        <v>647.91525000000001</v>
      </c>
      <c r="AB26" s="24">
        <v>0</v>
      </c>
      <c r="AC26" s="24">
        <v>54.167580000000001</v>
      </c>
      <c r="AD26" s="24">
        <v>8576.8206499999997</v>
      </c>
      <c r="AE26" s="24">
        <v>64.216229999999996</v>
      </c>
      <c r="AF26" s="24">
        <v>929.00572</v>
      </c>
      <c r="AG26" s="24">
        <v>179.42218</v>
      </c>
      <c r="AH26" s="24">
        <v>37.128390000000003</v>
      </c>
      <c r="AI26" s="24">
        <v>8.4185300000000005</v>
      </c>
      <c r="AJ26" s="24">
        <v>0.57303000000000004</v>
      </c>
      <c r="AK26" s="24">
        <v>79.258009999999999</v>
      </c>
      <c r="AL26" s="24">
        <v>53.94923</v>
      </c>
      <c r="AM26" s="24">
        <v>291.46571</v>
      </c>
      <c r="AN26" s="24">
        <v>31.442399999999999</v>
      </c>
      <c r="AO26" s="24">
        <v>153.38476</v>
      </c>
      <c r="AP26" s="24">
        <v>5009.0405899999996</v>
      </c>
      <c r="AQ26" s="24">
        <v>313.69508000000002</v>
      </c>
      <c r="AR26" s="24">
        <v>77.566580000000002</v>
      </c>
      <c r="AS26" s="24">
        <v>123.47349</v>
      </c>
      <c r="AT26" s="24">
        <v>10.531639999999999</v>
      </c>
      <c r="AU26" s="24">
        <v>56.000749999999996</v>
      </c>
      <c r="AV26" s="24">
        <v>146.43720999999999</v>
      </c>
      <c r="AW26" s="24">
        <v>411.49006000000003</v>
      </c>
      <c r="AX26" s="24">
        <v>24.682839999999999</v>
      </c>
      <c r="AY26" s="24">
        <v>28.423500000000001</v>
      </c>
      <c r="AZ26" s="24">
        <v>113.67067</v>
      </c>
      <c r="BA26" s="24">
        <v>39.865009999999998</v>
      </c>
      <c r="BB26" s="24">
        <v>0</v>
      </c>
      <c r="BC26" s="24">
        <v>151.67707999999999</v>
      </c>
      <c r="BD26" s="24">
        <v>434.66037999999998</v>
      </c>
      <c r="BE26" s="24">
        <v>0</v>
      </c>
      <c r="BF26" s="24">
        <v>309.23102999999998</v>
      </c>
      <c r="BG26" s="24">
        <v>92.553539999999998</v>
      </c>
      <c r="BH26" s="24">
        <v>0</v>
      </c>
      <c r="BI26" s="24">
        <v>19.209990000000001</v>
      </c>
      <c r="BJ26" s="24">
        <v>0</v>
      </c>
      <c r="BK26" s="24">
        <v>47.576129999999999</v>
      </c>
      <c r="BL26" s="24">
        <v>382.62380000000002</v>
      </c>
      <c r="BM26" s="24">
        <v>0.17101</v>
      </c>
      <c r="BN26" s="24">
        <v>0</v>
      </c>
      <c r="BO26" s="24">
        <v>0</v>
      </c>
      <c r="BP26" s="43">
        <v>27267.055120000001</v>
      </c>
      <c r="BQ26" s="111">
        <v>19498.858359999998</v>
      </c>
      <c r="BR26" s="111">
        <v>0</v>
      </c>
      <c r="BS26" s="43">
        <v>19498.858359999998</v>
      </c>
      <c r="BT26" s="111">
        <v>1963.25243</v>
      </c>
      <c r="BU26" s="111">
        <v>194.75659999999999</v>
      </c>
      <c r="BV26" s="43">
        <v>2158.0090300000002</v>
      </c>
      <c r="BW26" s="111">
        <v>2836.4187099999999</v>
      </c>
      <c r="BX26" s="43">
        <v>24493.286100000001</v>
      </c>
      <c r="BY26" s="54">
        <v>51760.341220000002</v>
      </c>
      <c r="BZ26" s="56"/>
      <c r="CB26" s="55"/>
    </row>
    <row r="27" spans="1:80" ht="14.25" customHeight="1">
      <c r="A27" s="25" t="s">
        <v>295</v>
      </c>
      <c r="B27" s="22" t="s">
        <v>296</v>
      </c>
      <c r="C27" s="26" t="s">
        <v>297</v>
      </c>
      <c r="D27" s="24">
        <v>34.980910000000002</v>
      </c>
      <c r="E27" s="24">
        <v>0</v>
      </c>
      <c r="F27" s="24">
        <v>1.85453</v>
      </c>
      <c r="G27" s="24">
        <v>109.68376000000001</v>
      </c>
      <c r="H27" s="24">
        <v>318.60167000000001</v>
      </c>
      <c r="I27" s="24">
        <v>12.325979999999999</v>
      </c>
      <c r="J27" s="24">
        <v>3.0588600000000001</v>
      </c>
      <c r="K27" s="24">
        <v>5.4935700000000001</v>
      </c>
      <c r="L27" s="24">
        <v>0</v>
      </c>
      <c r="M27" s="24">
        <v>116.42699</v>
      </c>
      <c r="N27" s="24">
        <v>0</v>
      </c>
      <c r="O27" s="24">
        <v>3.3077899999999998</v>
      </c>
      <c r="P27" s="24">
        <v>3.6129799999999999</v>
      </c>
      <c r="Q27" s="24">
        <v>34.351739999999999</v>
      </c>
      <c r="R27" s="24">
        <v>36.178069999999998</v>
      </c>
      <c r="S27" s="24">
        <v>25.12856</v>
      </c>
      <c r="T27" s="24">
        <v>0</v>
      </c>
      <c r="U27" s="24">
        <v>0</v>
      </c>
      <c r="V27" s="24">
        <v>0</v>
      </c>
      <c r="W27" s="24">
        <v>0.43373</v>
      </c>
      <c r="X27" s="24">
        <v>0</v>
      </c>
      <c r="Y27" s="24">
        <v>7.3280799999999999</v>
      </c>
      <c r="Z27" s="24">
        <v>5.1437299999999997</v>
      </c>
      <c r="AA27" s="24">
        <v>170.76420999999999</v>
      </c>
      <c r="AB27" s="24">
        <v>0</v>
      </c>
      <c r="AC27" s="24">
        <v>2.4766400000000002</v>
      </c>
      <c r="AD27" s="24">
        <v>1278.1538700000001</v>
      </c>
      <c r="AE27" s="24">
        <v>84.901979999999995</v>
      </c>
      <c r="AF27" s="24">
        <v>54.57255</v>
      </c>
      <c r="AG27" s="24">
        <v>256.17313000000001</v>
      </c>
      <c r="AH27" s="24">
        <v>53.885379999999998</v>
      </c>
      <c r="AI27" s="24">
        <v>9.8209800000000005</v>
      </c>
      <c r="AJ27" s="24">
        <v>720.99458000000004</v>
      </c>
      <c r="AK27" s="24">
        <v>197.74337</v>
      </c>
      <c r="AL27" s="24">
        <v>245.80073999999999</v>
      </c>
      <c r="AM27" s="24">
        <v>99.975970000000004</v>
      </c>
      <c r="AN27" s="24">
        <v>91.144599999999997</v>
      </c>
      <c r="AO27" s="24">
        <v>335.97476999999998</v>
      </c>
      <c r="AP27" s="24">
        <v>1735.0247300000001</v>
      </c>
      <c r="AQ27" s="24">
        <v>590.35207000000003</v>
      </c>
      <c r="AR27" s="24">
        <v>275.44328999999999</v>
      </c>
      <c r="AS27" s="24">
        <v>84.277709999999999</v>
      </c>
      <c r="AT27" s="24">
        <v>1.70482</v>
      </c>
      <c r="AU27" s="24">
        <v>6.39663</v>
      </c>
      <c r="AV27" s="24">
        <v>143.62056999999999</v>
      </c>
      <c r="AW27" s="24">
        <v>181.17033000000001</v>
      </c>
      <c r="AX27" s="24">
        <v>21.748629999999999</v>
      </c>
      <c r="AY27" s="24">
        <v>35.506160000000001</v>
      </c>
      <c r="AZ27" s="24">
        <v>32.122839999999997</v>
      </c>
      <c r="BA27" s="24">
        <v>7.0942600000000002</v>
      </c>
      <c r="BB27" s="24">
        <v>0</v>
      </c>
      <c r="BC27" s="24">
        <v>55.565460000000002</v>
      </c>
      <c r="BD27" s="24">
        <v>243.24534</v>
      </c>
      <c r="BE27" s="24">
        <v>0</v>
      </c>
      <c r="BF27" s="24">
        <v>155.28319999999999</v>
      </c>
      <c r="BG27" s="24">
        <v>0</v>
      </c>
      <c r="BH27" s="24">
        <v>0</v>
      </c>
      <c r="BI27" s="24">
        <v>25.645160000000001</v>
      </c>
      <c r="BJ27" s="24">
        <v>0</v>
      </c>
      <c r="BK27" s="24">
        <v>46.28246</v>
      </c>
      <c r="BL27" s="24">
        <v>126.47829</v>
      </c>
      <c r="BM27" s="24">
        <v>0</v>
      </c>
      <c r="BN27" s="24">
        <v>0</v>
      </c>
      <c r="BO27" s="24">
        <v>0</v>
      </c>
      <c r="BP27" s="43">
        <v>8087.2556699999996</v>
      </c>
      <c r="BQ27" s="111">
        <v>23930.82602</v>
      </c>
      <c r="BR27" s="111">
        <v>0</v>
      </c>
      <c r="BS27" s="43">
        <v>23930.82602</v>
      </c>
      <c r="BT27" s="111">
        <v>3207.31169</v>
      </c>
      <c r="BU27" s="111">
        <v>176.78922</v>
      </c>
      <c r="BV27" s="43">
        <v>3384.1009100000001</v>
      </c>
      <c r="BW27" s="111">
        <v>822.38699999999994</v>
      </c>
      <c r="BX27" s="43">
        <v>28137.31393</v>
      </c>
      <c r="BY27" s="54">
        <v>36224.569600000003</v>
      </c>
      <c r="BZ27" s="56"/>
      <c r="CB27" s="55"/>
    </row>
    <row r="28" spans="1:80" ht="14.25" customHeight="1">
      <c r="A28" s="25" t="s">
        <v>298</v>
      </c>
      <c r="B28" s="22" t="s">
        <v>299</v>
      </c>
      <c r="C28" s="26" t="s">
        <v>300</v>
      </c>
      <c r="D28" s="24">
        <v>299.7312</v>
      </c>
      <c r="E28" s="24">
        <v>1.1541699999999999</v>
      </c>
      <c r="F28" s="24">
        <v>4.8729899999999997</v>
      </c>
      <c r="G28" s="24">
        <v>2018.7022999999999</v>
      </c>
      <c r="H28" s="24">
        <v>96.738730000000004</v>
      </c>
      <c r="I28" s="24">
        <v>120.94562000000001</v>
      </c>
      <c r="J28" s="24">
        <v>11.24119</v>
      </c>
      <c r="K28" s="24">
        <v>262.37207999999998</v>
      </c>
      <c r="L28" s="24">
        <v>0</v>
      </c>
      <c r="M28" s="24">
        <v>122.37181</v>
      </c>
      <c r="N28" s="24">
        <v>0</v>
      </c>
      <c r="O28" s="24">
        <v>1.7101200000000001</v>
      </c>
      <c r="P28" s="24">
        <v>42.902389999999997</v>
      </c>
      <c r="Q28" s="24">
        <v>183.43213</v>
      </c>
      <c r="R28" s="24">
        <v>1271.2040999999999</v>
      </c>
      <c r="S28" s="24">
        <v>290.75934999999998</v>
      </c>
      <c r="T28" s="24">
        <v>0</v>
      </c>
      <c r="U28" s="24">
        <v>0</v>
      </c>
      <c r="V28" s="24">
        <v>0</v>
      </c>
      <c r="W28" s="24">
        <v>3.4367299999999998</v>
      </c>
      <c r="X28" s="24">
        <v>1.2784800000000001</v>
      </c>
      <c r="Y28" s="24">
        <v>182.84334000000001</v>
      </c>
      <c r="Z28" s="24">
        <v>38.081380000000003</v>
      </c>
      <c r="AA28" s="24">
        <v>820.40161999999998</v>
      </c>
      <c r="AB28" s="24">
        <v>0</v>
      </c>
      <c r="AC28" s="24">
        <v>54.685980000000001</v>
      </c>
      <c r="AD28" s="24">
        <v>4079.0801499999998</v>
      </c>
      <c r="AE28" s="24">
        <v>940.11779000000001</v>
      </c>
      <c r="AF28" s="24">
        <v>889.98747000000003</v>
      </c>
      <c r="AG28" s="24">
        <v>179.72993</v>
      </c>
      <c r="AH28" s="24">
        <v>103.48854</v>
      </c>
      <c r="AI28" s="24">
        <v>12.927060000000001</v>
      </c>
      <c r="AJ28" s="24">
        <v>151.79382000000001</v>
      </c>
      <c r="AK28" s="24">
        <v>194.53378000000001</v>
      </c>
      <c r="AL28" s="24">
        <v>241.00740999999999</v>
      </c>
      <c r="AM28" s="24">
        <v>232.72667000000001</v>
      </c>
      <c r="AN28" s="24">
        <v>9.2524599999999992</v>
      </c>
      <c r="AO28" s="24">
        <v>269.86304000000001</v>
      </c>
      <c r="AP28" s="24">
        <v>3989.79142</v>
      </c>
      <c r="AQ28" s="24">
        <v>347.45254</v>
      </c>
      <c r="AR28" s="24">
        <v>92.463970000000003</v>
      </c>
      <c r="AS28" s="24">
        <v>174.18334999999999</v>
      </c>
      <c r="AT28" s="24">
        <v>3.1361500000000002</v>
      </c>
      <c r="AU28" s="24">
        <v>37.997430000000001</v>
      </c>
      <c r="AV28" s="24">
        <v>316.46784000000002</v>
      </c>
      <c r="AW28" s="24">
        <v>1171.48116</v>
      </c>
      <c r="AX28" s="24">
        <v>108.82536</v>
      </c>
      <c r="AY28" s="24">
        <v>103.39655999999999</v>
      </c>
      <c r="AZ28" s="24">
        <v>35.159239999999997</v>
      </c>
      <c r="BA28" s="24">
        <v>12.821</v>
      </c>
      <c r="BB28" s="24">
        <v>0</v>
      </c>
      <c r="BC28" s="24">
        <v>403.76913999999999</v>
      </c>
      <c r="BD28" s="24">
        <v>670.04346999999996</v>
      </c>
      <c r="BE28" s="24">
        <v>4531.6075300000002</v>
      </c>
      <c r="BF28" s="24">
        <v>56.957979999999999</v>
      </c>
      <c r="BG28" s="24">
        <v>15.486890000000001</v>
      </c>
      <c r="BH28" s="24">
        <v>3.6501999999999999</v>
      </c>
      <c r="BI28" s="24">
        <v>1078.3832600000001</v>
      </c>
      <c r="BJ28" s="24">
        <v>46.869750000000003</v>
      </c>
      <c r="BK28" s="24">
        <v>370.16955000000002</v>
      </c>
      <c r="BL28" s="24">
        <v>67.066649999999996</v>
      </c>
      <c r="BM28" s="24">
        <v>0.10034999999999999</v>
      </c>
      <c r="BN28" s="24">
        <v>0</v>
      </c>
      <c r="BO28" s="24">
        <v>0</v>
      </c>
      <c r="BP28" s="43">
        <v>26770.654620000001</v>
      </c>
      <c r="BQ28" s="111">
        <v>20527.130349999999</v>
      </c>
      <c r="BR28" s="111">
        <v>0</v>
      </c>
      <c r="BS28" s="43">
        <v>20527.130349999999</v>
      </c>
      <c r="BT28" s="111">
        <v>790.37111000000004</v>
      </c>
      <c r="BU28" s="111">
        <v>240.48175000000001</v>
      </c>
      <c r="BV28" s="43">
        <v>1030.85286</v>
      </c>
      <c r="BW28" s="111">
        <v>1820.3666000000001</v>
      </c>
      <c r="BX28" s="43">
        <v>23378.34981</v>
      </c>
      <c r="BY28" s="54">
        <v>50149.004430000001</v>
      </c>
      <c r="BZ28" s="56"/>
      <c r="CB28" s="55"/>
    </row>
    <row r="29" spans="1:80" ht="14.25" customHeight="1">
      <c r="A29" s="25" t="s">
        <v>301</v>
      </c>
      <c r="B29" s="22" t="s">
        <v>302</v>
      </c>
      <c r="C29" s="26" t="s">
        <v>303</v>
      </c>
      <c r="D29" s="24">
        <v>273.20278999999999</v>
      </c>
      <c r="E29" s="24">
        <v>0</v>
      </c>
      <c r="F29" s="24">
        <v>15.44589</v>
      </c>
      <c r="G29" s="24">
        <v>3615.1132400000001</v>
      </c>
      <c r="H29" s="24">
        <v>673.91804999999999</v>
      </c>
      <c r="I29" s="24">
        <v>436.71692999999999</v>
      </c>
      <c r="J29" s="24">
        <v>171.73145</v>
      </c>
      <c r="K29" s="24">
        <v>63.978639999999999</v>
      </c>
      <c r="L29" s="24">
        <v>0</v>
      </c>
      <c r="M29" s="24">
        <v>2.6939999999999999E-2</v>
      </c>
      <c r="N29" s="24">
        <v>0</v>
      </c>
      <c r="O29" s="24">
        <v>8.3193000000000001</v>
      </c>
      <c r="P29" s="24">
        <v>42.379469999999998</v>
      </c>
      <c r="Q29" s="24">
        <v>1421.4745499999999</v>
      </c>
      <c r="R29" s="24">
        <v>1306.7456500000001</v>
      </c>
      <c r="S29" s="24">
        <v>235.91094000000001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71.433090000000007</v>
      </c>
      <c r="Z29" s="24">
        <v>188.83172999999999</v>
      </c>
      <c r="AA29" s="24">
        <v>808.62379999999996</v>
      </c>
      <c r="AB29" s="24">
        <v>0</v>
      </c>
      <c r="AC29" s="24">
        <v>207.95748</v>
      </c>
      <c r="AD29" s="24">
        <v>3593.0090399999999</v>
      </c>
      <c r="AE29" s="24">
        <v>5022.8193000000001</v>
      </c>
      <c r="AF29" s="24">
        <v>790.05511000000001</v>
      </c>
      <c r="AG29" s="24">
        <v>321.40262000000001</v>
      </c>
      <c r="AH29" s="24">
        <v>131.56262000000001</v>
      </c>
      <c r="AI29" s="24">
        <v>311.70652000000001</v>
      </c>
      <c r="AJ29" s="24">
        <v>0.27089999999999997</v>
      </c>
      <c r="AK29" s="24">
        <v>133.15771000000001</v>
      </c>
      <c r="AL29" s="24">
        <v>11.919510000000001</v>
      </c>
      <c r="AM29" s="24">
        <v>373.88718</v>
      </c>
      <c r="AN29" s="24">
        <v>14.580159999999999</v>
      </c>
      <c r="AO29" s="24">
        <v>256.69421</v>
      </c>
      <c r="AP29" s="24">
        <v>210.15268</v>
      </c>
      <c r="AQ29" s="24">
        <v>1967.4570200000001</v>
      </c>
      <c r="AR29" s="24">
        <v>328.221</v>
      </c>
      <c r="AS29" s="24">
        <v>225.92400000000001</v>
      </c>
      <c r="AT29" s="24">
        <v>4.9192299999999998</v>
      </c>
      <c r="AU29" s="24">
        <v>51.312539999999998</v>
      </c>
      <c r="AV29" s="24">
        <v>449.41009000000003</v>
      </c>
      <c r="AW29" s="24">
        <v>2212.6669200000001</v>
      </c>
      <c r="AX29" s="24">
        <v>11.17975</v>
      </c>
      <c r="AY29" s="24">
        <v>39.379040000000003</v>
      </c>
      <c r="AZ29" s="24">
        <v>106.47904</v>
      </c>
      <c r="BA29" s="24">
        <v>651.91683999999998</v>
      </c>
      <c r="BB29" s="24">
        <v>0</v>
      </c>
      <c r="BC29" s="24">
        <v>151.20359999999999</v>
      </c>
      <c r="BD29" s="24">
        <v>239.84081</v>
      </c>
      <c r="BE29" s="24">
        <v>387.92572000000001</v>
      </c>
      <c r="BF29" s="24">
        <v>76.426410000000004</v>
      </c>
      <c r="BG29" s="24">
        <v>871.92714999999998</v>
      </c>
      <c r="BH29" s="24">
        <v>2.1430899999999999</v>
      </c>
      <c r="BI29" s="24">
        <v>47.806719999999999</v>
      </c>
      <c r="BJ29" s="24">
        <v>0</v>
      </c>
      <c r="BK29" s="24">
        <v>75.935360000000003</v>
      </c>
      <c r="BL29" s="24">
        <v>270.41663</v>
      </c>
      <c r="BM29" s="24">
        <v>6.7390000000000005E-2</v>
      </c>
      <c r="BN29" s="24">
        <v>0</v>
      </c>
      <c r="BO29" s="24">
        <v>0</v>
      </c>
      <c r="BP29" s="43">
        <v>28885.585849999999</v>
      </c>
      <c r="BQ29" s="111">
        <v>9452.9492100000007</v>
      </c>
      <c r="BR29" s="111">
        <v>0</v>
      </c>
      <c r="BS29" s="43">
        <v>9452.9492100000007</v>
      </c>
      <c r="BT29" s="111">
        <v>10466.693139999999</v>
      </c>
      <c r="BU29" s="111">
        <v>210.00185999999999</v>
      </c>
      <c r="BV29" s="43">
        <v>10676.695</v>
      </c>
      <c r="BW29" s="111">
        <v>5019.4201599999997</v>
      </c>
      <c r="BX29" s="43">
        <v>25149.06437</v>
      </c>
      <c r="BY29" s="54">
        <v>54034.650220000003</v>
      </c>
      <c r="BZ29" s="56"/>
      <c r="CB29" s="55"/>
    </row>
    <row r="30" spans="1:80" ht="14.25" customHeight="1">
      <c r="A30" s="25" t="s">
        <v>304</v>
      </c>
      <c r="B30" s="22" t="s">
        <v>305</v>
      </c>
      <c r="C30" s="26" t="s">
        <v>306</v>
      </c>
      <c r="D30" s="24">
        <v>25.58464</v>
      </c>
      <c r="E30" s="24">
        <v>3.124E-2</v>
      </c>
      <c r="F30" s="24">
        <v>20.55397</v>
      </c>
      <c r="G30" s="24">
        <v>90.372410000000002</v>
      </c>
      <c r="H30" s="24">
        <v>11.778549999999999</v>
      </c>
      <c r="I30" s="24">
        <v>50.294379999999997</v>
      </c>
      <c r="J30" s="24">
        <v>1.6689400000000001</v>
      </c>
      <c r="K30" s="24">
        <v>2.385E-2</v>
      </c>
      <c r="L30" s="24">
        <v>0</v>
      </c>
      <c r="M30" s="24">
        <v>0.33695000000000003</v>
      </c>
      <c r="N30" s="24">
        <v>0</v>
      </c>
      <c r="O30" s="24">
        <v>0</v>
      </c>
      <c r="P30" s="24">
        <v>15.962999999999999</v>
      </c>
      <c r="Q30" s="24">
        <v>174.77359999999999</v>
      </c>
      <c r="R30" s="24">
        <v>3.9175499999999999</v>
      </c>
      <c r="S30" s="24">
        <v>25.071840000000002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4.7250899999999998</v>
      </c>
      <c r="Z30" s="24">
        <v>24.10718</v>
      </c>
      <c r="AA30" s="24">
        <v>78.537499999999994</v>
      </c>
      <c r="AB30" s="24">
        <v>0</v>
      </c>
      <c r="AC30" s="24">
        <v>26.216830000000002</v>
      </c>
      <c r="AD30" s="24">
        <v>188.27961999999999</v>
      </c>
      <c r="AE30" s="24">
        <v>871.33717999999999</v>
      </c>
      <c r="AF30" s="24">
        <v>99.849630000000005</v>
      </c>
      <c r="AG30" s="24">
        <v>33.245359999999998</v>
      </c>
      <c r="AH30" s="24">
        <v>46.503959999999999</v>
      </c>
      <c r="AI30" s="24">
        <v>3.137</v>
      </c>
      <c r="AJ30" s="24">
        <v>0</v>
      </c>
      <c r="AK30" s="24">
        <v>33.323639999999997</v>
      </c>
      <c r="AL30" s="24">
        <v>0.63422000000000001</v>
      </c>
      <c r="AM30" s="24">
        <v>7.6453199999999999</v>
      </c>
      <c r="AN30" s="24">
        <v>0.85528999999999999</v>
      </c>
      <c r="AO30" s="24">
        <v>4.8493000000000004</v>
      </c>
      <c r="AP30" s="24">
        <v>3.6400299999999999</v>
      </c>
      <c r="AQ30" s="24">
        <v>22.980399999999999</v>
      </c>
      <c r="AR30" s="24">
        <v>26.101199999999999</v>
      </c>
      <c r="AS30" s="24">
        <v>21.171510000000001</v>
      </c>
      <c r="AT30" s="24">
        <v>0.48097000000000001</v>
      </c>
      <c r="AU30" s="24">
        <v>1.1487099999999999</v>
      </c>
      <c r="AV30" s="24">
        <v>38.304540000000003</v>
      </c>
      <c r="AW30" s="24">
        <v>358.25009</v>
      </c>
      <c r="AX30" s="24">
        <v>1.01868</v>
      </c>
      <c r="AY30" s="24">
        <v>2.0249799999999998</v>
      </c>
      <c r="AZ30" s="24">
        <v>1.3063800000000001</v>
      </c>
      <c r="BA30" s="24">
        <v>11.2561</v>
      </c>
      <c r="BB30" s="24">
        <v>0</v>
      </c>
      <c r="BC30" s="24">
        <v>35.784379999999999</v>
      </c>
      <c r="BD30" s="24">
        <v>33.568950000000001</v>
      </c>
      <c r="BE30" s="24">
        <v>152.10284999999999</v>
      </c>
      <c r="BF30" s="24">
        <v>2.9953099999999999</v>
      </c>
      <c r="BG30" s="24">
        <v>54.930250000000001</v>
      </c>
      <c r="BH30" s="24">
        <v>9.6579999999999999E-2</v>
      </c>
      <c r="BI30" s="24">
        <v>1.61473</v>
      </c>
      <c r="BJ30" s="24">
        <v>7.5789999999999996E-2</v>
      </c>
      <c r="BK30" s="24">
        <v>0.81893000000000005</v>
      </c>
      <c r="BL30" s="24">
        <v>14.36809</v>
      </c>
      <c r="BM30" s="24">
        <v>4.5687899999999999</v>
      </c>
      <c r="BN30" s="24">
        <v>0</v>
      </c>
      <c r="BO30" s="24">
        <v>0</v>
      </c>
      <c r="BP30" s="43">
        <v>2632.2262799999999</v>
      </c>
      <c r="BQ30" s="111">
        <v>24263.606250000001</v>
      </c>
      <c r="BR30" s="111">
        <v>0</v>
      </c>
      <c r="BS30" s="43">
        <v>24263.606250000001</v>
      </c>
      <c r="BT30" s="111">
        <v>30126.765370000001</v>
      </c>
      <c r="BU30" s="111">
        <v>190.79263</v>
      </c>
      <c r="BV30" s="43">
        <v>30317.558000000001</v>
      </c>
      <c r="BW30" s="111">
        <v>2230.2478900000001</v>
      </c>
      <c r="BX30" s="43">
        <v>56811.41214</v>
      </c>
      <c r="BY30" s="54">
        <v>59443.638420000003</v>
      </c>
      <c r="BZ30" s="56"/>
      <c r="CB30" s="55"/>
    </row>
    <row r="31" spans="1:80" ht="14.25" customHeight="1">
      <c r="A31" s="25" t="s">
        <v>307</v>
      </c>
      <c r="B31" s="22" t="s">
        <v>308</v>
      </c>
      <c r="C31" s="26" t="s">
        <v>309</v>
      </c>
      <c r="D31" s="24">
        <v>24.988790000000002</v>
      </c>
      <c r="E31" s="24">
        <v>0</v>
      </c>
      <c r="F31" s="24">
        <v>1.8260799999999999</v>
      </c>
      <c r="G31" s="24">
        <v>4.5734899999999996</v>
      </c>
      <c r="H31" s="24">
        <v>0.13763</v>
      </c>
      <c r="I31" s="24">
        <v>8.0640000000000003E-2</v>
      </c>
      <c r="J31" s="24">
        <v>4.5260000000000002E-2</v>
      </c>
      <c r="K31" s="24">
        <v>4.9399999999999999E-3</v>
      </c>
      <c r="L31" s="24">
        <v>0.14485000000000001</v>
      </c>
      <c r="M31" s="24">
        <v>5.1000000000000004E-4</v>
      </c>
      <c r="N31" s="24">
        <v>5.79E-3</v>
      </c>
      <c r="O31" s="24">
        <v>1.32E-3</v>
      </c>
      <c r="P31" s="24">
        <v>0.10607999999999999</v>
      </c>
      <c r="Q31" s="24">
        <v>5.577E-2</v>
      </c>
      <c r="R31" s="24">
        <v>2.3525999999999998</v>
      </c>
      <c r="S31" s="24">
        <v>0.47846</v>
      </c>
      <c r="T31" s="24">
        <v>0</v>
      </c>
      <c r="U31" s="24">
        <v>3.1700000000000001E-3</v>
      </c>
      <c r="V31" s="24">
        <v>0</v>
      </c>
      <c r="W31" s="24">
        <v>1.33E-3</v>
      </c>
      <c r="X31" s="24">
        <v>0.75865000000000005</v>
      </c>
      <c r="Y31" s="24">
        <v>2.1311</v>
      </c>
      <c r="Z31" s="24">
        <v>0.42627999999999999</v>
      </c>
      <c r="AA31" s="24">
        <v>0.23754</v>
      </c>
      <c r="AB31" s="24">
        <v>0</v>
      </c>
      <c r="AC31" s="24">
        <v>0.59350999999999998</v>
      </c>
      <c r="AD31" s="24">
        <v>16.679089999999999</v>
      </c>
      <c r="AE31" s="24">
        <v>16.893360000000001</v>
      </c>
      <c r="AF31" s="24">
        <v>5.8916199999999996</v>
      </c>
      <c r="AG31" s="24">
        <v>1.83527</v>
      </c>
      <c r="AH31" s="24">
        <v>1.4300900000000001</v>
      </c>
      <c r="AI31" s="24">
        <v>8.3099999999999997E-3</v>
      </c>
      <c r="AJ31" s="24">
        <v>522.83284000000003</v>
      </c>
      <c r="AK31" s="24">
        <v>7.2117699999999996</v>
      </c>
      <c r="AL31" s="24">
        <v>0.57157000000000002</v>
      </c>
      <c r="AM31" s="24">
        <v>2.4604699999999999</v>
      </c>
      <c r="AN31" s="24">
        <v>0.12497</v>
      </c>
      <c r="AO31" s="24">
        <v>3.4357700000000002</v>
      </c>
      <c r="AP31" s="24">
        <v>0.98385</v>
      </c>
      <c r="AQ31" s="24">
        <v>1.18509</v>
      </c>
      <c r="AR31" s="24">
        <v>0.71843000000000001</v>
      </c>
      <c r="AS31" s="24">
        <v>3.4090000000000002E-2</v>
      </c>
      <c r="AT31" s="24">
        <v>4.45E-3</v>
      </c>
      <c r="AU31" s="24">
        <v>4.45E-3</v>
      </c>
      <c r="AV31" s="24">
        <v>0.39428000000000002</v>
      </c>
      <c r="AW31" s="24">
        <v>5.6516700000000002</v>
      </c>
      <c r="AX31" s="24">
        <v>2.9399999999999999E-3</v>
      </c>
      <c r="AY31" s="24">
        <v>2.3563100000000001</v>
      </c>
      <c r="AZ31" s="24">
        <v>1.179E-2</v>
      </c>
      <c r="BA31" s="24">
        <v>1.6549999999999999E-2</v>
      </c>
      <c r="BB31" s="24">
        <v>8.4600000000000005E-3</v>
      </c>
      <c r="BC31" s="24">
        <v>12.92306</v>
      </c>
      <c r="BD31" s="24">
        <v>5.7478899999999999</v>
      </c>
      <c r="BE31" s="24">
        <v>0</v>
      </c>
      <c r="BF31" s="24">
        <v>0.72892000000000001</v>
      </c>
      <c r="BG31" s="24">
        <v>1.1440000000000001E-2</v>
      </c>
      <c r="BH31" s="24">
        <v>0</v>
      </c>
      <c r="BI31" s="24">
        <v>0.33112000000000003</v>
      </c>
      <c r="BJ31" s="24">
        <v>0</v>
      </c>
      <c r="BK31" s="24">
        <v>0.46798000000000001</v>
      </c>
      <c r="BL31" s="24">
        <v>5.3306199999999997</v>
      </c>
      <c r="BM31" s="24">
        <v>0</v>
      </c>
      <c r="BN31" s="24">
        <v>0</v>
      </c>
      <c r="BO31" s="24">
        <v>0</v>
      </c>
      <c r="BP31" s="43">
        <v>655.24230999999997</v>
      </c>
      <c r="BQ31" s="111">
        <v>651.58069</v>
      </c>
      <c r="BR31" s="111">
        <v>0</v>
      </c>
      <c r="BS31" s="43">
        <v>651.58069</v>
      </c>
      <c r="BT31" s="111">
        <v>702.94379000000004</v>
      </c>
      <c r="BU31" s="111">
        <v>12.318210000000001</v>
      </c>
      <c r="BV31" s="43">
        <v>715.26199999999994</v>
      </c>
      <c r="BW31" s="111">
        <v>288.16383999999999</v>
      </c>
      <c r="BX31" s="43">
        <v>1655.0065300000001</v>
      </c>
      <c r="BY31" s="54">
        <v>2310.2488400000002</v>
      </c>
      <c r="BZ31" s="56"/>
      <c r="CB31" s="55"/>
    </row>
    <row r="32" spans="1:80" ht="14.25" customHeight="1">
      <c r="A32" s="25" t="s">
        <v>310</v>
      </c>
      <c r="B32" s="22" t="s">
        <v>311</v>
      </c>
      <c r="C32" s="26" t="s">
        <v>312</v>
      </c>
      <c r="D32" s="24">
        <v>8.3153100000000002</v>
      </c>
      <c r="E32" s="24">
        <v>7.2730000000000003E-2</v>
      </c>
      <c r="F32" s="24">
        <v>1.1543699999999999</v>
      </c>
      <c r="G32" s="24">
        <v>128.9742</v>
      </c>
      <c r="H32" s="24">
        <v>131.31489999999999</v>
      </c>
      <c r="I32" s="24">
        <v>341.54808000000003</v>
      </c>
      <c r="J32" s="24">
        <v>17.278559999999999</v>
      </c>
      <c r="K32" s="24">
        <v>2.9600000000000001E-2</v>
      </c>
      <c r="L32" s="24">
        <v>0</v>
      </c>
      <c r="M32" s="24">
        <v>1.0245500000000001</v>
      </c>
      <c r="N32" s="24">
        <v>0</v>
      </c>
      <c r="O32" s="24">
        <v>10.434670000000001</v>
      </c>
      <c r="P32" s="24">
        <v>49.420499999999997</v>
      </c>
      <c r="Q32" s="24">
        <v>82.713970000000003</v>
      </c>
      <c r="R32" s="24">
        <v>89.825860000000006</v>
      </c>
      <c r="S32" s="24">
        <v>13.3644</v>
      </c>
      <c r="T32" s="24">
        <v>0</v>
      </c>
      <c r="U32" s="24">
        <v>0.26195000000000002</v>
      </c>
      <c r="V32" s="24">
        <v>2.0000000000000001E-4</v>
      </c>
      <c r="W32" s="24">
        <v>0</v>
      </c>
      <c r="X32" s="24">
        <v>1.0000000000000001E-5</v>
      </c>
      <c r="Y32" s="24">
        <v>45.683729999999997</v>
      </c>
      <c r="Z32" s="24">
        <v>3.3159200000000002</v>
      </c>
      <c r="AA32" s="24">
        <v>93.80753</v>
      </c>
      <c r="AB32" s="24">
        <v>0</v>
      </c>
      <c r="AC32" s="24">
        <v>35.357419999999998</v>
      </c>
      <c r="AD32" s="24">
        <v>184.93825000000001</v>
      </c>
      <c r="AE32" s="24">
        <v>27.231480000000001</v>
      </c>
      <c r="AF32" s="24">
        <v>2031.1359199999999</v>
      </c>
      <c r="AG32" s="24">
        <v>12.84986</v>
      </c>
      <c r="AH32" s="24">
        <v>58.55668</v>
      </c>
      <c r="AI32" s="24">
        <v>0.41837999999999997</v>
      </c>
      <c r="AJ32" s="24">
        <v>182.90958000000001</v>
      </c>
      <c r="AK32" s="24">
        <v>97.964730000000003</v>
      </c>
      <c r="AL32" s="24">
        <v>18.384350000000001</v>
      </c>
      <c r="AM32" s="24">
        <v>118.47749</v>
      </c>
      <c r="AN32" s="24">
        <v>3.6621100000000002</v>
      </c>
      <c r="AO32" s="24">
        <v>25.01211</v>
      </c>
      <c r="AP32" s="24">
        <v>572.39211999999998</v>
      </c>
      <c r="AQ32" s="24">
        <v>56.458579999999998</v>
      </c>
      <c r="AR32" s="24">
        <v>118.60966000000001</v>
      </c>
      <c r="AS32" s="24">
        <v>14.71086</v>
      </c>
      <c r="AT32" s="24">
        <v>0.21628</v>
      </c>
      <c r="AU32" s="24">
        <v>17.377400000000002</v>
      </c>
      <c r="AV32" s="24">
        <v>31.01127</v>
      </c>
      <c r="AW32" s="24">
        <v>51.533760000000001</v>
      </c>
      <c r="AX32" s="24">
        <v>18.026219999999999</v>
      </c>
      <c r="AY32" s="24">
        <v>16.355979999999999</v>
      </c>
      <c r="AZ32" s="24">
        <v>56.468060000000001</v>
      </c>
      <c r="BA32" s="24">
        <v>4.7118799999999998</v>
      </c>
      <c r="BB32" s="24">
        <v>0.14387</v>
      </c>
      <c r="BC32" s="24">
        <v>24.265460000000001</v>
      </c>
      <c r="BD32" s="24">
        <v>182.06424999999999</v>
      </c>
      <c r="BE32" s="24">
        <v>0</v>
      </c>
      <c r="BF32" s="24">
        <v>70.520380000000003</v>
      </c>
      <c r="BG32" s="24">
        <v>0</v>
      </c>
      <c r="BH32" s="24">
        <v>0</v>
      </c>
      <c r="BI32" s="24">
        <v>25.12698</v>
      </c>
      <c r="BJ32" s="24">
        <v>0</v>
      </c>
      <c r="BK32" s="24">
        <v>90.686350000000004</v>
      </c>
      <c r="BL32" s="24">
        <v>55.474499999999999</v>
      </c>
      <c r="BM32" s="24">
        <v>0.31596999999999997</v>
      </c>
      <c r="BN32" s="24">
        <v>0</v>
      </c>
      <c r="BO32" s="24">
        <v>0</v>
      </c>
      <c r="BP32" s="43">
        <v>5221.9092300000002</v>
      </c>
      <c r="BQ32" s="111">
        <v>37547.352400000003</v>
      </c>
      <c r="BR32" s="111">
        <v>0</v>
      </c>
      <c r="BS32" s="43">
        <v>37547.352400000003</v>
      </c>
      <c r="BT32" s="111">
        <v>1704.16084</v>
      </c>
      <c r="BU32" s="111">
        <v>229.38113999999999</v>
      </c>
      <c r="BV32" s="43">
        <v>1933.54198</v>
      </c>
      <c r="BW32" s="111">
        <v>3852.10482</v>
      </c>
      <c r="BX32" s="43">
        <v>43332.999199999998</v>
      </c>
      <c r="BY32" s="54">
        <v>48554.908430000003</v>
      </c>
      <c r="BZ32" s="56"/>
      <c r="CB32" s="55"/>
    </row>
    <row r="33" spans="1:80" ht="14.25" customHeight="1">
      <c r="A33" s="25" t="s">
        <v>313</v>
      </c>
      <c r="B33" s="22" t="s">
        <v>314</v>
      </c>
      <c r="C33" s="26" t="s">
        <v>315</v>
      </c>
      <c r="D33" s="24">
        <v>0</v>
      </c>
      <c r="E33" s="24">
        <v>26.096579999999999</v>
      </c>
      <c r="F33" s="24">
        <v>16.666499999999999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0.17493</v>
      </c>
      <c r="N33" s="24">
        <v>0</v>
      </c>
      <c r="O33" s="24">
        <v>13.19195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0.17305999999999999</v>
      </c>
      <c r="AA33" s="24">
        <v>0</v>
      </c>
      <c r="AB33" s="24">
        <v>0</v>
      </c>
      <c r="AC33" s="24">
        <v>11.04302</v>
      </c>
      <c r="AD33" s="24">
        <v>12.401730000000001</v>
      </c>
      <c r="AE33" s="24">
        <v>0.73804000000000003</v>
      </c>
      <c r="AF33" s="24">
        <v>143.30457000000001</v>
      </c>
      <c r="AG33" s="24">
        <v>98.498850000000004</v>
      </c>
      <c r="AH33" s="24">
        <v>0.71811999999999998</v>
      </c>
      <c r="AI33" s="24">
        <v>9.8320000000000005E-2</v>
      </c>
      <c r="AJ33" s="24">
        <v>0</v>
      </c>
      <c r="AK33" s="24">
        <v>107.51508</v>
      </c>
      <c r="AL33" s="24">
        <v>5.96556</v>
      </c>
      <c r="AM33" s="24">
        <v>9.68201</v>
      </c>
      <c r="AN33" s="24">
        <v>0.61636999999999997</v>
      </c>
      <c r="AO33" s="24">
        <v>5.8608500000000001</v>
      </c>
      <c r="AP33" s="24">
        <v>898.56530999999995</v>
      </c>
      <c r="AQ33" s="24">
        <v>9.5950699999999998</v>
      </c>
      <c r="AR33" s="24">
        <v>2.4117700000000002</v>
      </c>
      <c r="AS33" s="24">
        <v>1.52765</v>
      </c>
      <c r="AT33" s="24">
        <v>2.1659999999999999E-2</v>
      </c>
      <c r="AU33" s="24">
        <v>1.6822699999999999</v>
      </c>
      <c r="AV33" s="24">
        <v>27.923860000000001</v>
      </c>
      <c r="AW33" s="24">
        <v>123.07574</v>
      </c>
      <c r="AX33" s="24">
        <v>1.84975</v>
      </c>
      <c r="AY33" s="24">
        <v>40.341679999999997</v>
      </c>
      <c r="AZ33" s="24">
        <v>6.1670999999999996</v>
      </c>
      <c r="BA33" s="24">
        <v>6.8459999999999993E-2</v>
      </c>
      <c r="BB33" s="24">
        <v>2.97E-3</v>
      </c>
      <c r="BC33" s="24">
        <v>147.65851000000001</v>
      </c>
      <c r="BD33" s="24">
        <v>88.548919999999995</v>
      </c>
      <c r="BE33" s="24">
        <v>93.94341</v>
      </c>
      <c r="BF33" s="24">
        <v>38.073459999999997</v>
      </c>
      <c r="BG33" s="24">
        <v>158.36098999999999</v>
      </c>
      <c r="BH33" s="24">
        <v>1.39513</v>
      </c>
      <c r="BI33" s="24">
        <v>23.316649999999999</v>
      </c>
      <c r="BJ33" s="24">
        <v>1.89259</v>
      </c>
      <c r="BK33" s="24">
        <v>0.11409999999999999</v>
      </c>
      <c r="BL33" s="24">
        <v>1.6846399999999999</v>
      </c>
      <c r="BM33" s="24">
        <v>281.78086999999999</v>
      </c>
      <c r="BN33" s="24">
        <v>0</v>
      </c>
      <c r="BO33" s="24">
        <v>0</v>
      </c>
      <c r="BP33" s="43">
        <v>2402.7480999999998</v>
      </c>
      <c r="BQ33" s="111">
        <v>84.728359999999995</v>
      </c>
      <c r="BR33" s="111">
        <v>24.325220000000002</v>
      </c>
      <c r="BS33" s="43">
        <v>109.05358</v>
      </c>
      <c r="BT33" s="111">
        <v>0</v>
      </c>
      <c r="BU33" s="111">
        <v>-14.316179999999999</v>
      </c>
      <c r="BV33" s="43">
        <v>-14.316179999999999</v>
      </c>
      <c r="BW33" s="111">
        <v>0</v>
      </c>
      <c r="BX33" s="43">
        <v>94.737399999999994</v>
      </c>
      <c r="BY33" s="54">
        <v>2497.4854999999998</v>
      </c>
      <c r="BZ33" s="56"/>
      <c r="CB33" s="55"/>
    </row>
    <row r="34" spans="1:80" ht="14.25" customHeight="1">
      <c r="A34" s="25" t="s">
        <v>316</v>
      </c>
      <c r="B34" s="22" t="s">
        <v>317</v>
      </c>
      <c r="C34" s="26" t="s">
        <v>318</v>
      </c>
      <c r="D34" s="24">
        <v>1929.9161899999999</v>
      </c>
      <c r="E34" s="24">
        <v>80.33663</v>
      </c>
      <c r="F34" s="24">
        <v>0</v>
      </c>
      <c r="G34" s="24">
        <v>906.57965999999999</v>
      </c>
      <c r="H34" s="24">
        <v>1369.15662</v>
      </c>
      <c r="I34" s="24">
        <v>851.91741000000002</v>
      </c>
      <c r="J34" s="24">
        <v>128.18004999999999</v>
      </c>
      <c r="K34" s="24">
        <v>162.58628999999999</v>
      </c>
      <c r="L34" s="24">
        <v>148.78126</v>
      </c>
      <c r="M34" s="24">
        <v>46.935020000000002</v>
      </c>
      <c r="N34" s="24">
        <v>127.56807999999999</v>
      </c>
      <c r="O34" s="24">
        <v>31.226849999999999</v>
      </c>
      <c r="P34" s="24">
        <v>146.35937999999999</v>
      </c>
      <c r="Q34" s="24">
        <v>685.42395999999997</v>
      </c>
      <c r="R34" s="24">
        <v>632.43894</v>
      </c>
      <c r="S34" s="24">
        <v>547.41795000000002</v>
      </c>
      <c r="T34" s="24">
        <v>2.0207000000000002</v>
      </c>
      <c r="U34" s="24">
        <v>24.65221</v>
      </c>
      <c r="V34" s="24">
        <v>22.970469999999999</v>
      </c>
      <c r="W34" s="24">
        <v>0</v>
      </c>
      <c r="X34" s="24">
        <v>0</v>
      </c>
      <c r="Y34" s="24">
        <v>226.68655000000001</v>
      </c>
      <c r="Z34" s="24">
        <v>32.127940000000002</v>
      </c>
      <c r="AA34" s="24">
        <v>270.79088999999999</v>
      </c>
      <c r="AB34" s="24">
        <v>0</v>
      </c>
      <c r="AC34" s="24">
        <v>284.72518000000002</v>
      </c>
      <c r="AD34" s="24">
        <v>5303.3615300000001</v>
      </c>
      <c r="AE34" s="24">
        <v>177.31316000000001</v>
      </c>
      <c r="AF34" s="24">
        <v>1743.35194</v>
      </c>
      <c r="AG34" s="24">
        <v>714.62730999999997</v>
      </c>
      <c r="AH34" s="24">
        <v>1415.61347</v>
      </c>
      <c r="AI34" s="24">
        <v>66.936459999999997</v>
      </c>
      <c r="AJ34" s="24">
        <v>136.69619</v>
      </c>
      <c r="AK34" s="24">
        <v>482.62342999999998</v>
      </c>
      <c r="AL34" s="24">
        <v>137.56735</v>
      </c>
      <c r="AM34" s="24">
        <v>1362.9098300000001</v>
      </c>
      <c r="AN34" s="24">
        <v>58.728290000000001</v>
      </c>
      <c r="AO34" s="24">
        <v>352.92505</v>
      </c>
      <c r="AP34" s="24">
        <v>1547.1539299999999</v>
      </c>
      <c r="AQ34" s="24">
        <v>383.00549999999998</v>
      </c>
      <c r="AR34" s="24">
        <v>783.50689</v>
      </c>
      <c r="AS34" s="24">
        <v>65.401210000000006</v>
      </c>
      <c r="AT34" s="24">
        <v>0</v>
      </c>
      <c r="AU34" s="24">
        <v>621.05889999999999</v>
      </c>
      <c r="AV34" s="24">
        <v>358.22581000000002</v>
      </c>
      <c r="AW34" s="24">
        <v>1140.5903000000001</v>
      </c>
      <c r="AX34" s="24">
        <v>42.46049</v>
      </c>
      <c r="AY34" s="24">
        <v>203.76410999999999</v>
      </c>
      <c r="AZ34" s="24">
        <v>68.064269999999993</v>
      </c>
      <c r="BA34" s="24">
        <v>73.279380000000003</v>
      </c>
      <c r="BB34" s="24">
        <v>7.23583</v>
      </c>
      <c r="BC34" s="24">
        <v>464.33668999999998</v>
      </c>
      <c r="BD34" s="24">
        <v>729.13531999999998</v>
      </c>
      <c r="BE34" s="24">
        <v>2287.6498499999998</v>
      </c>
      <c r="BF34" s="24">
        <v>1190.43165</v>
      </c>
      <c r="BG34" s="24">
        <v>1979.3057699999999</v>
      </c>
      <c r="BH34" s="24">
        <v>96.559569999999994</v>
      </c>
      <c r="BI34" s="24">
        <v>191.14464000000001</v>
      </c>
      <c r="BJ34" s="24">
        <v>84.820059999999998</v>
      </c>
      <c r="BK34" s="24">
        <v>867.34598000000005</v>
      </c>
      <c r="BL34" s="24">
        <v>105.97684</v>
      </c>
      <c r="BM34" s="24">
        <v>149.30728999999999</v>
      </c>
      <c r="BN34" s="24">
        <v>0</v>
      </c>
      <c r="BO34" s="24">
        <v>0</v>
      </c>
      <c r="BP34" s="43">
        <v>34051.212520000001</v>
      </c>
      <c r="BQ34" s="111">
        <v>36056.04391</v>
      </c>
      <c r="BR34" s="111">
        <v>114.94925000000001</v>
      </c>
      <c r="BS34" s="43">
        <v>36170.993159999998</v>
      </c>
      <c r="BT34" s="111">
        <v>9334.7695399999993</v>
      </c>
      <c r="BU34" s="111">
        <v>0</v>
      </c>
      <c r="BV34" s="43">
        <v>9334.7695399999993</v>
      </c>
      <c r="BW34" s="111">
        <v>3239.3256700000002</v>
      </c>
      <c r="BX34" s="43">
        <v>48745.088369999998</v>
      </c>
      <c r="BY34" s="54">
        <v>82796.300889999999</v>
      </c>
      <c r="BZ34" s="56"/>
      <c r="CB34" s="55"/>
    </row>
    <row r="35" spans="1:80" ht="14.25" customHeight="1">
      <c r="A35" s="25" t="s">
        <v>319</v>
      </c>
      <c r="B35" s="22" t="s">
        <v>320</v>
      </c>
      <c r="C35" s="26" t="s">
        <v>321</v>
      </c>
      <c r="D35" s="24">
        <v>1351.4221199999999</v>
      </c>
      <c r="E35" s="24">
        <v>9.0500000000000008E-3</v>
      </c>
      <c r="F35" s="24">
        <v>96.110730000000004</v>
      </c>
      <c r="G35" s="24">
        <v>23.74343</v>
      </c>
      <c r="H35" s="24">
        <v>32.430810000000001</v>
      </c>
      <c r="I35" s="24">
        <v>51.037460000000003</v>
      </c>
      <c r="J35" s="24">
        <v>2.8549699999999998</v>
      </c>
      <c r="K35" s="24">
        <v>0.91390000000000005</v>
      </c>
      <c r="L35" s="24">
        <v>0.24981</v>
      </c>
      <c r="M35" s="24">
        <v>0</v>
      </c>
      <c r="N35" s="24">
        <v>0.15767</v>
      </c>
      <c r="O35" s="24">
        <v>0</v>
      </c>
      <c r="P35" s="24">
        <v>0.26330999999999999</v>
      </c>
      <c r="Q35" s="24">
        <v>24.09121</v>
      </c>
      <c r="R35" s="24">
        <v>0</v>
      </c>
      <c r="S35" s="24">
        <v>0.26171</v>
      </c>
      <c r="T35" s="24">
        <v>0</v>
      </c>
      <c r="U35" s="24">
        <v>0</v>
      </c>
      <c r="V35" s="24">
        <v>6.4020700000000001</v>
      </c>
      <c r="W35" s="24">
        <v>1.881E-2</v>
      </c>
      <c r="X35" s="24">
        <v>6.0499999999999998E-3</v>
      </c>
      <c r="Y35" s="24">
        <v>0.40011000000000002</v>
      </c>
      <c r="Z35" s="24">
        <v>2.8172700000000002</v>
      </c>
      <c r="AA35" s="24">
        <v>21.60594</v>
      </c>
      <c r="AB35" s="24">
        <v>5958.1863599999997</v>
      </c>
      <c r="AC35" s="24">
        <v>14.30683</v>
      </c>
      <c r="AD35" s="24">
        <v>322.57395000000002</v>
      </c>
      <c r="AE35" s="24">
        <v>1.8726700000000001</v>
      </c>
      <c r="AF35" s="24">
        <v>163.78995</v>
      </c>
      <c r="AG35" s="24">
        <v>27.335650000000001</v>
      </c>
      <c r="AH35" s="24">
        <v>153.53773000000001</v>
      </c>
      <c r="AI35" s="24">
        <v>0</v>
      </c>
      <c r="AJ35" s="24">
        <v>0</v>
      </c>
      <c r="AK35" s="24">
        <v>23.135300000000001</v>
      </c>
      <c r="AL35" s="24">
        <v>2.7883399999999998</v>
      </c>
      <c r="AM35" s="24">
        <v>387.93227999999999</v>
      </c>
      <c r="AN35" s="24">
        <v>0.12722</v>
      </c>
      <c r="AO35" s="24">
        <v>132.09779</v>
      </c>
      <c r="AP35" s="24">
        <v>0.41321999999999998</v>
      </c>
      <c r="AQ35" s="24">
        <v>0.93638999999999994</v>
      </c>
      <c r="AR35" s="24">
        <v>25.497910000000001</v>
      </c>
      <c r="AS35" s="24">
        <v>89.152029999999996</v>
      </c>
      <c r="AT35" s="24">
        <v>1.3528199999999999</v>
      </c>
      <c r="AU35" s="24">
        <v>34.148119999999999</v>
      </c>
      <c r="AV35" s="24">
        <v>32.751339999999999</v>
      </c>
      <c r="AW35" s="24">
        <v>81.886700000000005</v>
      </c>
      <c r="AX35" s="24">
        <v>2.74681</v>
      </c>
      <c r="AY35" s="24">
        <v>41.702590000000001</v>
      </c>
      <c r="AZ35" s="24">
        <v>2.7949600000000001</v>
      </c>
      <c r="BA35" s="24">
        <v>0.40472000000000002</v>
      </c>
      <c r="BB35" s="24">
        <v>0</v>
      </c>
      <c r="BC35" s="24">
        <v>108.81703</v>
      </c>
      <c r="BD35" s="24">
        <v>21.888829999999999</v>
      </c>
      <c r="BE35" s="24">
        <v>545.38064999999995</v>
      </c>
      <c r="BF35" s="24">
        <v>152.54268999999999</v>
      </c>
      <c r="BG35" s="24">
        <v>1711.7909</v>
      </c>
      <c r="BH35" s="24">
        <v>22.425750000000001</v>
      </c>
      <c r="BI35" s="24">
        <v>375.78757999999999</v>
      </c>
      <c r="BJ35" s="24">
        <v>127.41105</v>
      </c>
      <c r="BK35" s="24">
        <v>21.72494</v>
      </c>
      <c r="BL35" s="24">
        <v>0.53430999999999995</v>
      </c>
      <c r="BM35" s="24">
        <v>39.751519999999999</v>
      </c>
      <c r="BN35" s="24">
        <v>0</v>
      </c>
      <c r="BO35" s="24">
        <v>0</v>
      </c>
      <c r="BP35" s="43">
        <v>12244.32336</v>
      </c>
      <c r="BQ35" s="111">
        <v>4567.1585500000001</v>
      </c>
      <c r="BR35" s="111">
        <v>3111.3670099999999</v>
      </c>
      <c r="BS35" s="43">
        <v>7678.52556</v>
      </c>
      <c r="BT35" s="111">
        <v>0</v>
      </c>
      <c r="BU35" s="111">
        <v>54.907589999999999</v>
      </c>
      <c r="BV35" s="43">
        <v>54.907589999999999</v>
      </c>
      <c r="BW35" s="111">
        <v>0</v>
      </c>
      <c r="BX35" s="43">
        <v>7733.4331499999998</v>
      </c>
      <c r="BY35" s="54">
        <v>19977.756509999999</v>
      </c>
      <c r="BZ35" s="56"/>
      <c r="CB35" s="55"/>
    </row>
    <row r="36" spans="1:80" ht="14.25" customHeight="1">
      <c r="A36" s="25" t="s">
        <v>322</v>
      </c>
      <c r="B36" s="22" t="s">
        <v>323</v>
      </c>
      <c r="C36" s="26" t="s">
        <v>200</v>
      </c>
      <c r="D36" s="24">
        <v>0.58992</v>
      </c>
      <c r="E36" s="24">
        <v>1.5769999999999999E-2</v>
      </c>
      <c r="F36" s="24">
        <v>8.7000000000000001E-4</v>
      </c>
      <c r="G36" s="24">
        <v>361.92264999999998</v>
      </c>
      <c r="H36" s="24">
        <v>92.066040000000001</v>
      </c>
      <c r="I36" s="24">
        <v>148.01564999999999</v>
      </c>
      <c r="J36" s="24">
        <v>1.1691199999999999</v>
      </c>
      <c r="K36" s="24">
        <v>1885.2088699999999</v>
      </c>
      <c r="L36" s="24">
        <v>8.3900000000000002E-2</v>
      </c>
      <c r="M36" s="24">
        <v>22.233730000000001</v>
      </c>
      <c r="N36" s="24">
        <v>80.182550000000006</v>
      </c>
      <c r="O36" s="24">
        <v>3.2000000000000003E-4</v>
      </c>
      <c r="P36" s="24">
        <v>20.960899999999999</v>
      </c>
      <c r="Q36" s="24">
        <v>86.746840000000006</v>
      </c>
      <c r="R36" s="24">
        <v>3548.2146699999998</v>
      </c>
      <c r="S36" s="24">
        <v>4.8977500000000003</v>
      </c>
      <c r="T36" s="24">
        <v>3.2000000000000003E-4</v>
      </c>
      <c r="U36" s="24">
        <v>7.2399999999999999E-3</v>
      </c>
      <c r="V36" s="24">
        <v>0.15934000000000001</v>
      </c>
      <c r="W36" s="24">
        <v>1.0000000000000001E-5</v>
      </c>
      <c r="X36" s="24">
        <v>0</v>
      </c>
      <c r="Y36" s="24">
        <v>3.9800599999999999</v>
      </c>
      <c r="Z36" s="24">
        <v>2.7702599999999999</v>
      </c>
      <c r="AA36" s="24">
        <v>1957.5418999999999</v>
      </c>
      <c r="AB36" s="24">
        <v>0</v>
      </c>
      <c r="AC36" s="24">
        <v>235.55581000000001</v>
      </c>
      <c r="AD36" s="24">
        <v>158.95778999999999</v>
      </c>
      <c r="AE36" s="24">
        <v>39.099080000000001</v>
      </c>
      <c r="AF36" s="24">
        <v>562.52387999999996</v>
      </c>
      <c r="AG36" s="24">
        <v>10.11571</v>
      </c>
      <c r="AH36" s="24">
        <v>0.59394000000000002</v>
      </c>
      <c r="AI36" s="24">
        <v>5.1970000000000002E-2</v>
      </c>
      <c r="AJ36" s="24">
        <v>2.7E-4</v>
      </c>
      <c r="AK36" s="24">
        <v>0.51127999999999996</v>
      </c>
      <c r="AL36" s="24">
        <v>14.139200000000001</v>
      </c>
      <c r="AM36" s="24">
        <v>165.92185000000001</v>
      </c>
      <c r="AN36" s="24">
        <v>1.50407</v>
      </c>
      <c r="AO36" s="24">
        <v>0.18290000000000001</v>
      </c>
      <c r="AP36" s="24">
        <v>45.293810000000001</v>
      </c>
      <c r="AQ36" s="24">
        <v>2.7699999999999999E-3</v>
      </c>
      <c r="AR36" s="24">
        <v>0.61233000000000004</v>
      </c>
      <c r="AS36" s="24">
        <v>4.0299999999999997E-3</v>
      </c>
      <c r="AT36" s="24">
        <v>1.64E-3</v>
      </c>
      <c r="AU36" s="24">
        <v>1.35145</v>
      </c>
      <c r="AV36" s="24">
        <v>0.37980999999999998</v>
      </c>
      <c r="AW36" s="24">
        <v>3.3490199999999999</v>
      </c>
      <c r="AX36" s="24">
        <v>9.8700000000000003E-3</v>
      </c>
      <c r="AY36" s="24">
        <v>0.57423000000000002</v>
      </c>
      <c r="AZ36" s="24">
        <v>7.0800000000000004E-3</v>
      </c>
      <c r="BA36" s="24">
        <v>4.8000000000000001E-4</v>
      </c>
      <c r="BB36" s="24">
        <v>0.15359</v>
      </c>
      <c r="BC36" s="24">
        <v>0.82545999999999997</v>
      </c>
      <c r="BD36" s="24">
        <v>526.01329999999996</v>
      </c>
      <c r="BE36" s="24">
        <v>1.23E-3</v>
      </c>
      <c r="BF36" s="24">
        <v>1.68211</v>
      </c>
      <c r="BG36" s="24">
        <v>16.587260000000001</v>
      </c>
      <c r="BH36" s="24">
        <v>2.2899999999999999E-3</v>
      </c>
      <c r="BI36" s="24">
        <v>0.14571999999999999</v>
      </c>
      <c r="BJ36" s="24">
        <v>1.831E-2</v>
      </c>
      <c r="BK36" s="24">
        <v>0.52178999999999998</v>
      </c>
      <c r="BL36" s="24">
        <v>7.2646699999999997</v>
      </c>
      <c r="BM36" s="24">
        <v>4.45E-3</v>
      </c>
      <c r="BN36" s="24">
        <v>0</v>
      </c>
      <c r="BO36" s="24">
        <v>0</v>
      </c>
      <c r="BP36" s="43">
        <v>10010.733130000001</v>
      </c>
      <c r="BQ36" s="111">
        <v>5121.5851700000003</v>
      </c>
      <c r="BR36" s="111">
        <v>2376.8672299999998</v>
      </c>
      <c r="BS36" s="43">
        <v>7498.4524000000001</v>
      </c>
      <c r="BT36" s="111">
        <v>0</v>
      </c>
      <c r="BU36" s="111">
        <v>20.431889999999999</v>
      </c>
      <c r="BV36" s="43">
        <v>20.431889999999999</v>
      </c>
      <c r="BW36" s="111">
        <v>3294.4129200000002</v>
      </c>
      <c r="BX36" s="43">
        <v>10813.297210000001</v>
      </c>
      <c r="BY36" s="54">
        <v>20824.030340000001</v>
      </c>
      <c r="BZ36" s="56"/>
      <c r="CB36" s="55"/>
    </row>
    <row r="37" spans="1:80" ht="14.25" customHeight="1">
      <c r="A37" s="25" t="s">
        <v>324</v>
      </c>
      <c r="B37" s="22" t="s">
        <v>325</v>
      </c>
      <c r="C37" s="26" t="s">
        <v>326</v>
      </c>
      <c r="D37" s="24">
        <v>153.45648</v>
      </c>
      <c r="E37" s="24">
        <v>15.15185</v>
      </c>
      <c r="F37" s="24">
        <v>0.98434999999999995</v>
      </c>
      <c r="G37" s="24">
        <v>73.288200000000003</v>
      </c>
      <c r="H37" s="24">
        <v>87.320719999999994</v>
      </c>
      <c r="I37" s="24">
        <v>301.11766999999998</v>
      </c>
      <c r="J37" s="24">
        <v>1.7065699999999999</v>
      </c>
      <c r="K37" s="24">
        <v>25.107559999999999</v>
      </c>
      <c r="L37" s="24">
        <v>17.176919999999999</v>
      </c>
      <c r="M37" s="24">
        <v>0</v>
      </c>
      <c r="N37" s="24">
        <v>0.90591999999999995</v>
      </c>
      <c r="O37" s="24">
        <v>0</v>
      </c>
      <c r="P37" s="24">
        <v>2.0689000000000002</v>
      </c>
      <c r="Q37" s="24">
        <v>1584.5248099999999</v>
      </c>
      <c r="R37" s="24">
        <v>676.54534999999998</v>
      </c>
      <c r="S37" s="24">
        <v>12.44867</v>
      </c>
      <c r="T37" s="24">
        <v>1.87717</v>
      </c>
      <c r="U37" s="24">
        <v>68.481179999999995</v>
      </c>
      <c r="V37" s="24">
        <v>45.898029999999999</v>
      </c>
      <c r="W37" s="24">
        <v>0.15819</v>
      </c>
      <c r="X37" s="24">
        <v>5.0889999999999998E-2</v>
      </c>
      <c r="Y37" s="24">
        <v>10.925829999999999</v>
      </c>
      <c r="Z37" s="24">
        <v>1.05196</v>
      </c>
      <c r="AA37" s="24">
        <v>166.27269999999999</v>
      </c>
      <c r="AB37" s="24">
        <v>8.0000000000000007E-5</v>
      </c>
      <c r="AC37" s="24">
        <v>189.036</v>
      </c>
      <c r="AD37" s="24">
        <v>30456.664700000001</v>
      </c>
      <c r="AE37" s="24">
        <v>158.49901</v>
      </c>
      <c r="AF37" s="24">
        <v>1222.47064</v>
      </c>
      <c r="AG37" s="24">
        <v>68.889250000000004</v>
      </c>
      <c r="AH37" s="24">
        <v>139.01291000000001</v>
      </c>
      <c r="AI37" s="24">
        <v>0</v>
      </c>
      <c r="AJ37" s="24">
        <v>2.2329999999999999E-2</v>
      </c>
      <c r="AK37" s="24">
        <v>1025.41578</v>
      </c>
      <c r="AL37" s="24">
        <v>34.677100000000003</v>
      </c>
      <c r="AM37" s="24">
        <v>457.76542000000001</v>
      </c>
      <c r="AN37" s="24">
        <v>1.82298</v>
      </c>
      <c r="AO37" s="24">
        <v>49.235939999999999</v>
      </c>
      <c r="AP37" s="24">
        <v>391.50378000000001</v>
      </c>
      <c r="AQ37" s="24">
        <v>556.70800999999994</v>
      </c>
      <c r="AR37" s="24">
        <v>2.1994099999999999</v>
      </c>
      <c r="AS37" s="24">
        <v>1.0156000000000001</v>
      </c>
      <c r="AT37" s="24">
        <v>1.034E-2</v>
      </c>
      <c r="AU37" s="24">
        <v>5910.3531000000003</v>
      </c>
      <c r="AV37" s="24">
        <v>134.99516</v>
      </c>
      <c r="AW37" s="24">
        <v>353.46597000000003</v>
      </c>
      <c r="AX37" s="24">
        <v>45.201560000000001</v>
      </c>
      <c r="AY37" s="24">
        <v>515.51589000000001</v>
      </c>
      <c r="AZ37" s="24">
        <v>5.8502900000000002</v>
      </c>
      <c r="BA37" s="24">
        <v>2.7842099999999999</v>
      </c>
      <c r="BB37" s="24">
        <v>0</v>
      </c>
      <c r="BC37" s="24">
        <v>4738.5577199999998</v>
      </c>
      <c r="BD37" s="24">
        <v>193.28404</v>
      </c>
      <c r="BE37" s="24">
        <v>667.79120999999998</v>
      </c>
      <c r="BF37" s="24">
        <v>170.01419999999999</v>
      </c>
      <c r="BG37" s="24">
        <v>2077.1365599999999</v>
      </c>
      <c r="BH37" s="24">
        <v>27.870899999999999</v>
      </c>
      <c r="BI37" s="24">
        <v>507.39623</v>
      </c>
      <c r="BJ37" s="24">
        <v>16.6739</v>
      </c>
      <c r="BK37" s="24">
        <v>13.868130000000001</v>
      </c>
      <c r="BL37" s="24">
        <v>69.918260000000004</v>
      </c>
      <c r="BM37" s="24">
        <v>55.587159999999997</v>
      </c>
      <c r="BN37" s="24">
        <v>0</v>
      </c>
      <c r="BO37" s="24">
        <v>0</v>
      </c>
      <c r="BP37" s="43">
        <v>53507.733690000001</v>
      </c>
      <c r="BQ37" s="111">
        <v>14303.68389</v>
      </c>
      <c r="BR37" s="111">
        <v>4897.3816699999998</v>
      </c>
      <c r="BS37" s="43">
        <v>19201.065559999999</v>
      </c>
      <c r="BT37" s="111">
        <v>334509.50044999999</v>
      </c>
      <c r="BU37" s="111">
        <v>0</v>
      </c>
      <c r="BV37" s="43">
        <v>334509.50044999999</v>
      </c>
      <c r="BW37" s="111">
        <v>726.63831000000005</v>
      </c>
      <c r="BX37" s="43">
        <v>354437.20432000002</v>
      </c>
      <c r="BY37" s="54">
        <v>407944.93800999998</v>
      </c>
      <c r="BZ37" s="56"/>
      <c r="CB37" s="55"/>
    </row>
    <row r="38" spans="1:80" ht="14.25" customHeight="1">
      <c r="A38" s="25" t="s">
        <v>327</v>
      </c>
      <c r="B38" s="22" t="s">
        <v>328</v>
      </c>
      <c r="C38" s="26" t="s">
        <v>329</v>
      </c>
      <c r="D38" s="24">
        <v>254.40639999999999</v>
      </c>
      <c r="E38" s="24">
        <v>0.22581999999999999</v>
      </c>
      <c r="F38" s="24">
        <v>0</v>
      </c>
      <c r="G38" s="24">
        <v>326.50761999999997</v>
      </c>
      <c r="H38" s="24">
        <v>100.01179999999999</v>
      </c>
      <c r="I38" s="24">
        <v>841.27418</v>
      </c>
      <c r="J38" s="24">
        <v>4.0991</v>
      </c>
      <c r="K38" s="24">
        <v>208.86561</v>
      </c>
      <c r="L38" s="24">
        <v>31.08352</v>
      </c>
      <c r="M38" s="24">
        <v>0</v>
      </c>
      <c r="N38" s="24">
        <v>0.42859000000000003</v>
      </c>
      <c r="O38" s="24">
        <v>0</v>
      </c>
      <c r="P38" s="24">
        <v>18.77722</v>
      </c>
      <c r="Q38" s="24">
        <v>82.12724</v>
      </c>
      <c r="R38" s="24">
        <v>5.3440000000000001E-2</v>
      </c>
      <c r="S38" s="24">
        <v>23.189050000000002</v>
      </c>
      <c r="T38" s="24">
        <v>0.28681000000000001</v>
      </c>
      <c r="U38" s="24">
        <v>12.63443</v>
      </c>
      <c r="V38" s="24">
        <v>0</v>
      </c>
      <c r="W38" s="24">
        <v>0</v>
      </c>
      <c r="X38" s="24">
        <v>0</v>
      </c>
      <c r="Y38" s="24">
        <v>78.158439999999999</v>
      </c>
      <c r="Z38" s="24">
        <v>261.59787999999998</v>
      </c>
      <c r="AA38" s="24">
        <v>177.26473999999999</v>
      </c>
      <c r="AB38" s="24">
        <v>1.7000000000000001E-4</v>
      </c>
      <c r="AC38" s="24">
        <v>75.118430000000004</v>
      </c>
      <c r="AD38" s="24">
        <v>605.77903000000003</v>
      </c>
      <c r="AE38" s="24">
        <v>1394.0290600000001</v>
      </c>
      <c r="AF38" s="24">
        <v>9298.8003599999993</v>
      </c>
      <c r="AG38" s="24">
        <v>458.11227000000002</v>
      </c>
      <c r="AH38" s="24">
        <v>31.66995</v>
      </c>
      <c r="AI38" s="24">
        <v>4.2982300000000002</v>
      </c>
      <c r="AJ38" s="24">
        <v>620.27417000000003</v>
      </c>
      <c r="AK38" s="24">
        <v>617.27139999999997</v>
      </c>
      <c r="AL38" s="24">
        <v>18.166869999999999</v>
      </c>
      <c r="AM38" s="24">
        <v>66.044629999999998</v>
      </c>
      <c r="AN38" s="24">
        <v>10.302809999999999</v>
      </c>
      <c r="AO38" s="24">
        <v>9.5350000000000004E-2</v>
      </c>
      <c r="AP38" s="24">
        <v>687.53075999999999</v>
      </c>
      <c r="AQ38" s="24">
        <v>0.94901999999999997</v>
      </c>
      <c r="AR38" s="24">
        <v>46.51538</v>
      </c>
      <c r="AS38" s="24">
        <v>48.123699999999999</v>
      </c>
      <c r="AT38" s="24">
        <v>0.91403999999999996</v>
      </c>
      <c r="AU38" s="24">
        <v>16.22287</v>
      </c>
      <c r="AV38" s="24">
        <v>2808.72354</v>
      </c>
      <c r="AW38" s="24">
        <v>1030.44643</v>
      </c>
      <c r="AX38" s="24">
        <v>3.6555399999999998</v>
      </c>
      <c r="AY38" s="24">
        <v>55.713180000000001</v>
      </c>
      <c r="AZ38" s="24">
        <v>2.8944899999999998</v>
      </c>
      <c r="BA38" s="24">
        <v>57.356490000000001</v>
      </c>
      <c r="BB38" s="24">
        <v>8.3445599999999995</v>
      </c>
      <c r="BC38" s="24">
        <v>4697.5823</v>
      </c>
      <c r="BD38" s="24">
        <v>128.66231999999999</v>
      </c>
      <c r="BE38" s="24">
        <v>316.98903000000001</v>
      </c>
      <c r="BF38" s="24">
        <v>21.58164</v>
      </c>
      <c r="BG38" s="24">
        <v>606.58320000000003</v>
      </c>
      <c r="BH38" s="24">
        <v>5.7153299999999998</v>
      </c>
      <c r="BI38" s="24">
        <v>65.674279999999996</v>
      </c>
      <c r="BJ38" s="24">
        <v>0.17233000000000001</v>
      </c>
      <c r="BK38" s="24">
        <v>0.65927999999999998</v>
      </c>
      <c r="BL38" s="24">
        <v>1.4540000000000001E-2</v>
      </c>
      <c r="BM38" s="24">
        <v>279.92693000000003</v>
      </c>
      <c r="BN38" s="24">
        <v>0</v>
      </c>
      <c r="BO38" s="24">
        <v>0</v>
      </c>
      <c r="BP38" s="43">
        <v>26511.9058</v>
      </c>
      <c r="BQ38" s="111">
        <v>12088.91243</v>
      </c>
      <c r="BR38" s="111">
        <v>0</v>
      </c>
      <c r="BS38" s="43">
        <v>12088.91243</v>
      </c>
      <c r="BT38" s="111">
        <v>0</v>
      </c>
      <c r="BU38" s="111">
        <v>0</v>
      </c>
      <c r="BV38" s="43">
        <v>0</v>
      </c>
      <c r="BW38" s="111">
        <v>944.24806999999998</v>
      </c>
      <c r="BX38" s="43">
        <v>13033.1605</v>
      </c>
      <c r="BY38" s="54">
        <v>39545.066299999999</v>
      </c>
      <c r="BZ38" s="56"/>
      <c r="CB38" s="55"/>
    </row>
    <row r="39" spans="1:80" ht="14.25" customHeight="1">
      <c r="A39" s="25" t="s">
        <v>330</v>
      </c>
      <c r="B39" s="22" t="s">
        <v>331</v>
      </c>
      <c r="C39" s="26" t="s">
        <v>332</v>
      </c>
      <c r="D39" s="24">
        <v>0</v>
      </c>
      <c r="E39" s="24">
        <v>0</v>
      </c>
      <c r="F39" s="24">
        <v>0</v>
      </c>
      <c r="G39" s="24">
        <v>16.288509999999999</v>
      </c>
      <c r="H39" s="24">
        <v>0.55996999999999997</v>
      </c>
      <c r="I39" s="24">
        <v>5.4158099999999996</v>
      </c>
      <c r="J39" s="24">
        <v>1.4080000000000001E-2</v>
      </c>
      <c r="K39" s="24">
        <v>2.3900000000000001E-2</v>
      </c>
      <c r="L39" s="24">
        <v>1.4202900000000001</v>
      </c>
      <c r="M39" s="24">
        <v>0</v>
      </c>
      <c r="N39" s="24">
        <v>1.1199999999999999E-3</v>
      </c>
      <c r="O39" s="24">
        <v>0</v>
      </c>
      <c r="P39" s="24">
        <v>7.7299999999999999E-3</v>
      </c>
      <c r="Q39" s="24">
        <v>4.3950000000000003E-2</v>
      </c>
      <c r="R39" s="24">
        <v>0</v>
      </c>
      <c r="S39" s="24">
        <v>0.61343000000000003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0.25369000000000003</v>
      </c>
      <c r="Z39" s="24">
        <v>8.5419999999999996E-2</v>
      </c>
      <c r="AA39" s="24">
        <v>0.41170000000000001</v>
      </c>
      <c r="AB39" s="24">
        <v>0</v>
      </c>
      <c r="AC39" s="24">
        <v>9.6490000000000006E-2</v>
      </c>
      <c r="AD39" s="24">
        <v>47.063040000000001</v>
      </c>
      <c r="AE39" s="24">
        <v>0.32819999999999999</v>
      </c>
      <c r="AF39" s="24">
        <v>299.89688999999998</v>
      </c>
      <c r="AG39" s="24">
        <v>7.9569999999999999</v>
      </c>
      <c r="AH39" s="24">
        <v>9.2819199999999995</v>
      </c>
      <c r="AI39" s="24">
        <v>0</v>
      </c>
      <c r="AJ39" s="24">
        <v>1.31545</v>
      </c>
      <c r="AK39" s="24">
        <v>14.58281</v>
      </c>
      <c r="AL39" s="24">
        <v>0</v>
      </c>
      <c r="AM39" s="24">
        <v>2.9062000000000001</v>
      </c>
      <c r="AN39" s="24">
        <v>0.79666999999999999</v>
      </c>
      <c r="AO39" s="24">
        <v>4.7677100000000001</v>
      </c>
      <c r="AP39" s="24">
        <v>0.31907000000000002</v>
      </c>
      <c r="AQ39" s="24">
        <v>1.90798</v>
      </c>
      <c r="AR39" s="24">
        <v>23.89903</v>
      </c>
      <c r="AS39" s="24">
        <v>7.8980699999999997</v>
      </c>
      <c r="AT39" s="24">
        <v>0.12187000000000001</v>
      </c>
      <c r="AU39" s="24">
        <v>0.36219000000000001</v>
      </c>
      <c r="AV39" s="24">
        <v>3.56399</v>
      </c>
      <c r="AW39" s="24">
        <v>8.1928699999999992</v>
      </c>
      <c r="AX39" s="24">
        <v>0.21087</v>
      </c>
      <c r="AY39" s="24">
        <v>4.8280099999999999</v>
      </c>
      <c r="AZ39" s="24">
        <v>9.8989999999999995E-2</v>
      </c>
      <c r="BA39" s="24">
        <v>1.66E-3</v>
      </c>
      <c r="BB39" s="24">
        <v>0</v>
      </c>
      <c r="BC39" s="24">
        <v>74.376109999999997</v>
      </c>
      <c r="BD39" s="24">
        <v>1.12835</v>
      </c>
      <c r="BE39" s="24">
        <v>0.33127000000000001</v>
      </c>
      <c r="BF39" s="24">
        <v>7.8761999999999999</v>
      </c>
      <c r="BG39" s="24">
        <v>104.39211</v>
      </c>
      <c r="BH39" s="24">
        <v>0.59880999999999995</v>
      </c>
      <c r="BI39" s="24">
        <v>13.17914</v>
      </c>
      <c r="BJ39" s="24">
        <v>3.5097900000000002</v>
      </c>
      <c r="BK39" s="24">
        <v>19.487269999999999</v>
      </c>
      <c r="BL39" s="24">
        <v>0.54435999999999996</v>
      </c>
      <c r="BM39" s="24">
        <v>0.13886000000000001</v>
      </c>
      <c r="BN39" s="24">
        <v>0</v>
      </c>
      <c r="BO39" s="24">
        <v>0</v>
      </c>
      <c r="BP39" s="43">
        <v>691.09884999999997</v>
      </c>
      <c r="BQ39" s="111">
        <v>0</v>
      </c>
      <c r="BR39" s="111">
        <v>1144.7112</v>
      </c>
      <c r="BS39" s="43">
        <v>1144.7112</v>
      </c>
      <c r="BT39" s="111">
        <v>0</v>
      </c>
      <c r="BU39" s="111">
        <v>0</v>
      </c>
      <c r="BV39" s="43">
        <v>0</v>
      </c>
      <c r="BW39" s="111">
        <v>1321.9473</v>
      </c>
      <c r="BX39" s="43">
        <v>2466.6585</v>
      </c>
      <c r="BY39" s="54">
        <v>3157.7573499999999</v>
      </c>
      <c r="BZ39" s="56"/>
      <c r="CB39" s="55"/>
    </row>
    <row r="40" spans="1:80" ht="14.25" customHeight="1">
      <c r="A40" s="25" t="s">
        <v>333</v>
      </c>
      <c r="B40" s="22" t="s">
        <v>334</v>
      </c>
      <c r="C40" s="26" t="s">
        <v>335</v>
      </c>
      <c r="D40" s="24">
        <v>0</v>
      </c>
      <c r="E40" s="24">
        <v>1.6229199999999999</v>
      </c>
      <c r="F40" s="24">
        <v>2.0257999999999998</v>
      </c>
      <c r="G40" s="24">
        <v>58.356160000000003</v>
      </c>
      <c r="H40" s="24">
        <v>35.67794</v>
      </c>
      <c r="I40" s="24">
        <v>93.101669999999999</v>
      </c>
      <c r="J40" s="24">
        <v>1.2536799999999999</v>
      </c>
      <c r="K40" s="24">
        <v>37.803809999999999</v>
      </c>
      <c r="L40" s="24">
        <v>2.9384100000000002</v>
      </c>
      <c r="M40" s="24">
        <v>1.1379999999999999E-2</v>
      </c>
      <c r="N40" s="24">
        <v>9.6500000000000002E-2</v>
      </c>
      <c r="O40" s="24">
        <v>2.0750799999999998</v>
      </c>
      <c r="P40" s="24">
        <v>0.92979999999999996</v>
      </c>
      <c r="Q40" s="24">
        <v>6.9244000000000003</v>
      </c>
      <c r="R40" s="24">
        <v>2.844E-2</v>
      </c>
      <c r="S40" s="24">
        <v>5.7110700000000003</v>
      </c>
      <c r="T40" s="24">
        <v>0.10954</v>
      </c>
      <c r="U40" s="24">
        <v>32.247959999999999</v>
      </c>
      <c r="V40" s="24">
        <v>10.120609999999999</v>
      </c>
      <c r="W40" s="24">
        <v>2.912E-2</v>
      </c>
      <c r="X40" s="24">
        <v>9.3699999999999999E-3</v>
      </c>
      <c r="Y40" s="24">
        <v>35.323189999999997</v>
      </c>
      <c r="Z40" s="24">
        <v>3.8658899999999998</v>
      </c>
      <c r="AA40" s="24">
        <v>9.7586899999999996</v>
      </c>
      <c r="AB40" s="24">
        <v>1.0000000000000001E-5</v>
      </c>
      <c r="AC40" s="24">
        <v>53.488370000000003</v>
      </c>
      <c r="AD40" s="24">
        <v>262.02264000000002</v>
      </c>
      <c r="AE40" s="24">
        <v>71.049009999999996</v>
      </c>
      <c r="AF40" s="24">
        <v>133.77778000000001</v>
      </c>
      <c r="AG40" s="24">
        <v>8.2310700000000008</v>
      </c>
      <c r="AH40" s="24">
        <v>13.17135</v>
      </c>
      <c r="AI40" s="24">
        <v>2.017E-2</v>
      </c>
      <c r="AJ40" s="24">
        <v>1.36076</v>
      </c>
      <c r="AK40" s="24">
        <v>56.82255</v>
      </c>
      <c r="AL40" s="24">
        <v>5.8772099999999998</v>
      </c>
      <c r="AM40" s="24">
        <v>14.85792</v>
      </c>
      <c r="AN40" s="24">
        <v>0.82411000000000001</v>
      </c>
      <c r="AO40" s="24">
        <v>6.4455</v>
      </c>
      <c r="AP40" s="24">
        <v>73.431449999999998</v>
      </c>
      <c r="AQ40" s="24">
        <v>11.842169999999999</v>
      </c>
      <c r="AR40" s="24">
        <v>63.417859999999997</v>
      </c>
      <c r="AS40" s="24">
        <v>35.74427</v>
      </c>
      <c r="AT40" s="24">
        <v>0.47524</v>
      </c>
      <c r="AU40" s="24">
        <v>2.2492700000000001</v>
      </c>
      <c r="AV40" s="24">
        <v>8.0812500000000007</v>
      </c>
      <c r="AW40" s="24">
        <v>118.32496</v>
      </c>
      <c r="AX40" s="24">
        <v>3.0001600000000002</v>
      </c>
      <c r="AY40" s="24">
        <v>4.9943099999999996</v>
      </c>
      <c r="AZ40" s="24">
        <v>2.3749400000000001</v>
      </c>
      <c r="BA40" s="24">
        <v>5.0800000000000003E-3</v>
      </c>
      <c r="BB40" s="24">
        <v>0.44408999999999998</v>
      </c>
      <c r="BC40" s="24">
        <v>264.20204999999999</v>
      </c>
      <c r="BD40" s="24">
        <v>30.765920000000001</v>
      </c>
      <c r="BE40" s="24">
        <v>834.28336999999999</v>
      </c>
      <c r="BF40" s="24">
        <v>106.18971000000001</v>
      </c>
      <c r="BG40" s="24">
        <v>451.72404</v>
      </c>
      <c r="BH40" s="24">
        <v>12.500209999999999</v>
      </c>
      <c r="BI40" s="24">
        <v>102.56014999999999</v>
      </c>
      <c r="BJ40" s="24">
        <v>7.2685700000000004</v>
      </c>
      <c r="BK40" s="24">
        <v>15.080349999999999</v>
      </c>
      <c r="BL40" s="24">
        <v>0.56311</v>
      </c>
      <c r="BM40" s="24">
        <v>0.21160999999999999</v>
      </c>
      <c r="BN40" s="24">
        <v>0</v>
      </c>
      <c r="BO40" s="24">
        <v>0</v>
      </c>
      <c r="BP40" s="43">
        <v>3117.7040200000001</v>
      </c>
      <c r="BQ40" s="111">
        <v>0</v>
      </c>
      <c r="BR40" s="111">
        <v>0.88746999999999998</v>
      </c>
      <c r="BS40" s="43">
        <v>0.88746999999999998</v>
      </c>
      <c r="BT40" s="111">
        <v>0</v>
      </c>
      <c r="BU40" s="111">
        <v>0</v>
      </c>
      <c r="BV40" s="43">
        <v>0</v>
      </c>
      <c r="BW40" s="111">
        <v>0</v>
      </c>
      <c r="BX40" s="43">
        <v>0.88746999999999998</v>
      </c>
      <c r="BY40" s="54">
        <v>3118.5914899999998</v>
      </c>
      <c r="BZ40" s="56"/>
      <c r="CB40" s="55"/>
    </row>
    <row r="41" spans="1:80" ht="14.25" customHeight="1">
      <c r="A41" s="25" t="s">
        <v>336</v>
      </c>
      <c r="B41" s="22" t="s">
        <v>337</v>
      </c>
      <c r="C41" s="26" t="s">
        <v>338</v>
      </c>
      <c r="D41" s="24">
        <v>324.66001</v>
      </c>
      <c r="E41" s="24">
        <v>31.040959999999998</v>
      </c>
      <c r="F41" s="24">
        <v>17.835889999999999</v>
      </c>
      <c r="G41" s="24">
        <v>187.58497</v>
      </c>
      <c r="H41" s="24">
        <v>15.561450000000001</v>
      </c>
      <c r="I41" s="24">
        <v>317.57940000000002</v>
      </c>
      <c r="J41" s="24">
        <v>2.7490399999999999</v>
      </c>
      <c r="K41" s="24">
        <v>43.599800000000002</v>
      </c>
      <c r="L41" s="24">
        <v>10.250719999999999</v>
      </c>
      <c r="M41" s="24">
        <v>1.3480000000000001E-2</v>
      </c>
      <c r="N41" s="24">
        <v>1.78895</v>
      </c>
      <c r="O41" s="24">
        <v>2.9020000000000001E-2</v>
      </c>
      <c r="P41" s="24">
        <v>2.1624099999999999</v>
      </c>
      <c r="Q41" s="24">
        <v>32.591329999999999</v>
      </c>
      <c r="R41" s="24">
        <v>1.93391</v>
      </c>
      <c r="S41" s="24">
        <v>9.0655800000000006</v>
      </c>
      <c r="T41" s="24">
        <v>1.2835300000000001</v>
      </c>
      <c r="U41" s="24">
        <v>38.491280000000003</v>
      </c>
      <c r="V41" s="24">
        <v>16.251940000000001</v>
      </c>
      <c r="W41" s="24">
        <v>5.6239999999999998E-2</v>
      </c>
      <c r="X41" s="24">
        <v>1.8089999999999998E-2</v>
      </c>
      <c r="Y41" s="24">
        <v>44.239649999999997</v>
      </c>
      <c r="Z41" s="24">
        <v>1.7213499999999999</v>
      </c>
      <c r="AA41" s="24">
        <v>45.030940000000001</v>
      </c>
      <c r="AB41" s="24">
        <v>1.0000000000000001E-5</v>
      </c>
      <c r="AC41" s="24">
        <v>14.266389999999999</v>
      </c>
      <c r="AD41" s="24">
        <v>300.31013999999999</v>
      </c>
      <c r="AE41" s="24">
        <v>54.095550000000003</v>
      </c>
      <c r="AF41" s="24">
        <v>1167.53844</v>
      </c>
      <c r="AG41" s="24">
        <v>41.362220000000001</v>
      </c>
      <c r="AH41" s="24">
        <v>313.16561999999999</v>
      </c>
      <c r="AI41" s="24">
        <v>0.74248000000000003</v>
      </c>
      <c r="AJ41" s="24">
        <v>0</v>
      </c>
      <c r="AK41" s="24">
        <v>73.201300000000003</v>
      </c>
      <c r="AL41" s="24">
        <v>5.1605600000000003</v>
      </c>
      <c r="AM41" s="24">
        <v>18.92023</v>
      </c>
      <c r="AN41" s="24">
        <v>2.4642400000000002</v>
      </c>
      <c r="AO41" s="24">
        <v>3.27718</v>
      </c>
      <c r="AP41" s="24">
        <v>45.405290000000001</v>
      </c>
      <c r="AQ41" s="24">
        <v>4.9180599999999997</v>
      </c>
      <c r="AR41" s="24">
        <v>6.0709999999999997</v>
      </c>
      <c r="AS41" s="24">
        <v>10.518459999999999</v>
      </c>
      <c r="AT41" s="24">
        <v>0.15789</v>
      </c>
      <c r="AU41" s="24">
        <v>11.583119999999999</v>
      </c>
      <c r="AV41" s="24">
        <v>9.7499099999999999</v>
      </c>
      <c r="AW41" s="24">
        <v>77.200239999999994</v>
      </c>
      <c r="AX41" s="24">
        <v>0.57528999999999997</v>
      </c>
      <c r="AY41" s="24">
        <v>8.6284100000000006</v>
      </c>
      <c r="AZ41" s="24">
        <v>2.6136200000000001</v>
      </c>
      <c r="BA41" s="24">
        <v>2.0000000000000002E-5</v>
      </c>
      <c r="BB41" s="24">
        <v>36.51688</v>
      </c>
      <c r="BC41" s="24">
        <v>162.05267000000001</v>
      </c>
      <c r="BD41" s="24">
        <v>139.40613999999999</v>
      </c>
      <c r="BE41" s="24">
        <v>163.19449</v>
      </c>
      <c r="BF41" s="24">
        <v>622.40958000000001</v>
      </c>
      <c r="BG41" s="24">
        <v>64.046850000000006</v>
      </c>
      <c r="BH41" s="24">
        <v>2.1754500000000001</v>
      </c>
      <c r="BI41" s="24">
        <v>16.663959999999999</v>
      </c>
      <c r="BJ41" s="24">
        <v>1.52766</v>
      </c>
      <c r="BK41" s="24">
        <v>0.67817000000000005</v>
      </c>
      <c r="BL41" s="24">
        <v>0.74834999999999996</v>
      </c>
      <c r="BM41" s="24">
        <v>3.3114400000000002</v>
      </c>
      <c r="BN41" s="24">
        <v>0</v>
      </c>
      <c r="BO41" s="24">
        <v>0</v>
      </c>
      <c r="BP41" s="43">
        <v>4530.1972500000002</v>
      </c>
      <c r="BQ41" s="111">
        <v>13157.84678</v>
      </c>
      <c r="BR41" s="111">
        <v>11.918559999999999</v>
      </c>
      <c r="BS41" s="43">
        <v>13169.76534</v>
      </c>
      <c r="BT41" s="111">
        <v>0</v>
      </c>
      <c r="BU41" s="111">
        <v>0</v>
      </c>
      <c r="BV41" s="43">
        <v>0</v>
      </c>
      <c r="BW41" s="111">
        <v>19438.686600000001</v>
      </c>
      <c r="BX41" s="43">
        <v>32608.451939999999</v>
      </c>
      <c r="BY41" s="54">
        <v>37138.649189999996</v>
      </c>
      <c r="BZ41" s="56"/>
      <c r="CB41" s="55"/>
    </row>
    <row r="42" spans="1:80" ht="14.25" customHeight="1">
      <c r="A42" s="25" t="s">
        <v>339</v>
      </c>
      <c r="B42" s="22" t="s">
        <v>340</v>
      </c>
      <c r="C42" s="26" t="s">
        <v>341</v>
      </c>
      <c r="D42" s="24">
        <v>0</v>
      </c>
      <c r="E42" s="24">
        <v>0</v>
      </c>
      <c r="F42" s="24">
        <v>0</v>
      </c>
      <c r="G42" s="24">
        <v>14.198460000000001</v>
      </c>
      <c r="H42" s="24">
        <v>2.1347399999999999</v>
      </c>
      <c r="I42" s="24">
        <v>164.94839999999999</v>
      </c>
      <c r="J42" s="24">
        <v>0.10358000000000001</v>
      </c>
      <c r="K42" s="24">
        <v>20.490310000000001</v>
      </c>
      <c r="L42" s="24">
        <v>0.60690999999999995</v>
      </c>
      <c r="M42" s="24">
        <v>0</v>
      </c>
      <c r="N42" s="24">
        <v>1.2529999999999999E-2</v>
      </c>
      <c r="O42" s="24">
        <v>0</v>
      </c>
      <c r="P42" s="24">
        <v>2.5200000000000001E-3</v>
      </c>
      <c r="Q42" s="24">
        <v>0.95347000000000004</v>
      </c>
      <c r="R42" s="24">
        <v>0</v>
      </c>
      <c r="S42" s="24">
        <v>1.8349200000000001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2.7056100000000001</v>
      </c>
      <c r="Z42" s="24">
        <v>0</v>
      </c>
      <c r="AA42" s="24">
        <v>0</v>
      </c>
      <c r="AB42" s="24">
        <v>0</v>
      </c>
      <c r="AC42" s="24">
        <v>0.31239</v>
      </c>
      <c r="AD42" s="24">
        <v>19.855599999999999</v>
      </c>
      <c r="AE42" s="24">
        <v>4.8916199999999996</v>
      </c>
      <c r="AF42" s="24">
        <v>103.39409000000001</v>
      </c>
      <c r="AG42" s="24">
        <v>3.4001800000000002</v>
      </c>
      <c r="AH42" s="24">
        <v>27.36777</v>
      </c>
      <c r="AI42" s="24">
        <v>8.4171099999999992</v>
      </c>
      <c r="AJ42" s="24">
        <v>0</v>
      </c>
      <c r="AK42" s="24">
        <v>8.0643200000000004</v>
      </c>
      <c r="AL42" s="24">
        <v>0.17341999999999999</v>
      </c>
      <c r="AM42" s="24">
        <v>5.7664</v>
      </c>
      <c r="AN42" s="24">
        <v>0</v>
      </c>
      <c r="AO42" s="24">
        <v>0</v>
      </c>
      <c r="AP42" s="24">
        <v>1.2639100000000001</v>
      </c>
      <c r="AQ42" s="24">
        <v>0</v>
      </c>
      <c r="AR42" s="24">
        <v>0</v>
      </c>
      <c r="AS42" s="24">
        <v>0</v>
      </c>
      <c r="AT42" s="24">
        <v>0</v>
      </c>
      <c r="AU42" s="24">
        <v>2.9199999999999999E-3</v>
      </c>
      <c r="AV42" s="24">
        <v>0.26944000000000001</v>
      </c>
      <c r="AW42" s="24">
        <v>0.29175000000000001</v>
      </c>
      <c r="AX42" s="24">
        <v>5.3099999999999996E-3</v>
      </c>
      <c r="AY42" s="24">
        <v>9.1670000000000001E-2</v>
      </c>
      <c r="AZ42" s="24">
        <v>0.26007999999999998</v>
      </c>
      <c r="BA42" s="24">
        <v>0</v>
      </c>
      <c r="BB42" s="24">
        <v>0</v>
      </c>
      <c r="BC42" s="24">
        <v>39.578029999999998</v>
      </c>
      <c r="BD42" s="24">
        <v>1.2005399999999999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0.49992999999999999</v>
      </c>
      <c r="BK42" s="24">
        <v>0</v>
      </c>
      <c r="BL42" s="24">
        <v>7.6800000000000002E-3</v>
      </c>
      <c r="BM42" s="24">
        <v>0</v>
      </c>
      <c r="BN42" s="24">
        <v>0</v>
      </c>
      <c r="BO42" s="24">
        <v>0</v>
      </c>
      <c r="BP42" s="43">
        <v>433.10561000000001</v>
      </c>
      <c r="BQ42" s="111">
        <v>15972.683660000001</v>
      </c>
      <c r="BR42" s="111">
        <v>0</v>
      </c>
      <c r="BS42" s="43">
        <v>15972.683660000001</v>
      </c>
      <c r="BT42" s="111">
        <v>0</v>
      </c>
      <c r="BU42" s="111">
        <v>0</v>
      </c>
      <c r="BV42" s="43">
        <v>0</v>
      </c>
      <c r="BW42" s="111">
        <v>2217.8416200000001</v>
      </c>
      <c r="BX42" s="43">
        <v>18190.525280000002</v>
      </c>
      <c r="BY42" s="54">
        <v>18623.63089</v>
      </c>
      <c r="BZ42" s="56"/>
      <c r="CB42" s="55"/>
    </row>
    <row r="43" spans="1:80" ht="14.25" customHeight="1">
      <c r="A43" s="25" t="s">
        <v>342</v>
      </c>
      <c r="B43" s="22" t="s">
        <v>343</v>
      </c>
      <c r="C43" s="26" t="s">
        <v>344</v>
      </c>
      <c r="D43" s="24">
        <v>0</v>
      </c>
      <c r="E43" s="24">
        <v>0</v>
      </c>
      <c r="F43" s="24">
        <v>0</v>
      </c>
      <c r="G43" s="24">
        <v>0.57948999999999995</v>
      </c>
      <c r="H43" s="24">
        <v>3.9070000000000001E-2</v>
      </c>
      <c r="I43" s="24">
        <v>2.6339999999999999E-2</v>
      </c>
      <c r="J43" s="24">
        <v>0</v>
      </c>
      <c r="K43" s="24">
        <v>0</v>
      </c>
      <c r="L43" s="24">
        <v>0</v>
      </c>
      <c r="M43" s="24">
        <v>0</v>
      </c>
      <c r="N43" s="24">
        <v>9.6500000000000006E-3</v>
      </c>
      <c r="O43" s="24">
        <v>0</v>
      </c>
      <c r="P43" s="24">
        <v>0</v>
      </c>
      <c r="Q43" s="24">
        <v>407.09501</v>
      </c>
      <c r="R43" s="24">
        <v>48.455159999999999</v>
      </c>
      <c r="S43" s="24">
        <v>5.1399999999999996E-3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0.15426999999999999</v>
      </c>
      <c r="AB43" s="24">
        <v>0</v>
      </c>
      <c r="AC43" s="24">
        <v>1.7729999999999999E-2</v>
      </c>
      <c r="AD43" s="24">
        <v>5.1248800000000001</v>
      </c>
      <c r="AE43" s="24">
        <v>0.51341000000000003</v>
      </c>
      <c r="AF43" s="24">
        <v>6.7356400000000001</v>
      </c>
      <c r="AG43" s="24">
        <v>8.0295799999999993</v>
      </c>
      <c r="AH43" s="24">
        <v>0.99909999999999999</v>
      </c>
      <c r="AI43" s="24">
        <v>0</v>
      </c>
      <c r="AJ43" s="24">
        <v>0</v>
      </c>
      <c r="AK43" s="24">
        <v>0.57379999999999998</v>
      </c>
      <c r="AL43" s="24">
        <v>0.65524000000000004</v>
      </c>
      <c r="AM43" s="24">
        <v>0.25358000000000003</v>
      </c>
      <c r="AN43" s="24">
        <v>0</v>
      </c>
      <c r="AO43" s="24">
        <v>1.2829900000000001</v>
      </c>
      <c r="AP43" s="24">
        <v>3.0300000000000001E-3</v>
      </c>
      <c r="AQ43" s="24">
        <v>0</v>
      </c>
      <c r="AR43" s="24">
        <v>0.55923999999999996</v>
      </c>
      <c r="AS43" s="24">
        <v>0</v>
      </c>
      <c r="AT43" s="24">
        <v>0</v>
      </c>
      <c r="AU43" s="24">
        <v>0</v>
      </c>
      <c r="AV43" s="24">
        <v>2.0109999999999999E-2</v>
      </c>
      <c r="AW43" s="24">
        <v>130.65544</v>
      </c>
      <c r="AX43" s="24">
        <v>3.4526699999999999</v>
      </c>
      <c r="AY43" s="24">
        <v>2.5520000000000001E-2</v>
      </c>
      <c r="AZ43" s="24">
        <v>1.0270699999999999</v>
      </c>
      <c r="BA43" s="24">
        <v>0</v>
      </c>
      <c r="BB43" s="24">
        <v>0</v>
      </c>
      <c r="BC43" s="24">
        <v>682.00512000000003</v>
      </c>
      <c r="BD43" s="24">
        <v>0.14205000000000001</v>
      </c>
      <c r="BE43" s="24">
        <v>859.46325000000002</v>
      </c>
      <c r="BF43" s="24">
        <v>8.6912800000000008</v>
      </c>
      <c r="BG43" s="24">
        <v>2.14093</v>
      </c>
      <c r="BH43" s="24">
        <v>5.8500000000000002E-3</v>
      </c>
      <c r="BI43" s="24">
        <v>10.202349999999999</v>
      </c>
      <c r="BJ43" s="24">
        <v>3.0408300000000001</v>
      </c>
      <c r="BK43" s="24">
        <v>4.9337400000000002</v>
      </c>
      <c r="BL43" s="24">
        <v>6.6E-4</v>
      </c>
      <c r="BM43" s="24">
        <v>0</v>
      </c>
      <c r="BN43" s="24">
        <v>0</v>
      </c>
      <c r="BO43" s="24">
        <v>0</v>
      </c>
      <c r="BP43" s="43">
        <v>2186.9192200000002</v>
      </c>
      <c r="BQ43" s="111">
        <v>4163.3520500000004</v>
      </c>
      <c r="BR43" s="111">
        <v>0</v>
      </c>
      <c r="BS43" s="43">
        <v>4163.3520500000004</v>
      </c>
      <c r="BT43" s="111">
        <v>0</v>
      </c>
      <c r="BU43" s="111">
        <v>0</v>
      </c>
      <c r="BV43" s="43">
        <v>0</v>
      </c>
      <c r="BW43" s="111">
        <v>10342.27536</v>
      </c>
      <c r="BX43" s="43">
        <v>14505.627409999999</v>
      </c>
      <c r="BY43" s="54">
        <v>16692.546630000001</v>
      </c>
      <c r="BZ43" s="56"/>
      <c r="CB43" s="55"/>
    </row>
    <row r="44" spans="1:80" ht="14.25" customHeight="1">
      <c r="A44" s="25" t="s">
        <v>345</v>
      </c>
      <c r="B44" s="22" t="s">
        <v>346</v>
      </c>
      <c r="C44" s="26" t="s">
        <v>347</v>
      </c>
      <c r="D44" s="24">
        <v>0</v>
      </c>
      <c r="E44" s="24">
        <v>33.643140000000002</v>
      </c>
      <c r="F44" s="24">
        <v>0</v>
      </c>
      <c r="G44" s="24">
        <v>149.85668999999999</v>
      </c>
      <c r="H44" s="24">
        <v>0.91540999999999995</v>
      </c>
      <c r="I44" s="24">
        <v>22.22251</v>
      </c>
      <c r="J44" s="24">
        <v>3.388E-2</v>
      </c>
      <c r="K44" s="24">
        <v>0.31988</v>
      </c>
      <c r="L44" s="24">
        <v>0.15387999999999999</v>
      </c>
      <c r="M44" s="24">
        <v>0</v>
      </c>
      <c r="N44" s="24">
        <v>3.2200000000000002E-3</v>
      </c>
      <c r="O44" s="24">
        <v>0</v>
      </c>
      <c r="P44" s="24">
        <v>4.6699999999999998E-2</v>
      </c>
      <c r="Q44" s="24">
        <v>0.76656000000000002</v>
      </c>
      <c r="R44" s="24">
        <v>0</v>
      </c>
      <c r="S44" s="24">
        <v>0.11501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0.20769000000000001</v>
      </c>
      <c r="Z44" s="24">
        <v>0.26923000000000002</v>
      </c>
      <c r="AA44" s="24">
        <v>12.24376</v>
      </c>
      <c r="AB44" s="24">
        <v>0</v>
      </c>
      <c r="AC44" s="24">
        <v>1.00939</v>
      </c>
      <c r="AD44" s="24">
        <v>115.06352</v>
      </c>
      <c r="AE44" s="24">
        <v>0.65544999999999998</v>
      </c>
      <c r="AF44" s="24">
        <v>114.65662</v>
      </c>
      <c r="AG44" s="24">
        <v>2.7336499999999999</v>
      </c>
      <c r="AH44" s="24">
        <v>2633.3384799999999</v>
      </c>
      <c r="AI44" s="24">
        <v>145.82073</v>
      </c>
      <c r="AJ44" s="24">
        <v>72.308220000000006</v>
      </c>
      <c r="AK44" s="24">
        <v>2416.1563099999998</v>
      </c>
      <c r="AL44" s="24">
        <v>0</v>
      </c>
      <c r="AM44" s="24">
        <v>2.6570399999999998</v>
      </c>
      <c r="AN44" s="24">
        <v>0.13791</v>
      </c>
      <c r="AO44" s="24">
        <v>4.9138799999999998</v>
      </c>
      <c r="AP44" s="24">
        <v>886.08258000000001</v>
      </c>
      <c r="AQ44" s="24">
        <v>5.2439299999999998</v>
      </c>
      <c r="AR44" s="24">
        <v>15.70721</v>
      </c>
      <c r="AS44" s="24">
        <v>7.4618700000000002</v>
      </c>
      <c r="AT44" s="24">
        <v>0.1401</v>
      </c>
      <c r="AU44" s="24">
        <v>1.49403</v>
      </c>
      <c r="AV44" s="24">
        <v>19.643840000000001</v>
      </c>
      <c r="AW44" s="24">
        <v>47.380540000000003</v>
      </c>
      <c r="AX44" s="24">
        <v>1.09518</v>
      </c>
      <c r="AY44" s="24">
        <v>24.548449999999999</v>
      </c>
      <c r="AZ44" s="24">
        <v>0.85697000000000001</v>
      </c>
      <c r="BA44" s="24">
        <v>0.13367999999999999</v>
      </c>
      <c r="BB44" s="24">
        <v>0</v>
      </c>
      <c r="BC44" s="24">
        <v>1147.43642</v>
      </c>
      <c r="BD44" s="24">
        <v>4.3033999999999999</v>
      </c>
      <c r="BE44" s="24">
        <v>0.11380999999999999</v>
      </c>
      <c r="BF44" s="24">
        <v>1.8603000000000001</v>
      </c>
      <c r="BG44" s="24">
        <v>39.71743</v>
      </c>
      <c r="BH44" s="24">
        <v>0.24021999999999999</v>
      </c>
      <c r="BI44" s="24">
        <v>11.592140000000001</v>
      </c>
      <c r="BJ44" s="24">
        <v>4.0193399999999997</v>
      </c>
      <c r="BK44" s="24">
        <v>86.704639999999998</v>
      </c>
      <c r="BL44" s="24">
        <v>0.74805999999999995</v>
      </c>
      <c r="BM44" s="24">
        <v>0.66203999999999996</v>
      </c>
      <c r="BN44" s="24">
        <v>0</v>
      </c>
      <c r="BO44" s="24">
        <v>0</v>
      </c>
      <c r="BP44" s="43">
        <v>8037.4349400000001</v>
      </c>
      <c r="BQ44" s="111">
        <v>10801.29349</v>
      </c>
      <c r="BR44" s="111">
        <v>1526.74477</v>
      </c>
      <c r="BS44" s="43">
        <v>12328.038259999999</v>
      </c>
      <c r="BT44" s="111">
        <v>0</v>
      </c>
      <c r="BU44" s="111">
        <v>0</v>
      </c>
      <c r="BV44" s="43">
        <v>0</v>
      </c>
      <c r="BW44" s="111">
        <v>6550.4848899999997</v>
      </c>
      <c r="BX44" s="43">
        <v>18878.523150000001</v>
      </c>
      <c r="BY44" s="54">
        <v>26915.95809</v>
      </c>
      <c r="BZ44" s="56"/>
      <c r="CB44" s="55"/>
    </row>
    <row r="45" spans="1:80" ht="14.25" customHeight="1">
      <c r="A45" s="27" t="s">
        <v>348</v>
      </c>
      <c r="B45" s="28" t="s">
        <v>349</v>
      </c>
      <c r="C45" s="29" t="s">
        <v>350</v>
      </c>
      <c r="D45" s="24">
        <v>0</v>
      </c>
      <c r="E45" s="24">
        <v>0</v>
      </c>
      <c r="F45" s="24">
        <v>0.34160000000000001</v>
      </c>
      <c r="G45" s="24">
        <v>56.045319999999997</v>
      </c>
      <c r="H45" s="24">
        <v>14.326320000000001</v>
      </c>
      <c r="I45" s="24">
        <v>82.172070000000005</v>
      </c>
      <c r="J45" s="24">
        <v>0.83235000000000003</v>
      </c>
      <c r="K45" s="24">
        <v>7.7268699999999999</v>
      </c>
      <c r="L45" s="24">
        <v>29.26343</v>
      </c>
      <c r="M45" s="24">
        <v>0</v>
      </c>
      <c r="N45" s="24">
        <v>2.9791099999999999</v>
      </c>
      <c r="O45" s="24">
        <v>1.1480900000000001</v>
      </c>
      <c r="P45" s="24">
        <v>1.0288600000000001</v>
      </c>
      <c r="Q45" s="24">
        <v>8.9391999999999996</v>
      </c>
      <c r="R45" s="24">
        <v>5.5829999999999998E-2</v>
      </c>
      <c r="S45" s="24">
        <v>4.9152199999999997</v>
      </c>
      <c r="T45" s="24">
        <v>1.0687199999999999</v>
      </c>
      <c r="U45" s="24">
        <v>7.9297500000000003</v>
      </c>
      <c r="V45" s="24">
        <v>11.198919999999999</v>
      </c>
      <c r="W45" s="24">
        <v>3.8980000000000001E-2</v>
      </c>
      <c r="X45" s="24">
        <v>1.2540000000000001E-2</v>
      </c>
      <c r="Y45" s="24">
        <v>11.189920000000001</v>
      </c>
      <c r="Z45" s="24">
        <v>1.3510599999999999</v>
      </c>
      <c r="AA45" s="24">
        <v>639.50780999999995</v>
      </c>
      <c r="AB45" s="24">
        <v>1.0000000000000001E-5</v>
      </c>
      <c r="AC45" s="24">
        <v>4.2909899999999999</v>
      </c>
      <c r="AD45" s="24">
        <v>574.44300999999996</v>
      </c>
      <c r="AE45" s="24">
        <v>70.975520000000003</v>
      </c>
      <c r="AF45" s="24">
        <v>678.20036000000005</v>
      </c>
      <c r="AG45" s="24">
        <v>52.371369999999999</v>
      </c>
      <c r="AH45" s="24">
        <v>69.144909999999996</v>
      </c>
      <c r="AI45" s="24">
        <v>0.14546000000000001</v>
      </c>
      <c r="AJ45" s="24">
        <v>1.5057400000000001</v>
      </c>
      <c r="AK45" s="24">
        <v>432.10876000000002</v>
      </c>
      <c r="AL45" s="24">
        <v>11.1487</v>
      </c>
      <c r="AM45" s="24">
        <v>97.092839999999995</v>
      </c>
      <c r="AN45" s="24">
        <v>6.3834499999999998</v>
      </c>
      <c r="AO45" s="24">
        <v>28.34094</v>
      </c>
      <c r="AP45" s="24">
        <v>1222.2154700000001</v>
      </c>
      <c r="AQ45" s="24">
        <v>18.563880000000001</v>
      </c>
      <c r="AR45" s="24">
        <v>909.89383999999995</v>
      </c>
      <c r="AS45" s="24">
        <v>348.06380999999999</v>
      </c>
      <c r="AT45" s="24">
        <v>6.3105000000000002</v>
      </c>
      <c r="AU45" s="24">
        <v>7.4667700000000004</v>
      </c>
      <c r="AV45" s="24">
        <v>56.596150000000002</v>
      </c>
      <c r="AW45" s="24">
        <v>99.635760000000005</v>
      </c>
      <c r="AX45" s="24">
        <v>2.1916600000000002</v>
      </c>
      <c r="AY45" s="24">
        <v>32.053330000000003</v>
      </c>
      <c r="AZ45" s="24">
        <v>4.3325199999999997</v>
      </c>
      <c r="BA45" s="24">
        <v>0.42875999999999997</v>
      </c>
      <c r="BB45" s="24">
        <v>3.2005699999999999</v>
      </c>
      <c r="BC45" s="24">
        <v>507.6</v>
      </c>
      <c r="BD45" s="24">
        <v>19.860060000000001</v>
      </c>
      <c r="BE45" s="24">
        <v>388.75000999999997</v>
      </c>
      <c r="BF45" s="24">
        <v>18.898720000000001</v>
      </c>
      <c r="BG45" s="24">
        <v>86.353560000000002</v>
      </c>
      <c r="BH45" s="24">
        <v>0.36935000000000001</v>
      </c>
      <c r="BI45" s="24">
        <v>109.69284</v>
      </c>
      <c r="BJ45" s="24">
        <v>14.85045</v>
      </c>
      <c r="BK45" s="24">
        <v>156.95384999999999</v>
      </c>
      <c r="BL45" s="24">
        <v>2.4924200000000001</v>
      </c>
      <c r="BM45" s="24">
        <v>67.297579999999996</v>
      </c>
      <c r="BN45" s="24">
        <v>0</v>
      </c>
      <c r="BO45" s="24">
        <v>0</v>
      </c>
      <c r="BP45" s="43">
        <v>6992.2958900000003</v>
      </c>
      <c r="BQ45" s="111">
        <v>1544.06852</v>
      </c>
      <c r="BR45" s="111">
        <v>0</v>
      </c>
      <c r="BS45" s="43">
        <v>1544.06852</v>
      </c>
      <c r="BT45" s="111">
        <v>0</v>
      </c>
      <c r="BU45" s="111">
        <v>0</v>
      </c>
      <c r="BV45" s="43">
        <v>0</v>
      </c>
      <c r="BW45" s="111">
        <v>397.41939000000002</v>
      </c>
      <c r="BX45" s="43">
        <v>1941.4879100000001</v>
      </c>
      <c r="BY45" s="54">
        <v>8933.7837999999992</v>
      </c>
      <c r="BZ45" s="56"/>
      <c r="CB45" s="55"/>
    </row>
    <row r="46" spans="1:80" ht="14.25" customHeight="1">
      <c r="A46" s="27" t="s">
        <v>351</v>
      </c>
      <c r="B46" s="28" t="s">
        <v>352</v>
      </c>
      <c r="C46" s="29" t="s">
        <v>353</v>
      </c>
      <c r="D46" s="24">
        <v>0</v>
      </c>
      <c r="E46" s="24">
        <v>23.250360000000001</v>
      </c>
      <c r="F46" s="24">
        <v>0.94710000000000005</v>
      </c>
      <c r="G46" s="24">
        <v>0.54430000000000001</v>
      </c>
      <c r="H46" s="24">
        <v>11.88411</v>
      </c>
      <c r="I46" s="24">
        <v>31.548950000000001</v>
      </c>
      <c r="J46" s="24">
        <v>2.785E-2</v>
      </c>
      <c r="K46" s="24">
        <v>0.47197</v>
      </c>
      <c r="L46" s="24">
        <v>1.1809999999999999E-2</v>
      </c>
      <c r="M46" s="24">
        <v>6.45E-3</v>
      </c>
      <c r="N46" s="24">
        <v>1.09E-3</v>
      </c>
      <c r="O46" s="24">
        <v>0.93100000000000005</v>
      </c>
      <c r="P46" s="24">
        <v>3.3600000000000001E-3</v>
      </c>
      <c r="Q46" s="24">
        <v>4.3159999999999997E-2</v>
      </c>
      <c r="R46" s="24">
        <v>3.4000000000000002E-4</v>
      </c>
      <c r="S46" s="24">
        <v>0.30587999999999999</v>
      </c>
      <c r="T46" s="24">
        <v>1.541E-2</v>
      </c>
      <c r="U46" s="24">
        <v>5.16275</v>
      </c>
      <c r="V46" s="24">
        <v>8.813E-2</v>
      </c>
      <c r="W46" s="24">
        <v>3.2000000000000003E-4</v>
      </c>
      <c r="X46" s="24">
        <v>1E-4</v>
      </c>
      <c r="Y46" s="24">
        <v>3.82097</v>
      </c>
      <c r="Z46" s="24">
        <v>1.7859100000000001</v>
      </c>
      <c r="AA46" s="24">
        <v>18.81709</v>
      </c>
      <c r="AB46" s="24">
        <v>0</v>
      </c>
      <c r="AC46" s="24">
        <v>0.15942000000000001</v>
      </c>
      <c r="AD46" s="24">
        <v>177.54786999999999</v>
      </c>
      <c r="AE46" s="24">
        <v>2.9266999999999999</v>
      </c>
      <c r="AF46" s="24">
        <v>113.05698</v>
      </c>
      <c r="AG46" s="24">
        <v>18.634730000000001</v>
      </c>
      <c r="AH46" s="24">
        <v>551.62221999999997</v>
      </c>
      <c r="AI46" s="24">
        <v>8.0999999999999996E-4</v>
      </c>
      <c r="AJ46" s="24">
        <v>13.03059</v>
      </c>
      <c r="AK46" s="24">
        <v>458.80986999999999</v>
      </c>
      <c r="AL46" s="24">
        <v>0.20746000000000001</v>
      </c>
      <c r="AM46" s="24">
        <v>732.12534000000005</v>
      </c>
      <c r="AN46" s="24">
        <v>0.17202999999999999</v>
      </c>
      <c r="AO46" s="24">
        <v>197.21308999999999</v>
      </c>
      <c r="AP46" s="24">
        <v>3.5398399999999999</v>
      </c>
      <c r="AQ46" s="24">
        <v>235.72259</v>
      </c>
      <c r="AR46" s="24">
        <v>171.60706999999999</v>
      </c>
      <c r="AS46" s="24">
        <v>87.323779999999999</v>
      </c>
      <c r="AT46" s="24">
        <v>1.40951</v>
      </c>
      <c r="AU46" s="24">
        <v>0.17693999999999999</v>
      </c>
      <c r="AV46" s="24">
        <v>29.445</v>
      </c>
      <c r="AW46" s="24">
        <v>207.34406000000001</v>
      </c>
      <c r="AX46" s="24">
        <v>5.78383</v>
      </c>
      <c r="AY46" s="24">
        <v>19.288150000000002</v>
      </c>
      <c r="AZ46" s="24">
        <v>22.142520000000001</v>
      </c>
      <c r="BA46" s="24">
        <v>8.3000000000000001E-4</v>
      </c>
      <c r="BB46" s="24">
        <v>1.04982</v>
      </c>
      <c r="BC46" s="24">
        <v>2318.0410299999999</v>
      </c>
      <c r="BD46" s="24">
        <v>28.130389999999998</v>
      </c>
      <c r="BE46" s="24">
        <v>1132.68391</v>
      </c>
      <c r="BF46" s="24">
        <v>204.95545999999999</v>
      </c>
      <c r="BG46" s="24">
        <v>1042.26286</v>
      </c>
      <c r="BH46" s="24">
        <v>6.5610099999999996</v>
      </c>
      <c r="BI46" s="24">
        <v>379.08667000000003</v>
      </c>
      <c r="BJ46" s="24">
        <v>114.81749000000001</v>
      </c>
      <c r="BK46" s="24">
        <v>218.29613000000001</v>
      </c>
      <c r="BL46" s="24">
        <v>26.074179999999998</v>
      </c>
      <c r="BM46" s="24">
        <v>0.18640999999999999</v>
      </c>
      <c r="BN46" s="24">
        <v>0</v>
      </c>
      <c r="BO46" s="24">
        <v>0</v>
      </c>
      <c r="BP46" s="43">
        <v>8621.1049999999996</v>
      </c>
      <c r="BQ46" s="111">
        <v>83203.471850000002</v>
      </c>
      <c r="BR46" s="111">
        <v>800.18465000000003</v>
      </c>
      <c r="BS46" s="43">
        <v>84003.656499999997</v>
      </c>
      <c r="BT46" s="111">
        <v>0</v>
      </c>
      <c r="BU46" s="111">
        <v>0</v>
      </c>
      <c r="BV46" s="43">
        <v>0</v>
      </c>
      <c r="BW46" s="111">
        <v>62640.425239999997</v>
      </c>
      <c r="BX46" s="43">
        <v>146644.08173999999</v>
      </c>
      <c r="BY46" s="54">
        <v>155265.18674</v>
      </c>
      <c r="BZ46" s="56"/>
      <c r="CB46" s="55"/>
    </row>
    <row r="47" spans="1:80" ht="14.25" customHeight="1">
      <c r="A47" s="27" t="s">
        <v>354</v>
      </c>
      <c r="B47" s="28" t="s">
        <v>355</v>
      </c>
      <c r="C47" s="29" t="s">
        <v>356</v>
      </c>
      <c r="D47" s="24">
        <v>2.8439700000000001</v>
      </c>
      <c r="E47" s="24">
        <v>0</v>
      </c>
      <c r="F47" s="24">
        <v>1.898E-2</v>
      </c>
      <c r="G47" s="24">
        <v>11.01946</v>
      </c>
      <c r="H47" s="24">
        <v>274.65393</v>
      </c>
      <c r="I47" s="24">
        <v>11.377980000000001</v>
      </c>
      <c r="J47" s="24">
        <v>2.46E-2</v>
      </c>
      <c r="K47" s="24">
        <v>0.60845000000000005</v>
      </c>
      <c r="L47" s="24">
        <v>49.955759999999998</v>
      </c>
      <c r="M47" s="24">
        <v>0</v>
      </c>
      <c r="N47" s="24">
        <v>54.218629999999997</v>
      </c>
      <c r="O47" s="24">
        <v>0.96594999999999998</v>
      </c>
      <c r="P47" s="24">
        <v>2.8510000000000001E-2</v>
      </c>
      <c r="Q47" s="24">
        <v>1.05637</v>
      </c>
      <c r="R47" s="24">
        <v>0.20832000000000001</v>
      </c>
      <c r="S47" s="24">
        <v>15.38585</v>
      </c>
      <c r="T47" s="24">
        <v>5.3699999999999998E-2</v>
      </c>
      <c r="U47" s="24">
        <v>0</v>
      </c>
      <c r="V47" s="24">
        <v>0</v>
      </c>
      <c r="W47" s="24">
        <v>0</v>
      </c>
      <c r="X47" s="24">
        <v>0</v>
      </c>
      <c r="Y47" s="24">
        <v>2.03234</v>
      </c>
      <c r="Z47" s="24">
        <v>1.10991</v>
      </c>
      <c r="AA47" s="24">
        <v>0.97618000000000005</v>
      </c>
      <c r="AB47" s="24">
        <v>0</v>
      </c>
      <c r="AC47" s="24">
        <v>0.38490000000000002</v>
      </c>
      <c r="AD47" s="24">
        <v>35.650440000000003</v>
      </c>
      <c r="AE47" s="24">
        <v>0.92437999999999998</v>
      </c>
      <c r="AF47" s="24">
        <v>189.71422000000001</v>
      </c>
      <c r="AG47" s="24">
        <v>52.267470000000003</v>
      </c>
      <c r="AH47" s="24">
        <v>28.44651</v>
      </c>
      <c r="AI47" s="24">
        <v>4.4132100000000003</v>
      </c>
      <c r="AJ47" s="24">
        <v>0</v>
      </c>
      <c r="AK47" s="24">
        <v>29.507000000000001</v>
      </c>
      <c r="AL47" s="24">
        <v>8.1587399999999999</v>
      </c>
      <c r="AM47" s="24">
        <v>6.5371800000000002</v>
      </c>
      <c r="AN47" s="24">
        <v>6.2998700000000003</v>
      </c>
      <c r="AO47" s="24">
        <v>41.90061</v>
      </c>
      <c r="AP47" s="24">
        <v>41.526209999999999</v>
      </c>
      <c r="AQ47" s="24">
        <v>15.2653</v>
      </c>
      <c r="AR47" s="24">
        <v>442.65118000000001</v>
      </c>
      <c r="AS47" s="24">
        <v>41.948990000000002</v>
      </c>
      <c r="AT47" s="24">
        <v>0.88585000000000003</v>
      </c>
      <c r="AU47" s="24">
        <v>11.66085</v>
      </c>
      <c r="AV47" s="24">
        <v>20.79852</v>
      </c>
      <c r="AW47" s="24">
        <v>39.10022</v>
      </c>
      <c r="AX47" s="24">
        <v>20.957439999999998</v>
      </c>
      <c r="AY47" s="24">
        <v>204.19241</v>
      </c>
      <c r="AZ47" s="24">
        <v>480.07006999999999</v>
      </c>
      <c r="BA47" s="24">
        <v>4.0460000000000003E-2</v>
      </c>
      <c r="BB47" s="24">
        <v>0.17036000000000001</v>
      </c>
      <c r="BC47" s="24">
        <v>155.38109</v>
      </c>
      <c r="BD47" s="24">
        <v>298.29118</v>
      </c>
      <c r="BE47" s="24">
        <v>102.94289000000001</v>
      </c>
      <c r="BF47" s="24">
        <v>128.59380999999999</v>
      </c>
      <c r="BG47" s="24">
        <v>204.70984999999999</v>
      </c>
      <c r="BH47" s="24">
        <v>0.33655000000000002</v>
      </c>
      <c r="BI47" s="24">
        <v>105.10213</v>
      </c>
      <c r="BJ47" s="24">
        <v>5.6950000000000001E-2</v>
      </c>
      <c r="BK47" s="24">
        <v>88.944339999999997</v>
      </c>
      <c r="BL47" s="24">
        <v>3.7013699999999998</v>
      </c>
      <c r="BM47" s="24">
        <v>18.145029999999998</v>
      </c>
      <c r="BN47" s="24">
        <v>0</v>
      </c>
      <c r="BO47" s="24">
        <v>0</v>
      </c>
      <c r="BP47" s="43">
        <v>3256.2164699999998</v>
      </c>
      <c r="BQ47" s="111">
        <v>1221.81556</v>
      </c>
      <c r="BR47" s="111">
        <v>0</v>
      </c>
      <c r="BS47" s="43">
        <v>1221.81556</v>
      </c>
      <c r="BT47" s="111">
        <v>0</v>
      </c>
      <c r="BU47" s="111">
        <v>17.683160000000001</v>
      </c>
      <c r="BV47" s="43">
        <v>17.683160000000001</v>
      </c>
      <c r="BW47" s="111">
        <v>4513.0829299999996</v>
      </c>
      <c r="BX47" s="43">
        <v>5752.5816500000001</v>
      </c>
      <c r="BY47" s="54">
        <v>9008.7981199999995</v>
      </c>
      <c r="BZ47" s="56"/>
      <c r="CB47" s="55"/>
    </row>
    <row r="48" spans="1:80" ht="14.25" customHeight="1">
      <c r="A48" s="27" t="s">
        <v>357</v>
      </c>
      <c r="B48" s="28" t="s">
        <v>358</v>
      </c>
      <c r="C48" s="29" t="s">
        <v>359</v>
      </c>
      <c r="D48" s="24">
        <v>0</v>
      </c>
      <c r="E48" s="24">
        <v>0</v>
      </c>
      <c r="F48" s="24">
        <v>0</v>
      </c>
      <c r="G48" s="24">
        <v>0.90288999999999997</v>
      </c>
      <c r="H48" s="24">
        <v>8.4899999999999993E-3</v>
      </c>
      <c r="I48" s="24">
        <v>2.427E-2</v>
      </c>
      <c r="J48" s="24">
        <v>0</v>
      </c>
      <c r="K48" s="24">
        <v>3.8999999999999999E-4</v>
      </c>
      <c r="L48" s="24">
        <v>0.28482000000000002</v>
      </c>
      <c r="M48" s="24">
        <v>0</v>
      </c>
      <c r="N48" s="24">
        <v>4.6000000000000001E-4</v>
      </c>
      <c r="O48" s="24">
        <v>0</v>
      </c>
      <c r="P48" s="24">
        <v>3.6000000000000002E-4</v>
      </c>
      <c r="Q48" s="24">
        <v>5.5599999999999998E-3</v>
      </c>
      <c r="R48" s="24">
        <v>0</v>
      </c>
      <c r="S48" s="24">
        <v>1.2189999999999999E-2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2.4599999999999999E-3</v>
      </c>
      <c r="Z48" s="24">
        <v>9.8999999999999999E-4</v>
      </c>
      <c r="AA48" s="24">
        <v>0.35246</v>
      </c>
      <c r="AB48" s="24">
        <v>0</v>
      </c>
      <c r="AC48" s="24">
        <v>1.0300000000000001E-3</v>
      </c>
      <c r="AD48" s="24">
        <v>1.47929</v>
      </c>
      <c r="AE48" s="24">
        <v>1.1999999999999999E-3</v>
      </c>
      <c r="AF48" s="24">
        <v>7.7763299999999997</v>
      </c>
      <c r="AG48" s="24">
        <v>1.7501100000000001</v>
      </c>
      <c r="AH48" s="24">
        <v>8.2342499999999994</v>
      </c>
      <c r="AI48" s="24">
        <v>0</v>
      </c>
      <c r="AJ48" s="24">
        <v>5.5000000000000003E-4</v>
      </c>
      <c r="AK48" s="24">
        <v>1.5066200000000001</v>
      </c>
      <c r="AL48" s="24">
        <v>0</v>
      </c>
      <c r="AM48" s="24">
        <v>0.97570000000000001</v>
      </c>
      <c r="AN48" s="24">
        <v>2.1340000000000001E-2</v>
      </c>
      <c r="AO48" s="24">
        <v>3417.2788</v>
      </c>
      <c r="AP48" s="24">
        <v>6185.1323199999997</v>
      </c>
      <c r="AQ48" s="24">
        <v>8.3729999999999999E-2</v>
      </c>
      <c r="AR48" s="24">
        <v>5.9013200000000001</v>
      </c>
      <c r="AS48" s="24">
        <v>31.9557</v>
      </c>
      <c r="AT48" s="24">
        <v>0.60004000000000002</v>
      </c>
      <c r="AU48" s="24">
        <v>1.0019999999999999E-2</v>
      </c>
      <c r="AV48" s="24">
        <v>9.2060000000000003E-2</v>
      </c>
      <c r="AW48" s="24">
        <v>2.5154399999999999</v>
      </c>
      <c r="AX48" s="24">
        <v>6.3600000000000002E-3</v>
      </c>
      <c r="AY48" s="24">
        <v>1361.60733</v>
      </c>
      <c r="AZ48" s="24">
        <v>0.34820000000000001</v>
      </c>
      <c r="BA48" s="24">
        <v>1.0000000000000001E-5</v>
      </c>
      <c r="BB48" s="24">
        <v>0</v>
      </c>
      <c r="BC48" s="24">
        <v>5.1232899999999999</v>
      </c>
      <c r="BD48" s="24">
        <v>0.90990000000000004</v>
      </c>
      <c r="BE48" s="24">
        <v>0.49819999999999998</v>
      </c>
      <c r="BF48" s="24">
        <v>7.8320600000000002</v>
      </c>
      <c r="BG48" s="24">
        <v>27.55856</v>
      </c>
      <c r="BH48" s="24">
        <v>9.6750000000000003E-2</v>
      </c>
      <c r="BI48" s="24">
        <v>62.350459999999998</v>
      </c>
      <c r="BJ48" s="24">
        <v>13.07564</v>
      </c>
      <c r="BK48" s="24">
        <v>8.2533600000000007</v>
      </c>
      <c r="BL48" s="24">
        <v>5.3330000000000002E-2</v>
      </c>
      <c r="BM48" s="24">
        <v>1.1199999999999999E-3</v>
      </c>
      <c r="BN48" s="24">
        <v>0</v>
      </c>
      <c r="BO48" s="24">
        <v>0</v>
      </c>
      <c r="BP48" s="43">
        <v>11154.625760000001</v>
      </c>
      <c r="BQ48" s="111">
        <v>5759.9195499999996</v>
      </c>
      <c r="BR48" s="111">
        <v>3111.1632399999999</v>
      </c>
      <c r="BS48" s="43">
        <v>8871.0827900000004</v>
      </c>
      <c r="BT48" s="111">
        <v>0</v>
      </c>
      <c r="BU48" s="111">
        <v>4.9570000000000003E-2</v>
      </c>
      <c r="BV48" s="43">
        <v>4.9570000000000003E-2</v>
      </c>
      <c r="BW48" s="111">
        <v>703.36108999999999</v>
      </c>
      <c r="BX48" s="43">
        <v>9574.4934499999999</v>
      </c>
      <c r="BY48" s="54">
        <v>20729.119210000001</v>
      </c>
      <c r="BZ48" s="56"/>
      <c r="CB48" s="55"/>
    </row>
    <row r="49" spans="1:80" ht="14.25" customHeight="1">
      <c r="A49" s="27" t="s">
        <v>360</v>
      </c>
      <c r="B49" s="28" t="s">
        <v>361</v>
      </c>
      <c r="C49" s="29" t="s">
        <v>362</v>
      </c>
      <c r="D49" s="24">
        <v>0</v>
      </c>
      <c r="E49" s="24">
        <v>1.2333799999999999</v>
      </c>
      <c r="F49" s="24">
        <v>3.0477699999999999</v>
      </c>
      <c r="G49" s="24">
        <v>185.26526999999999</v>
      </c>
      <c r="H49" s="24">
        <v>51.655270000000002</v>
      </c>
      <c r="I49" s="24">
        <v>275.17725999999999</v>
      </c>
      <c r="J49" s="24">
        <v>2.5148299999999999</v>
      </c>
      <c r="K49" s="24">
        <v>25.841259999999998</v>
      </c>
      <c r="L49" s="24">
        <v>101.6778</v>
      </c>
      <c r="M49" s="24">
        <v>2.2579999999999999E-2</v>
      </c>
      <c r="N49" s="24">
        <v>10.801170000000001</v>
      </c>
      <c r="O49" s="24">
        <v>4.1625500000000004</v>
      </c>
      <c r="P49" s="24">
        <v>5.5954199999999998</v>
      </c>
      <c r="Q49" s="24">
        <v>32.410299999999999</v>
      </c>
      <c r="R49" s="24">
        <v>0.15952</v>
      </c>
      <c r="S49" s="24">
        <v>15.91142</v>
      </c>
      <c r="T49" s="24">
        <v>2.9060899999999998</v>
      </c>
      <c r="U49" s="24">
        <v>27.55246</v>
      </c>
      <c r="V49" s="24">
        <v>37.219619999999999</v>
      </c>
      <c r="W49" s="24">
        <v>0.1258</v>
      </c>
      <c r="X49" s="24">
        <v>4.0469999999999999E-2</v>
      </c>
      <c r="Y49" s="24">
        <v>37.409849999999999</v>
      </c>
      <c r="Z49" s="24">
        <v>4.4990500000000004</v>
      </c>
      <c r="AA49" s="24">
        <v>2220.7447400000001</v>
      </c>
      <c r="AB49" s="24">
        <v>3.0000000000000001E-5</v>
      </c>
      <c r="AC49" s="24">
        <v>14.470230000000001</v>
      </c>
      <c r="AD49" s="24">
        <v>969.54414999999995</v>
      </c>
      <c r="AE49" s="24">
        <v>244.46485999999999</v>
      </c>
      <c r="AF49" s="24">
        <v>2313.9034799999999</v>
      </c>
      <c r="AG49" s="24">
        <v>180.59197</v>
      </c>
      <c r="AH49" s="24">
        <v>219.00637</v>
      </c>
      <c r="AI49" s="24">
        <v>0.52739999999999998</v>
      </c>
      <c r="AJ49" s="24">
        <v>2.7296399999999998</v>
      </c>
      <c r="AK49" s="24">
        <v>357.89271000000002</v>
      </c>
      <c r="AL49" s="24">
        <v>38.315849999999998</v>
      </c>
      <c r="AM49" s="24">
        <v>337.94655999999998</v>
      </c>
      <c r="AN49" s="24">
        <v>23.144069999999999</v>
      </c>
      <c r="AO49" s="24">
        <v>97.807280000000006</v>
      </c>
      <c r="AP49" s="24">
        <v>5831.69254</v>
      </c>
      <c r="AQ49" s="24">
        <v>62.356929999999998</v>
      </c>
      <c r="AR49" s="24">
        <v>3166.3396299999999</v>
      </c>
      <c r="AS49" s="24">
        <v>1211.76151</v>
      </c>
      <c r="AT49" s="24">
        <v>21.449590000000001</v>
      </c>
      <c r="AU49" s="24">
        <v>159.04680999999999</v>
      </c>
      <c r="AV49" s="24">
        <v>195.28292999999999</v>
      </c>
      <c r="AW49" s="24">
        <v>341.43088</v>
      </c>
      <c r="AX49" s="24">
        <v>7.7296899999999997</v>
      </c>
      <c r="AY49" s="24">
        <v>112.20635</v>
      </c>
      <c r="AZ49" s="24">
        <v>14.29434</v>
      </c>
      <c r="BA49" s="24">
        <v>0.90637999999999996</v>
      </c>
      <c r="BB49" s="24">
        <v>17.406169999999999</v>
      </c>
      <c r="BC49" s="24">
        <v>1720.9817599999999</v>
      </c>
      <c r="BD49" s="24">
        <v>69.246369999999999</v>
      </c>
      <c r="BE49" s="24">
        <v>309.84773999999999</v>
      </c>
      <c r="BF49" s="24">
        <v>97.323790000000002</v>
      </c>
      <c r="BG49" s="24">
        <v>301.99869000000001</v>
      </c>
      <c r="BH49" s="24">
        <v>3.3516599999999999</v>
      </c>
      <c r="BI49" s="24">
        <v>402.65408000000002</v>
      </c>
      <c r="BJ49" s="24">
        <v>52.818660000000001</v>
      </c>
      <c r="BK49" s="24">
        <v>541.30584999999996</v>
      </c>
      <c r="BL49" s="24">
        <v>8.4718099999999996</v>
      </c>
      <c r="BM49" s="24">
        <v>234.97665000000001</v>
      </c>
      <c r="BN49" s="24">
        <v>0</v>
      </c>
      <c r="BO49" s="24">
        <v>0</v>
      </c>
      <c r="BP49" s="43">
        <v>22731.19929</v>
      </c>
      <c r="BQ49" s="111">
        <v>35108.460780000001</v>
      </c>
      <c r="BR49" s="111">
        <v>0</v>
      </c>
      <c r="BS49" s="43">
        <v>35108.460780000001</v>
      </c>
      <c r="BT49" s="111">
        <v>0</v>
      </c>
      <c r="BU49" s="111">
        <v>0</v>
      </c>
      <c r="BV49" s="43">
        <v>0</v>
      </c>
      <c r="BW49" s="111">
        <v>19340.618289999999</v>
      </c>
      <c r="BX49" s="43">
        <v>54449.07907</v>
      </c>
      <c r="BY49" s="54">
        <v>77180.278359999997</v>
      </c>
      <c r="BZ49" s="56"/>
      <c r="CB49" s="55"/>
    </row>
    <row r="50" spans="1:80" ht="14.25" customHeight="1">
      <c r="A50" s="27" t="s">
        <v>363</v>
      </c>
      <c r="B50" s="28" t="s">
        <v>364</v>
      </c>
      <c r="C50" s="29" t="s">
        <v>365</v>
      </c>
      <c r="D50" s="24">
        <v>0</v>
      </c>
      <c r="E50" s="24">
        <v>0</v>
      </c>
      <c r="F50" s="24">
        <v>0</v>
      </c>
      <c r="G50" s="24">
        <v>10.935309999999999</v>
      </c>
      <c r="H50" s="24">
        <v>2.6528700000000001</v>
      </c>
      <c r="I50" s="24">
        <v>31.291450000000001</v>
      </c>
      <c r="J50" s="24">
        <v>0.1012</v>
      </c>
      <c r="K50" s="24">
        <v>0.66129000000000004</v>
      </c>
      <c r="L50" s="24">
        <v>308.75493999999998</v>
      </c>
      <c r="M50" s="24">
        <v>8.5999999999999998E-4</v>
      </c>
      <c r="N50" s="24">
        <v>0.31683</v>
      </c>
      <c r="O50" s="24">
        <v>0</v>
      </c>
      <c r="P50" s="24">
        <v>2.5999999999999998E-4</v>
      </c>
      <c r="Q50" s="24">
        <v>0.44685999999999998</v>
      </c>
      <c r="R50" s="24">
        <v>0</v>
      </c>
      <c r="S50" s="24">
        <v>0.23244999999999999</v>
      </c>
      <c r="T50" s="24">
        <v>0</v>
      </c>
      <c r="U50" s="24">
        <v>0</v>
      </c>
      <c r="V50" s="24">
        <v>1.5410699999999999</v>
      </c>
      <c r="W50" s="24">
        <v>5.0699999999999999E-3</v>
      </c>
      <c r="X50" s="24">
        <v>1.6299999999999999E-3</v>
      </c>
      <c r="Y50" s="24">
        <v>1.7245600000000001</v>
      </c>
      <c r="Z50" s="24">
        <v>9.4070000000000001E-2</v>
      </c>
      <c r="AA50" s="24">
        <v>42.683570000000003</v>
      </c>
      <c r="AB50" s="24">
        <v>0</v>
      </c>
      <c r="AC50" s="24">
        <v>3.3340000000000002E-2</v>
      </c>
      <c r="AD50" s="24">
        <v>19.883590000000002</v>
      </c>
      <c r="AE50" s="24">
        <v>0.44362000000000001</v>
      </c>
      <c r="AF50" s="24">
        <v>31.779129999999999</v>
      </c>
      <c r="AG50" s="24">
        <v>3.2831299999999999</v>
      </c>
      <c r="AH50" s="24">
        <v>2.7078099999999998</v>
      </c>
      <c r="AI50" s="24">
        <v>0</v>
      </c>
      <c r="AJ50" s="24">
        <v>0.16897999999999999</v>
      </c>
      <c r="AK50" s="24">
        <v>23.61448</v>
      </c>
      <c r="AL50" s="24">
        <v>0</v>
      </c>
      <c r="AM50" s="24">
        <v>16.628170000000001</v>
      </c>
      <c r="AN50" s="24">
        <v>0.79320999999999997</v>
      </c>
      <c r="AO50" s="24">
        <v>8.9656500000000001</v>
      </c>
      <c r="AP50" s="24">
        <v>699.16489999999999</v>
      </c>
      <c r="AQ50" s="24">
        <v>885.01337000000001</v>
      </c>
      <c r="AR50" s="24">
        <v>962.44550000000004</v>
      </c>
      <c r="AS50" s="24">
        <v>353.15188000000001</v>
      </c>
      <c r="AT50" s="24">
        <v>6.30471</v>
      </c>
      <c r="AU50" s="24">
        <v>5.4373399999999998</v>
      </c>
      <c r="AV50" s="24">
        <v>15.731809999999999</v>
      </c>
      <c r="AW50" s="24">
        <v>109.52218000000001</v>
      </c>
      <c r="AX50" s="24">
        <v>1.0977300000000001</v>
      </c>
      <c r="AY50" s="24">
        <v>16.980820000000001</v>
      </c>
      <c r="AZ50" s="24">
        <v>0.58057999999999998</v>
      </c>
      <c r="BA50" s="24">
        <v>7.9900000000000006E-3</v>
      </c>
      <c r="BB50" s="24">
        <v>2.6425700000000001</v>
      </c>
      <c r="BC50" s="24">
        <v>142.53557000000001</v>
      </c>
      <c r="BD50" s="24">
        <v>6.1085399999999996</v>
      </c>
      <c r="BE50" s="24">
        <v>0.49679000000000001</v>
      </c>
      <c r="BF50" s="24">
        <v>23.95758</v>
      </c>
      <c r="BG50" s="24">
        <v>172.98706000000001</v>
      </c>
      <c r="BH50" s="24">
        <v>0.72467999999999999</v>
      </c>
      <c r="BI50" s="24">
        <v>19.584869999999999</v>
      </c>
      <c r="BJ50" s="24">
        <v>4.7106000000000003</v>
      </c>
      <c r="BK50" s="24">
        <v>62.768630000000002</v>
      </c>
      <c r="BL50" s="24">
        <v>3.7351999999999999</v>
      </c>
      <c r="BM50" s="24">
        <v>2.5309999999999999E-2</v>
      </c>
      <c r="BN50" s="24">
        <v>0</v>
      </c>
      <c r="BO50" s="24">
        <v>0</v>
      </c>
      <c r="BP50" s="43">
        <v>4005.4616099999998</v>
      </c>
      <c r="BQ50" s="111">
        <v>0</v>
      </c>
      <c r="BR50" s="111">
        <v>0</v>
      </c>
      <c r="BS50" s="43">
        <v>0</v>
      </c>
      <c r="BT50" s="111">
        <v>18401.091710000001</v>
      </c>
      <c r="BU50" s="111">
        <v>0</v>
      </c>
      <c r="BV50" s="43">
        <v>18401.091710000001</v>
      </c>
      <c r="BW50" s="111">
        <v>5480.3005599999997</v>
      </c>
      <c r="BX50" s="43">
        <v>23881.39227</v>
      </c>
      <c r="BY50" s="54">
        <v>27886.853879999999</v>
      </c>
      <c r="BZ50" s="56"/>
      <c r="CB50" s="55"/>
    </row>
    <row r="51" spans="1:80" ht="14.25" customHeight="1">
      <c r="A51" s="27" t="s">
        <v>366</v>
      </c>
      <c r="B51" s="28" t="s">
        <v>367</v>
      </c>
      <c r="C51" s="30" t="s">
        <v>368</v>
      </c>
      <c r="D51" s="24">
        <v>209.11682999999999</v>
      </c>
      <c r="E51" s="24">
        <v>5.8997099999999998</v>
      </c>
      <c r="F51" s="24">
        <v>28.623370000000001</v>
      </c>
      <c r="G51" s="24">
        <v>651.96397000000002</v>
      </c>
      <c r="H51" s="24">
        <v>739.03922</v>
      </c>
      <c r="I51" s="24">
        <v>873.45888000000002</v>
      </c>
      <c r="J51" s="24">
        <v>65.365049999999997</v>
      </c>
      <c r="K51" s="24">
        <v>73.548559999999995</v>
      </c>
      <c r="L51" s="24">
        <v>172.61422999999999</v>
      </c>
      <c r="M51" s="24">
        <v>6.9724000000000004</v>
      </c>
      <c r="N51" s="24">
        <v>26.110489999999999</v>
      </c>
      <c r="O51" s="24">
        <v>12.24344</v>
      </c>
      <c r="P51" s="24">
        <v>45.080179999999999</v>
      </c>
      <c r="Q51" s="24">
        <v>304.12315000000001</v>
      </c>
      <c r="R51" s="24">
        <v>207.51767000000001</v>
      </c>
      <c r="S51" s="24">
        <v>244.70627999999999</v>
      </c>
      <c r="T51" s="24">
        <v>1.28847</v>
      </c>
      <c r="U51" s="24">
        <v>16.075949999999999</v>
      </c>
      <c r="V51" s="24">
        <v>25.75487</v>
      </c>
      <c r="W51" s="24">
        <v>1.1110500000000001</v>
      </c>
      <c r="X51" s="24">
        <v>4.6850000000000003E-2</v>
      </c>
      <c r="Y51" s="24">
        <v>178.22608</v>
      </c>
      <c r="Z51" s="24">
        <v>50.589440000000003</v>
      </c>
      <c r="AA51" s="24">
        <v>2315.04324</v>
      </c>
      <c r="AB51" s="24">
        <v>2.0000000000000002E-5</v>
      </c>
      <c r="AC51" s="24">
        <v>63.349249999999998</v>
      </c>
      <c r="AD51" s="24">
        <v>3192.5696899999998</v>
      </c>
      <c r="AE51" s="24">
        <v>888.81870000000004</v>
      </c>
      <c r="AF51" s="24">
        <v>6354.3815199999999</v>
      </c>
      <c r="AG51" s="24">
        <v>2328.6722399999999</v>
      </c>
      <c r="AH51" s="24">
        <v>263.70852000000002</v>
      </c>
      <c r="AI51" s="24">
        <v>11.35859</v>
      </c>
      <c r="AJ51" s="24">
        <v>22.601150000000001</v>
      </c>
      <c r="AK51" s="24">
        <v>164.06110000000001</v>
      </c>
      <c r="AL51" s="24">
        <v>32.821710000000003</v>
      </c>
      <c r="AM51" s="24">
        <v>1016.22021</v>
      </c>
      <c r="AN51" s="24">
        <v>15.015739999999999</v>
      </c>
      <c r="AO51" s="24">
        <v>71.391549999999995</v>
      </c>
      <c r="AP51" s="24">
        <v>214.65375</v>
      </c>
      <c r="AQ51" s="24">
        <v>67.161850000000001</v>
      </c>
      <c r="AR51" s="24">
        <v>3459.66788</v>
      </c>
      <c r="AS51" s="24">
        <v>246.91549000000001</v>
      </c>
      <c r="AT51" s="24">
        <v>2.8214199999999998</v>
      </c>
      <c r="AU51" s="24">
        <v>6836.1937699999999</v>
      </c>
      <c r="AV51" s="24">
        <v>68.330529999999996</v>
      </c>
      <c r="AW51" s="24">
        <v>223.65116</v>
      </c>
      <c r="AX51" s="24">
        <v>2.7345299999999999</v>
      </c>
      <c r="AY51" s="24">
        <v>33.499079999999999</v>
      </c>
      <c r="AZ51" s="24">
        <v>202.44434000000001</v>
      </c>
      <c r="BA51" s="24">
        <v>5.5808400000000002</v>
      </c>
      <c r="BB51" s="24">
        <v>0.78729000000000005</v>
      </c>
      <c r="BC51" s="24">
        <v>378.67174</v>
      </c>
      <c r="BD51" s="24">
        <v>82.49888</v>
      </c>
      <c r="BE51" s="24">
        <v>1003.71248</v>
      </c>
      <c r="BF51" s="24">
        <v>269.53192999999999</v>
      </c>
      <c r="BG51" s="24">
        <v>207.55599000000001</v>
      </c>
      <c r="BH51" s="24">
        <v>2.5548700000000002</v>
      </c>
      <c r="BI51" s="24">
        <v>143.64114000000001</v>
      </c>
      <c r="BJ51" s="24">
        <v>248.304</v>
      </c>
      <c r="BK51" s="24">
        <v>348.99520000000001</v>
      </c>
      <c r="BL51" s="24">
        <v>386.95492999999999</v>
      </c>
      <c r="BM51" s="24">
        <v>627.35355000000004</v>
      </c>
      <c r="BN51" s="24">
        <v>39.522880000000001</v>
      </c>
      <c r="BO51" s="24">
        <v>0</v>
      </c>
      <c r="BP51" s="43">
        <v>35783.228889999999</v>
      </c>
      <c r="BQ51" s="111">
        <v>11575.24568</v>
      </c>
      <c r="BR51" s="111">
        <v>213.60729000000001</v>
      </c>
      <c r="BS51" s="43">
        <v>11788.85297</v>
      </c>
      <c r="BT51" s="111">
        <v>0</v>
      </c>
      <c r="BU51" s="111">
        <v>0</v>
      </c>
      <c r="BV51" s="43">
        <v>0</v>
      </c>
      <c r="BW51" s="111">
        <v>4857.5467399999998</v>
      </c>
      <c r="BX51" s="43">
        <v>16646.399710000002</v>
      </c>
      <c r="BY51" s="54">
        <v>52429.628599999996</v>
      </c>
      <c r="BZ51" s="56"/>
      <c r="CB51" s="55"/>
    </row>
    <row r="52" spans="1:80" ht="14.25" customHeight="1">
      <c r="A52" s="27" t="s">
        <v>369</v>
      </c>
      <c r="B52" s="28" t="s">
        <v>370</v>
      </c>
      <c r="C52" s="30" t="s">
        <v>371</v>
      </c>
      <c r="D52" s="24">
        <v>0</v>
      </c>
      <c r="E52" s="24">
        <v>4.4220199999999998</v>
      </c>
      <c r="F52" s="24">
        <v>0</v>
      </c>
      <c r="G52" s="24">
        <v>247.68720999999999</v>
      </c>
      <c r="H52" s="24">
        <v>24.594290000000001</v>
      </c>
      <c r="I52" s="24">
        <v>144.92845</v>
      </c>
      <c r="J52" s="24">
        <v>0.65671999999999997</v>
      </c>
      <c r="K52" s="24">
        <v>11.982620000000001</v>
      </c>
      <c r="L52" s="24">
        <v>3.84809</v>
      </c>
      <c r="M52" s="24">
        <v>4.4979999999999999E-2</v>
      </c>
      <c r="N52" s="24">
        <v>0.43553999999999998</v>
      </c>
      <c r="O52" s="24">
        <v>1.3587400000000001</v>
      </c>
      <c r="P52" s="24">
        <v>1.2176400000000001</v>
      </c>
      <c r="Q52" s="24">
        <v>16.624780000000001</v>
      </c>
      <c r="R52" s="24">
        <v>2.7349999999999999E-2</v>
      </c>
      <c r="S52" s="24">
        <v>17.451250000000002</v>
      </c>
      <c r="T52" s="24">
        <v>0.13686000000000001</v>
      </c>
      <c r="U52" s="24">
        <v>3.12825</v>
      </c>
      <c r="V52" s="24">
        <v>0</v>
      </c>
      <c r="W52" s="24">
        <v>0</v>
      </c>
      <c r="X52" s="24">
        <v>0</v>
      </c>
      <c r="Y52" s="24">
        <v>13.2431</v>
      </c>
      <c r="Z52" s="24">
        <v>0.26540999999999998</v>
      </c>
      <c r="AA52" s="24">
        <v>66.738900000000001</v>
      </c>
      <c r="AB52" s="24">
        <v>1.0000000000000001E-5</v>
      </c>
      <c r="AC52" s="24">
        <v>3.9336899999999999</v>
      </c>
      <c r="AD52" s="24">
        <v>790.36784999999998</v>
      </c>
      <c r="AE52" s="24">
        <v>90.459850000000003</v>
      </c>
      <c r="AF52" s="24">
        <v>1808.4419600000001</v>
      </c>
      <c r="AG52" s="24">
        <v>70.065150000000003</v>
      </c>
      <c r="AH52" s="24">
        <v>15.08893</v>
      </c>
      <c r="AI52" s="24">
        <v>1.0329299999999999</v>
      </c>
      <c r="AJ52" s="24">
        <v>3.5640399999999999</v>
      </c>
      <c r="AK52" s="24">
        <v>264.95172000000002</v>
      </c>
      <c r="AL52" s="24">
        <v>1.6492899999999999</v>
      </c>
      <c r="AM52" s="24">
        <v>65.433940000000007</v>
      </c>
      <c r="AN52" s="24">
        <v>2.15849</v>
      </c>
      <c r="AO52" s="24">
        <v>12.69496</v>
      </c>
      <c r="AP52" s="24">
        <v>40.068510000000003</v>
      </c>
      <c r="AQ52" s="24">
        <v>11.631209999999999</v>
      </c>
      <c r="AR52" s="24">
        <v>1148.6349399999999</v>
      </c>
      <c r="AS52" s="24">
        <v>916.13883999999996</v>
      </c>
      <c r="AT52" s="24">
        <v>16.803840000000001</v>
      </c>
      <c r="AU52" s="24">
        <v>1050.93688</v>
      </c>
      <c r="AV52" s="24">
        <v>14.58901</v>
      </c>
      <c r="AW52" s="24">
        <v>73.991879999999995</v>
      </c>
      <c r="AX52" s="24">
        <v>0.14773</v>
      </c>
      <c r="AY52" s="24">
        <v>2.6161799999999999</v>
      </c>
      <c r="AZ52" s="24">
        <v>5.0687699999999998</v>
      </c>
      <c r="BA52" s="24">
        <v>0.15873000000000001</v>
      </c>
      <c r="BB52" s="24">
        <v>0</v>
      </c>
      <c r="BC52" s="24">
        <v>76.042619999999999</v>
      </c>
      <c r="BD52" s="24">
        <v>90.947019999999995</v>
      </c>
      <c r="BE52" s="24">
        <v>7.61015</v>
      </c>
      <c r="BF52" s="24">
        <v>40.366750000000003</v>
      </c>
      <c r="BG52" s="24">
        <v>640.58875</v>
      </c>
      <c r="BH52" s="24">
        <v>2.8294899999999998</v>
      </c>
      <c r="BI52" s="24">
        <v>43.873809999999999</v>
      </c>
      <c r="BJ52" s="24">
        <v>15.84892</v>
      </c>
      <c r="BK52" s="24">
        <v>68.378209999999996</v>
      </c>
      <c r="BL52" s="24">
        <v>2.2122999999999999</v>
      </c>
      <c r="BM52" s="24">
        <v>117.47346</v>
      </c>
      <c r="BN52" s="24">
        <v>0</v>
      </c>
      <c r="BO52" s="24">
        <v>0</v>
      </c>
      <c r="BP52" s="43">
        <v>8075.5930099999996</v>
      </c>
      <c r="BQ52" s="111">
        <v>6206.4229100000002</v>
      </c>
      <c r="BR52" s="111">
        <v>35.514090000000003</v>
      </c>
      <c r="BS52" s="43">
        <v>6241.9369999999999</v>
      </c>
      <c r="BT52" s="111">
        <v>0</v>
      </c>
      <c r="BU52" s="111">
        <v>0</v>
      </c>
      <c r="BV52" s="43">
        <v>0</v>
      </c>
      <c r="BW52" s="111">
        <v>1325.28522</v>
      </c>
      <c r="BX52" s="43">
        <v>7567.2222199999997</v>
      </c>
      <c r="BY52" s="54">
        <v>15642.81523</v>
      </c>
      <c r="BZ52" s="56"/>
      <c r="CB52" s="55"/>
    </row>
    <row r="53" spans="1:80" ht="14.25" customHeight="1">
      <c r="A53" s="27" t="s">
        <v>372</v>
      </c>
      <c r="B53" s="28" t="s">
        <v>373</v>
      </c>
      <c r="C53" s="30" t="s">
        <v>374</v>
      </c>
      <c r="D53" s="24">
        <v>0</v>
      </c>
      <c r="E53" s="24">
        <v>0.74994000000000005</v>
      </c>
      <c r="F53" s="24">
        <v>0</v>
      </c>
      <c r="G53" s="24">
        <v>43.037579999999998</v>
      </c>
      <c r="H53" s="24">
        <v>5.19815</v>
      </c>
      <c r="I53" s="24">
        <v>24.788160000000001</v>
      </c>
      <c r="J53" s="24">
        <v>0.10465000000000001</v>
      </c>
      <c r="K53" s="24">
        <v>1.9050199999999999</v>
      </c>
      <c r="L53" s="24">
        <v>0.59331</v>
      </c>
      <c r="M53" s="24">
        <v>6.94E-3</v>
      </c>
      <c r="N53" s="24">
        <v>6.7239999999999994E-2</v>
      </c>
      <c r="O53" s="24">
        <v>0.31979999999999997</v>
      </c>
      <c r="P53" s="24">
        <v>0.14832999999999999</v>
      </c>
      <c r="Q53" s="24">
        <v>3.65219</v>
      </c>
      <c r="R53" s="24">
        <v>4.2199999999999998E-3</v>
      </c>
      <c r="S53" s="24">
        <v>3.0122300000000002</v>
      </c>
      <c r="T53" s="24">
        <v>2.1129999999999999E-2</v>
      </c>
      <c r="U53" s="24">
        <v>0.57750000000000001</v>
      </c>
      <c r="V53" s="24">
        <v>0</v>
      </c>
      <c r="W53" s="24">
        <v>0</v>
      </c>
      <c r="X53" s="24">
        <v>0</v>
      </c>
      <c r="Y53" s="24">
        <v>2.0370300000000001</v>
      </c>
      <c r="Z53" s="24">
        <v>5.0340000000000003E-2</v>
      </c>
      <c r="AA53" s="24">
        <v>12.00991</v>
      </c>
      <c r="AB53" s="24">
        <v>0</v>
      </c>
      <c r="AC53" s="24">
        <v>1.15289</v>
      </c>
      <c r="AD53" s="24">
        <v>137.87084999999999</v>
      </c>
      <c r="AE53" s="24">
        <v>15.61415</v>
      </c>
      <c r="AF53" s="24">
        <v>315.46920999999998</v>
      </c>
      <c r="AG53" s="24">
        <v>13.024139999999999</v>
      </c>
      <c r="AH53" s="24">
        <v>3.0385599999999999</v>
      </c>
      <c r="AI53" s="24">
        <v>0.20801</v>
      </c>
      <c r="AJ53" s="24">
        <v>0.46982000000000002</v>
      </c>
      <c r="AK53" s="24">
        <v>46.334690000000002</v>
      </c>
      <c r="AL53" s="24">
        <v>0.32935999999999999</v>
      </c>
      <c r="AM53" s="24">
        <v>12.659140000000001</v>
      </c>
      <c r="AN53" s="24">
        <v>0.28935</v>
      </c>
      <c r="AO53" s="24">
        <v>2.1362000000000001</v>
      </c>
      <c r="AP53" s="24">
        <v>6.4550900000000002</v>
      </c>
      <c r="AQ53" s="24">
        <v>1.5615000000000001</v>
      </c>
      <c r="AR53" s="24">
        <v>200.69395</v>
      </c>
      <c r="AS53" s="24">
        <v>166.44408000000001</v>
      </c>
      <c r="AT53" s="24">
        <v>3.0079099999999999</v>
      </c>
      <c r="AU53" s="24">
        <v>184.42187000000001</v>
      </c>
      <c r="AV53" s="24">
        <v>2.6771400000000001</v>
      </c>
      <c r="AW53" s="24">
        <v>12.2927</v>
      </c>
      <c r="AX53" s="24">
        <v>2.281E-2</v>
      </c>
      <c r="AY53" s="24">
        <v>0.39362999999999998</v>
      </c>
      <c r="AZ53" s="24">
        <v>0.76154999999999995</v>
      </c>
      <c r="BA53" s="24">
        <v>2.4510000000000001E-2</v>
      </c>
      <c r="BB53" s="24">
        <v>0</v>
      </c>
      <c r="BC53" s="24">
        <v>13.781890000000001</v>
      </c>
      <c r="BD53" s="24">
        <v>15.238720000000001</v>
      </c>
      <c r="BE53" s="24">
        <v>0.28614000000000001</v>
      </c>
      <c r="BF53" s="24">
        <v>6.8488199999999999</v>
      </c>
      <c r="BG53" s="24">
        <v>111.56019999999999</v>
      </c>
      <c r="BH53" s="24">
        <v>0.58701000000000003</v>
      </c>
      <c r="BI53" s="24">
        <v>8.3448100000000007</v>
      </c>
      <c r="BJ53" s="24">
        <v>1.91496</v>
      </c>
      <c r="BK53" s="24">
        <v>12.026770000000001</v>
      </c>
      <c r="BL53" s="24">
        <v>0.32906999999999997</v>
      </c>
      <c r="BM53" s="24">
        <v>20.502230000000001</v>
      </c>
      <c r="BN53" s="24">
        <v>0</v>
      </c>
      <c r="BO53" s="24">
        <v>0</v>
      </c>
      <c r="BP53" s="43">
        <v>1417.0573999999999</v>
      </c>
      <c r="BQ53" s="111">
        <v>0</v>
      </c>
      <c r="BR53" s="111">
        <v>0</v>
      </c>
      <c r="BS53" s="43">
        <v>0</v>
      </c>
      <c r="BT53" s="111">
        <v>0</v>
      </c>
      <c r="BU53" s="111">
        <v>0</v>
      </c>
      <c r="BV53" s="43">
        <v>0</v>
      </c>
      <c r="BW53" s="111">
        <v>0</v>
      </c>
      <c r="BX53" s="43">
        <v>0</v>
      </c>
      <c r="BY53" s="54">
        <v>1417.0573999999999</v>
      </c>
      <c r="BZ53" s="56"/>
      <c r="CB53" s="55"/>
    </row>
    <row r="54" spans="1:80" ht="14.25" customHeight="1">
      <c r="A54" s="27" t="s">
        <v>375</v>
      </c>
      <c r="B54" s="28" t="s">
        <v>376</v>
      </c>
      <c r="C54" s="30" t="s">
        <v>377</v>
      </c>
      <c r="D54" s="24">
        <v>0</v>
      </c>
      <c r="E54" s="24">
        <v>109.89017</v>
      </c>
      <c r="F54" s="24">
        <v>3.9678200000000001</v>
      </c>
      <c r="G54" s="24">
        <v>94.899780000000007</v>
      </c>
      <c r="H54" s="24">
        <v>30.667660000000001</v>
      </c>
      <c r="I54" s="24">
        <v>614.89684</v>
      </c>
      <c r="J54" s="24">
        <v>1.3096000000000001</v>
      </c>
      <c r="K54" s="24">
        <v>186.13202000000001</v>
      </c>
      <c r="L54" s="24">
        <v>28.776489999999999</v>
      </c>
      <c r="M54" s="24">
        <v>1.174E-2</v>
      </c>
      <c r="N54" s="24">
        <v>0.73029999999999995</v>
      </c>
      <c r="O54" s="24">
        <v>18.966919999999998</v>
      </c>
      <c r="P54" s="24">
        <v>1.2140899999999999</v>
      </c>
      <c r="Q54" s="24">
        <v>15.06935</v>
      </c>
      <c r="R54" s="24">
        <v>6.7269999999999996E-2</v>
      </c>
      <c r="S54" s="24">
        <v>9.9430499999999995</v>
      </c>
      <c r="T54" s="24">
        <v>26.483550000000001</v>
      </c>
      <c r="U54" s="24">
        <v>17.155159999999999</v>
      </c>
      <c r="V54" s="24">
        <v>96.910629999999998</v>
      </c>
      <c r="W54" s="24">
        <v>0.63151000000000002</v>
      </c>
      <c r="X54" s="24">
        <v>0.16098000000000001</v>
      </c>
      <c r="Y54" s="24">
        <v>75.787670000000006</v>
      </c>
      <c r="Z54" s="24">
        <v>2.1170800000000001</v>
      </c>
      <c r="AA54" s="24">
        <v>205.29597000000001</v>
      </c>
      <c r="AB54" s="24">
        <v>2.0000000000000002E-5</v>
      </c>
      <c r="AC54" s="24">
        <v>11.264709999999999</v>
      </c>
      <c r="AD54" s="24">
        <v>674.16453000000001</v>
      </c>
      <c r="AE54" s="24">
        <v>108.23514</v>
      </c>
      <c r="AF54" s="24">
        <v>1043.3228200000001</v>
      </c>
      <c r="AG54" s="24">
        <v>341.24290999999999</v>
      </c>
      <c r="AH54" s="24">
        <v>115.56954</v>
      </c>
      <c r="AI54" s="24">
        <v>4.4019999999999997E-2</v>
      </c>
      <c r="AJ54" s="24">
        <v>12.43777</v>
      </c>
      <c r="AK54" s="24">
        <v>196.97541000000001</v>
      </c>
      <c r="AL54" s="24">
        <v>16.992930000000001</v>
      </c>
      <c r="AM54" s="24">
        <v>369.11867000000001</v>
      </c>
      <c r="AN54" s="24">
        <v>18.29364</v>
      </c>
      <c r="AO54" s="24">
        <v>37.839770000000001</v>
      </c>
      <c r="AP54" s="24">
        <v>588.62048000000004</v>
      </c>
      <c r="AQ54" s="24">
        <v>72.16086</v>
      </c>
      <c r="AR54" s="24">
        <v>1183.1795300000001</v>
      </c>
      <c r="AS54" s="24">
        <v>346.71710999999999</v>
      </c>
      <c r="AT54" s="24">
        <v>6.2054900000000002</v>
      </c>
      <c r="AU54" s="24">
        <v>857.19123000000002</v>
      </c>
      <c r="AV54" s="24">
        <v>119.3373</v>
      </c>
      <c r="AW54" s="24">
        <v>436.20076</v>
      </c>
      <c r="AX54" s="24">
        <v>21.236360000000001</v>
      </c>
      <c r="AY54" s="24">
        <v>181.29411999999999</v>
      </c>
      <c r="AZ54" s="24">
        <v>64.248509999999996</v>
      </c>
      <c r="BA54" s="24">
        <v>3.5399600000000002</v>
      </c>
      <c r="BB54" s="24">
        <v>7.5535600000000001</v>
      </c>
      <c r="BC54" s="24">
        <v>744.93925999999999</v>
      </c>
      <c r="BD54" s="24">
        <v>213.4007</v>
      </c>
      <c r="BE54" s="24">
        <v>744.31384000000003</v>
      </c>
      <c r="BF54" s="24">
        <v>34.671619999999997</v>
      </c>
      <c r="BG54" s="24">
        <v>19.317640000000001</v>
      </c>
      <c r="BH54" s="24">
        <v>2.0201899999999999</v>
      </c>
      <c r="BI54" s="24">
        <v>262.06097</v>
      </c>
      <c r="BJ54" s="24">
        <v>16.081</v>
      </c>
      <c r="BK54" s="24">
        <v>29.87011</v>
      </c>
      <c r="BL54" s="24">
        <v>16.91151</v>
      </c>
      <c r="BM54" s="24">
        <v>845.94438000000002</v>
      </c>
      <c r="BN54" s="24">
        <v>0</v>
      </c>
      <c r="BO54" s="24">
        <v>0</v>
      </c>
      <c r="BP54" s="43">
        <v>11303.604020000001</v>
      </c>
      <c r="BQ54" s="111">
        <v>100456.38682</v>
      </c>
      <c r="BR54" s="111">
        <v>1442.32142</v>
      </c>
      <c r="BS54" s="43">
        <v>101898.70824000001</v>
      </c>
      <c r="BT54" s="111">
        <v>0</v>
      </c>
      <c r="BU54" s="111">
        <v>0</v>
      </c>
      <c r="BV54" s="43">
        <v>0</v>
      </c>
      <c r="BW54" s="111">
        <v>0</v>
      </c>
      <c r="BX54" s="43">
        <v>101898.70824000001</v>
      </c>
      <c r="BY54" s="54">
        <v>113202.31226000001</v>
      </c>
      <c r="BZ54" s="56"/>
      <c r="CB54" s="55"/>
    </row>
    <row r="55" spans="1:80" ht="14.25" customHeight="1">
      <c r="A55" s="27" t="s">
        <v>378</v>
      </c>
      <c r="B55" s="28" t="s">
        <v>379</v>
      </c>
      <c r="C55" s="30" t="s">
        <v>380</v>
      </c>
      <c r="D55" s="24">
        <v>0</v>
      </c>
      <c r="E55" s="24">
        <v>33.674280000000003</v>
      </c>
      <c r="F55" s="24">
        <v>25.84742</v>
      </c>
      <c r="G55" s="24">
        <v>66.293580000000006</v>
      </c>
      <c r="H55" s="24">
        <v>153.44298000000001</v>
      </c>
      <c r="I55" s="24">
        <v>123.13339999999999</v>
      </c>
      <c r="J55" s="24">
        <v>0.10199999999999999</v>
      </c>
      <c r="K55" s="24">
        <v>27.781880000000001</v>
      </c>
      <c r="L55" s="24">
        <v>4.3522100000000004</v>
      </c>
      <c r="M55" s="24">
        <v>0.39979999999999999</v>
      </c>
      <c r="N55" s="24">
        <v>0.37193999999999999</v>
      </c>
      <c r="O55" s="24">
        <v>36.086320000000001</v>
      </c>
      <c r="P55" s="24">
        <v>5.7410000000000003E-2</v>
      </c>
      <c r="Q55" s="24">
        <v>7.1110199999999999</v>
      </c>
      <c r="R55" s="24">
        <v>1.371E-2</v>
      </c>
      <c r="S55" s="24">
        <v>8.3850499999999997</v>
      </c>
      <c r="T55" s="24">
        <v>0</v>
      </c>
      <c r="U55" s="24">
        <v>5.2548599999999999</v>
      </c>
      <c r="V55" s="24">
        <v>0</v>
      </c>
      <c r="W55" s="24">
        <v>0</v>
      </c>
      <c r="X55" s="24">
        <v>0</v>
      </c>
      <c r="Y55" s="24">
        <v>11.681839999999999</v>
      </c>
      <c r="Z55" s="24">
        <v>2.73543</v>
      </c>
      <c r="AA55" s="24">
        <v>601.41317000000004</v>
      </c>
      <c r="AB55" s="24">
        <v>6.0000000000000002E-5</v>
      </c>
      <c r="AC55" s="24">
        <v>3.3191799999999998</v>
      </c>
      <c r="AD55" s="24">
        <v>1365.7212</v>
      </c>
      <c r="AE55" s="24">
        <v>362.44949000000003</v>
      </c>
      <c r="AF55" s="24">
        <v>1955.19271</v>
      </c>
      <c r="AG55" s="24">
        <v>1328.1220599999999</v>
      </c>
      <c r="AH55" s="24">
        <v>1611.9467</v>
      </c>
      <c r="AI55" s="24">
        <v>0.23135</v>
      </c>
      <c r="AJ55" s="24">
        <v>10.645530000000001</v>
      </c>
      <c r="AK55" s="24">
        <v>371.96814999999998</v>
      </c>
      <c r="AL55" s="24">
        <v>7.7573699999999999</v>
      </c>
      <c r="AM55" s="24">
        <v>143.65854999999999</v>
      </c>
      <c r="AN55" s="24">
        <v>11.57629</v>
      </c>
      <c r="AO55" s="24">
        <v>108.99677</v>
      </c>
      <c r="AP55" s="24">
        <v>418.55531000000002</v>
      </c>
      <c r="AQ55" s="24">
        <v>19.072389999999999</v>
      </c>
      <c r="AR55" s="24">
        <v>778.17264</v>
      </c>
      <c r="AS55" s="24">
        <v>160.85435000000001</v>
      </c>
      <c r="AT55" s="24">
        <v>2.8967900000000002</v>
      </c>
      <c r="AU55" s="24">
        <v>14.80808</v>
      </c>
      <c r="AV55" s="24">
        <v>115.78607</v>
      </c>
      <c r="AW55" s="24">
        <v>1808.5526299999999</v>
      </c>
      <c r="AX55" s="24">
        <v>4.3260800000000001</v>
      </c>
      <c r="AY55" s="24">
        <v>79.726990000000001</v>
      </c>
      <c r="AZ55" s="24">
        <v>3.5981299999999998</v>
      </c>
      <c r="BA55" s="24">
        <v>2.3856099999999998</v>
      </c>
      <c r="BB55" s="24">
        <v>0</v>
      </c>
      <c r="BC55" s="24">
        <v>604.09765000000004</v>
      </c>
      <c r="BD55" s="24">
        <v>26.896000000000001</v>
      </c>
      <c r="BE55" s="24">
        <v>3.7990000000000003E-2</v>
      </c>
      <c r="BF55" s="24">
        <v>1.1038699999999999</v>
      </c>
      <c r="BG55" s="24">
        <v>10.85125</v>
      </c>
      <c r="BH55" s="24">
        <v>6.4100000000000004E-2</v>
      </c>
      <c r="BI55" s="24">
        <v>126.21460999999999</v>
      </c>
      <c r="BJ55" s="24">
        <v>27.416399999999999</v>
      </c>
      <c r="BK55" s="24">
        <v>102.97042</v>
      </c>
      <c r="BL55" s="24">
        <v>7.9969599999999996</v>
      </c>
      <c r="BM55" s="24">
        <v>2.722</v>
      </c>
      <c r="BN55" s="24">
        <v>0</v>
      </c>
      <c r="BO55" s="24">
        <v>0</v>
      </c>
      <c r="BP55" s="43">
        <v>12708.830029999999</v>
      </c>
      <c r="BQ55" s="111">
        <v>89.131339999999994</v>
      </c>
      <c r="BR55" s="111">
        <v>0</v>
      </c>
      <c r="BS55" s="43">
        <v>89.131339999999994</v>
      </c>
      <c r="BT55" s="111">
        <v>0</v>
      </c>
      <c r="BU55" s="111">
        <v>0</v>
      </c>
      <c r="BV55" s="43">
        <v>0</v>
      </c>
      <c r="BW55" s="111">
        <v>30243.523359999999</v>
      </c>
      <c r="BX55" s="43">
        <v>30332.654699999999</v>
      </c>
      <c r="BY55" s="54">
        <v>43041.484729999996</v>
      </c>
      <c r="BZ55" s="56"/>
      <c r="CB55" s="55"/>
    </row>
    <row r="56" spans="1:80" ht="14.25" customHeight="1">
      <c r="A56" s="27" t="s">
        <v>381</v>
      </c>
      <c r="B56" s="28" t="s">
        <v>382</v>
      </c>
      <c r="C56" s="30" t="s">
        <v>383</v>
      </c>
      <c r="D56" s="24">
        <v>0</v>
      </c>
      <c r="E56" s="24">
        <v>0</v>
      </c>
      <c r="F56" s="24">
        <v>0</v>
      </c>
      <c r="G56" s="24">
        <v>320.93662</v>
      </c>
      <c r="H56" s="24">
        <v>274.94004000000001</v>
      </c>
      <c r="I56" s="24">
        <v>228.39982000000001</v>
      </c>
      <c r="J56" s="24">
        <v>0.23655999999999999</v>
      </c>
      <c r="K56" s="24">
        <v>17.265350000000002</v>
      </c>
      <c r="L56" s="24">
        <v>142.77304000000001</v>
      </c>
      <c r="M56" s="24">
        <v>0</v>
      </c>
      <c r="N56" s="24">
        <v>2.0789999999999999E-2</v>
      </c>
      <c r="O56" s="24">
        <v>5.3200000000000001E-3</v>
      </c>
      <c r="P56" s="24">
        <v>0</v>
      </c>
      <c r="Q56" s="24">
        <v>14.15469</v>
      </c>
      <c r="R56" s="24">
        <v>0</v>
      </c>
      <c r="S56" s="24">
        <v>2.3947500000000002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62.436779999999999</v>
      </c>
      <c r="Z56" s="24">
        <v>1.1472599999999999</v>
      </c>
      <c r="AA56" s="24">
        <v>0</v>
      </c>
      <c r="AB56" s="24">
        <v>4.0000000000000003E-5</v>
      </c>
      <c r="AC56" s="24">
        <v>1.4082399999999999</v>
      </c>
      <c r="AD56" s="24">
        <v>15348.47957</v>
      </c>
      <c r="AE56" s="24">
        <v>161.99465000000001</v>
      </c>
      <c r="AF56" s="24">
        <v>1351.7186400000001</v>
      </c>
      <c r="AG56" s="24">
        <v>17.47289</v>
      </c>
      <c r="AH56" s="24">
        <v>54.314700000000002</v>
      </c>
      <c r="AI56" s="24">
        <v>0</v>
      </c>
      <c r="AJ56" s="24">
        <v>75.745840000000001</v>
      </c>
      <c r="AK56" s="24">
        <v>335.71433999999999</v>
      </c>
      <c r="AL56" s="24">
        <v>0</v>
      </c>
      <c r="AM56" s="24">
        <v>26.37189</v>
      </c>
      <c r="AN56" s="24">
        <v>10.107810000000001</v>
      </c>
      <c r="AO56" s="24">
        <v>215.82494</v>
      </c>
      <c r="AP56" s="24">
        <v>257.87538999999998</v>
      </c>
      <c r="AQ56" s="24">
        <v>17.690079999999998</v>
      </c>
      <c r="AR56" s="24">
        <v>5944.7185799999997</v>
      </c>
      <c r="AS56" s="24">
        <v>1226.57116</v>
      </c>
      <c r="AT56" s="24">
        <v>20.669830000000001</v>
      </c>
      <c r="AU56" s="24">
        <v>30.770589999999999</v>
      </c>
      <c r="AV56" s="24">
        <v>218.00273000000001</v>
      </c>
      <c r="AW56" s="24">
        <v>8889.4646499999999</v>
      </c>
      <c r="AX56" s="24">
        <v>9.3335100000000004</v>
      </c>
      <c r="AY56" s="24">
        <v>179.05438000000001</v>
      </c>
      <c r="AZ56" s="24">
        <v>161.72554</v>
      </c>
      <c r="BA56" s="24">
        <v>0</v>
      </c>
      <c r="BB56" s="24">
        <v>0</v>
      </c>
      <c r="BC56" s="24">
        <v>1720.2056399999999</v>
      </c>
      <c r="BD56" s="24">
        <v>75.322479999999999</v>
      </c>
      <c r="BE56" s="24">
        <v>0.16164999999999999</v>
      </c>
      <c r="BF56" s="24">
        <v>7.2064399999999997</v>
      </c>
      <c r="BG56" s="24">
        <v>81.674629999999993</v>
      </c>
      <c r="BH56" s="24">
        <v>0.41005000000000003</v>
      </c>
      <c r="BI56" s="24">
        <v>613.74327000000005</v>
      </c>
      <c r="BJ56" s="24">
        <v>175.25799000000001</v>
      </c>
      <c r="BK56" s="24">
        <v>371.95870000000002</v>
      </c>
      <c r="BL56" s="24">
        <v>13.2818</v>
      </c>
      <c r="BM56" s="24">
        <v>0</v>
      </c>
      <c r="BN56" s="24">
        <v>0</v>
      </c>
      <c r="BO56" s="24">
        <v>0</v>
      </c>
      <c r="BP56" s="43">
        <v>38678.963660000001</v>
      </c>
      <c r="BQ56" s="111">
        <v>2812.7202499999999</v>
      </c>
      <c r="BR56" s="111">
        <v>1919.0761199999999</v>
      </c>
      <c r="BS56" s="43">
        <v>4731.79637</v>
      </c>
      <c r="BT56" s="111">
        <v>20.232589999999998</v>
      </c>
      <c r="BU56" s="111">
        <v>0</v>
      </c>
      <c r="BV56" s="43">
        <v>20.232589999999998</v>
      </c>
      <c r="BW56" s="111">
        <v>14790.55589</v>
      </c>
      <c r="BX56" s="43">
        <v>19542.584849999999</v>
      </c>
      <c r="BY56" s="54">
        <v>58221.548510000001</v>
      </c>
      <c r="BZ56" s="56"/>
      <c r="CB56" s="55"/>
    </row>
    <row r="57" spans="1:80" ht="14.25" customHeight="1">
      <c r="A57" s="27" t="s">
        <v>384</v>
      </c>
      <c r="B57" s="28" t="s">
        <v>385</v>
      </c>
      <c r="C57" s="30" t="s">
        <v>386</v>
      </c>
      <c r="D57" s="24">
        <v>0</v>
      </c>
      <c r="E57" s="24">
        <v>0</v>
      </c>
      <c r="F57" s="24">
        <v>0</v>
      </c>
      <c r="G57" s="24">
        <v>39.762180000000001</v>
      </c>
      <c r="H57" s="24">
        <v>6.9100000000000003E-3</v>
      </c>
      <c r="I57" s="24">
        <v>0.14137</v>
      </c>
      <c r="J57" s="24">
        <v>2.40076</v>
      </c>
      <c r="K57" s="24">
        <v>5.2999999999999998E-4</v>
      </c>
      <c r="L57" s="24">
        <v>1.546E-2</v>
      </c>
      <c r="M57" s="24">
        <v>0</v>
      </c>
      <c r="N57" s="24">
        <v>2.0000000000000002E-5</v>
      </c>
      <c r="O57" s="24">
        <v>0</v>
      </c>
      <c r="P57" s="24">
        <v>1.0000000000000001E-5</v>
      </c>
      <c r="Q57" s="24">
        <v>0.11602</v>
      </c>
      <c r="R57" s="24">
        <v>0</v>
      </c>
      <c r="S57" s="24">
        <v>8.0999999999999996E-4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4.2000000000000002E-4</v>
      </c>
      <c r="Z57" s="24">
        <v>1.9400000000000001E-3</v>
      </c>
      <c r="AA57" s="24">
        <v>167.05667</v>
      </c>
      <c r="AB57" s="24">
        <v>0</v>
      </c>
      <c r="AC57" s="24">
        <v>1E-3</v>
      </c>
      <c r="AD57" s="24">
        <v>465.05768999999998</v>
      </c>
      <c r="AE57" s="24">
        <v>88.471699999999998</v>
      </c>
      <c r="AF57" s="24">
        <v>485.31806</v>
      </c>
      <c r="AG57" s="24">
        <v>51.048490000000001</v>
      </c>
      <c r="AH57" s="24">
        <v>4.6460000000000001E-2</v>
      </c>
      <c r="AI57" s="24">
        <v>0</v>
      </c>
      <c r="AJ57" s="24">
        <v>5.3359999999999998E-2</v>
      </c>
      <c r="AK57" s="24">
        <v>0.31574999999999998</v>
      </c>
      <c r="AL57" s="24">
        <v>0</v>
      </c>
      <c r="AM57" s="24">
        <v>2.6880000000000001E-2</v>
      </c>
      <c r="AN57" s="24">
        <v>1.3140000000000001E-2</v>
      </c>
      <c r="AO57" s="24">
        <v>25.000350000000001</v>
      </c>
      <c r="AP57" s="24">
        <v>0.88775000000000004</v>
      </c>
      <c r="AQ57" s="24">
        <v>0.10818</v>
      </c>
      <c r="AR57" s="24">
        <v>7.4849899999999998</v>
      </c>
      <c r="AS57" s="24">
        <v>1.7779100000000001</v>
      </c>
      <c r="AT57" s="24">
        <v>3.1040000000000002E-2</v>
      </c>
      <c r="AU57" s="24">
        <v>2.3859999999999999E-2</v>
      </c>
      <c r="AV57" s="24">
        <v>27.377099999999999</v>
      </c>
      <c r="AW57" s="24">
        <v>49.795310000000001</v>
      </c>
      <c r="AX57" s="24">
        <v>32.886809999999997</v>
      </c>
      <c r="AY57" s="24">
        <v>13.91128</v>
      </c>
      <c r="AZ57" s="24">
        <v>4.47E-3</v>
      </c>
      <c r="BA57" s="24">
        <v>3.0000000000000001E-5</v>
      </c>
      <c r="BB57" s="24">
        <v>0</v>
      </c>
      <c r="BC57" s="24">
        <v>1.26359</v>
      </c>
      <c r="BD57" s="24">
        <v>2.88232</v>
      </c>
      <c r="BE57" s="24">
        <v>2187.9915500000002</v>
      </c>
      <c r="BF57" s="24">
        <v>5.4280000000000002E-2</v>
      </c>
      <c r="BG57" s="24">
        <v>0.77683999999999997</v>
      </c>
      <c r="BH57" s="24">
        <v>2.9099999999999998E-3</v>
      </c>
      <c r="BI57" s="24">
        <v>4.1368099999999997</v>
      </c>
      <c r="BJ57" s="24">
        <v>0.13167999999999999</v>
      </c>
      <c r="BK57" s="24">
        <v>7.1913400000000003</v>
      </c>
      <c r="BL57" s="24">
        <v>366.14517000000001</v>
      </c>
      <c r="BM57" s="24">
        <v>1.7799999999999999E-3</v>
      </c>
      <c r="BN57" s="24">
        <v>0</v>
      </c>
      <c r="BO57" s="24">
        <v>0</v>
      </c>
      <c r="BP57" s="43">
        <v>4029.72298</v>
      </c>
      <c r="BQ57" s="111">
        <v>0</v>
      </c>
      <c r="BR57" s="111">
        <v>97.400289999999998</v>
      </c>
      <c r="BS57" s="43">
        <v>97.400289999999998</v>
      </c>
      <c r="BT57" s="111">
        <v>0</v>
      </c>
      <c r="BU57" s="111">
        <v>0</v>
      </c>
      <c r="BV57" s="43">
        <v>0</v>
      </c>
      <c r="BW57" s="111">
        <v>44.273040000000002</v>
      </c>
      <c r="BX57" s="43">
        <v>141.67332999999999</v>
      </c>
      <c r="BY57" s="54">
        <v>4171.3963100000001</v>
      </c>
      <c r="BZ57" s="56"/>
      <c r="CB57" s="55"/>
    </row>
    <row r="58" spans="1:80" ht="14.25" customHeight="1">
      <c r="A58" s="27" t="s">
        <v>387</v>
      </c>
      <c r="B58" s="31" t="s">
        <v>388</v>
      </c>
      <c r="C58" s="30" t="s">
        <v>389</v>
      </c>
      <c r="D58" s="24">
        <v>0</v>
      </c>
      <c r="E58" s="24">
        <v>0</v>
      </c>
      <c r="F58" s="24">
        <v>29.551739999999999</v>
      </c>
      <c r="G58" s="24">
        <v>109.83428000000001</v>
      </c>
      <c r="H58" s="24">
        <v>430.40976999999998</v>
      </c>
      <c r="I58" s="24">
        <v>97.793340000000001</v>
      </c>
      <c r="J58" s="24">
        <v>2.6335000000000002</v>
      </c>
      <c r="K58" s="24">
        <v>1.4050199999999999</v>
      </c>
      <c r="L58" s="24">
        <v>12.0021</v>
      </c>
      <c r="M58" s="24">
        <v>0</v>
      </c>
      <c r="N58" s="24">
        <v>6.8400000000000002E-2</v>
      </c>
      <c r="O58" s="24">
        <v>0</v>
      </c>
      <c r="P58" s="24">
        <v>2.9760000000000002E-2</v>
      </c>
      <c r="Q58" s="24">
        <v>1.3468100000000001</v>
      </c>
      <c r="R58" s="24">
        <v>0</v>
      </c>
      <c r="S58" s="24">
        <v>2.96218</v>
      </c>
      <c r="T58" s="24">
        <v>0</v>
      </c>
      <c r="U58" s="24">
        <v>47.390749999999997</v>
      </c>
      <c r="V58" s="24">
        <v>0</v>
      </c>
      <c r="W58" s="24">
        <v>0</v>
      </c>
      <c r="X58" s="24">
        <v>0</v>
      </c>
      <c r="Y58" s="24">
        <v>24.371220000000001</v>
      </c>
      <c r="Z58" s="24">
        <v>0.47303000000000001</v>
      </c>
      <c r="AA58" s="24">
        <v>259.40537</v>
      </c>
      <c r="AB58" s="24">
        <v>3.0000000000000001E-5</v>
      </c>
      <c r="AC58" s="24">
        <v>10.450390000000001</v>
      </c>
      <c r="AD58" s="24">
        <v>197.43120999999999</v>
      </c>
      <c r="AE58" s="24">
        <v>289.05162999999999</v>
      </c>
      <c r="AF58" s="24">
        <v>1645.8131800000001</v>
      </c>
      <c r="AG58" s="24">
        <v>162.09752</v>
      </c>
      <c r="AH58" s="24">
        <v>16.807860000000002</v>
      </c>
      <c r="AI58" s="24">
        <v>0.61365000000000003</v>
      </c>
      <c r="AJ58" s="24">
        <v>23.820360000000001</v>
      </c>
      <c r="AK58" s="24">
        <v>206.07668000000001</v>
      </c>
      <c r="AL58" s="24">
        <v>34.783850000000001</v>
      </c>
      <c r="AM58" s="24">
        <v>89.799930000000003</v>
      </c>
      <c r="AN58" s="24">
        <v>25.005590000000002</v>
      </c>
      <c r="AO58" s="24">
        <v>182.37666999999999</v>
      </c>
      <c r="AP58" s="24">
        <v>3617.06639</v>
      </c>
      <c r="AQ58" s="24">
        <v>9.2133199999999995</v>
      </c>
      <c r="AR58" s="24">
        <v>1817.62438</v>
      </c>
      <c r="AS58" s="24">
        <v>375.42671000000001</v>
      </c>
      <c r="AT58" s="24">
        <v>6.6553300000000002</v>
      </c>
      <c r="AU58" s="24">
        <v>145.68373</v>
      </c>
      <c r="AV58" s="24">
        <v>74.52816</v>
      </c>
      <c r="AW58" s="24">
        <v>215.94306</v>
      </c>
      <c r="AX58" s="24">
        <v>7.6966900000000003</v>
      </c>
      <c r="AY58" s="24">
        <v>141.04802000000001</v>
      </c>
      <c r="AZ58" s="24">
        <v>3.0113099999999999</v>
      </c>
      <c r="BA58" s="24">
        <v>1.05461</v>
      </c>
      <c r="BB58" s="24">
        <v>0</v>
      </c>
      <c r="BC58" s="24">
        <v>814.86576000000002</v>
      </c>
      <c r="BD58" s="24">
        <v>43.306939999999997</v>
      </c>
      <c r="BE58" s="24">
        <v>8.4220000000000003E-2</v>
      </c>
      <c r="BF58" s="24">
        <v>2.3770600000000002</v>
      </c>
      <c r="BG58" s="24">
        <v>26.037880000000001</v>
      </c>
      <c r="BH58" s="24">
        <v>0.15264</v>
      </c>
      <c r="BI58" s="24">
        <v>209.41049000000001</v>
      </c>
      <c r="BJ58" s="24">
        <v>69.205349999999996</v>
      </c>
      <c r="BK58" s="24">
        <v>136.90928</v>
      </c>
      <c r="BL58" s="24">
        <v>3.2857699999999999</v>
      </c>
      <c r="BM58" s="24">
        <v>290.79111999999998</v>
      </c>
      <c r="BN58" s="24">
        <v>0</v>
      </c>
      <c r="BO58" s="24">
        <v>0</v>
      </c>
      <c r="BP58" s="43">
        <v>11915.18404</v>
      </c>
      <c r="BQ58" s="111">
        <v>0</v>
      </c>
      <c r="BR58" s="111">
        <v>146.99083999999999</v>
      </c>
      <c r="BS58" s="43">
        <v>146.99083999999999</v>
      </c>
      <c r="BT58" s="111">
        <v>16.860489999999999</v>
      </c>
      <c r="BU58" s="111">
        <v>0</v>
      </c>
      <c r="BV58" s="43">
        <v>16.860489999999999</v>
      </c>
      <c r="BW58" s="111">
        <v>1697.1133500000001</v>
      </c>
      <c r="BX58" s="43">
        <v>1860.96468</v>
      </c>
      <c r="BY58" s="54">
        <v>13776.148719999999</v>
      </c>
      <c r="BZ58" s="56"/>
      <c r="CB58" s="55"/>
    </row>
    <row r="59" spans="1:80" ht="14.25" customHeight="1">
      <c r="A59" s="27" t="s">
        <v>390</v>
      </c>
      <c r="B59" s="28" t="s">
        <v>391</v>
      </c>
      <c r="C59" s="30" t="s">
        <v>392</v>
      </c>
      <c r="D59" s="24">
        <v>351.69466</v>
      </c>
      <c r="E59" s="24">
        <v>0</v>
      </c>
      <c r="F59" s="24">
        <v>0.58689999999999998</v>
      </c>
      <c r="G59" s="24">
        <v>8.7892700000000001</v>
      </c>
      <c r="H59" s="24">
        <v>5.6446500000000004</v>
      </c>
      <c r="I59" s="24">
        <v>21.79251</v>
      </c>
      <c r="J59" s="24">
        <v>0.52359</v>
      </c>
      <c r="K59" s="24">
        <v>1.0056499999999999</v>
      </c>
      <c r="L59" s="24">
        <v>12.271330000000001</v>
      </c>
      <c r="M59" s="24">
        <v>0</v>
      </c>
      <c r="N59" s="24">
        <v>0.32646999999999998</v>
      </c>
      <c r="O59" s="24">
        <v>0</v>
      </c>
      <c r="P59" s="24">
        <v>0</v>
      </c>
      <c r="Q59" s="24">
        <v>2.4098099999999998</v>
      </c>
      <c r="R59" s="24">
        <v>0</v>
      </c>
      <c r="S59" s="24">
        <v>0.66252999999999995</v>
      </c>
      <c r="T59" s="24">
        <v>1.2489999999999999E-2</v>
      </c>
      <c r="U59" s="24">
        <v>6.2348699999999999</v>
      </c>
      <c r="V59" s="24">
        <v>0.28251999999999999</v>
      </c>
      <c r="W59" s="24">
        <v>1E-3</v>
      </c>
      <c r="X59" s="24">
        <v>3.2000000000000003E-4</v>
      </c>
      <c r="Y59" s="24">
        <v>3.2901699999999998</v>
      </c>
      <c r="Z59" s="24">
        <v>0.21321000000000001</v>
      </c>
      <c r="AA59" s="24">
        <v>99.621660000000006</v>
      </c>
      <c r="AB59" s="24">
        <v>0</v>
      </c>
      <c r="AC59" s="24">
        <v>1.5595399999999999</v>
      </c>
      <c r="AD59" s="24">
        <v>70.410089999999997</v>
      </c>
      <c r="AE59" s="24">
        <v>6.1818200000000001</v>
      </c>
      <c r="AF59" s="24">
        <v>15.32878</v>
      </c>
      <c r="AG59" s="24">
        <v>10.742749999999999</v>
      </c>
      <c r="AH59" s="24">
        <v>2.0213800000000002</v>
      </c>
      <c r="AI59" s="24">
        <v>0</v>
      </c>
      <c r="AJ59" s="24">
        <v>1.4207000000000001</v>
      </c>
      <c r="AK59" s="24">
        <v>10.199769999999999</v>
      </c>
      <c r="AL59" s="24">
        <v>0.43830999999999998</v>
      </c>
      <c r="AM59" s="24">
        <v>17.7456</v>
      </c>
      <c r="AN59" s="24">
        <v>4.3021200000000004</v>
      </c>
      <c r="AO59" s="24">
        <v>5.1653799999999999</v>
      </c>
      <c r="AP59" s="24">
        <v>44.722149999999999</v>
      </c>
      <c r="AQ59" s="24">
        <v>2.3000000000000001E-4</v>
      </c>
      <c r="AR59" s="24">
        <v>95.389399999999995</v>
      </c>
      <c r="AS59" s="24">
        <v>20.258800000000001</v>
      </c>
      <c r="AT59" s="24">
        <v>0.49617</v>
      </c>
      <c r="AU59" s="24">
        <v>2.3485499999999999</v>
      </c>
      <c r="AV59" s="24">
        <v>9.1098199999999991</v>
      </c>
      <c r="AW59" s="24">
        <v>122.44583</v>
      </c>
      <c r="AX59" s="24">
        <v>1.2600000000000001E-3</v>
      </c>
      <c r="AY59" s="24">
        <v>3.15036</v>
      </c>
      <c r="AZ59" s="24">
        <v>4.5683699999999998</v>
      </c>
      <c r="BA59" s="24">
        <v>0</v>
      </c>
      <c r="BB59" s="24">
        <v>3.01979</v>
      </c>
      <c r="BC59" s="24">
        <v>50.061579999999999</v>
      </c>
      <c r="BD59" s="24">
        <v>4.1786899999999996</v>
      </c>
      <c r="BE59" s="24">
        <v>5.45E-3</v>
      </c>
      <c r="BF59" s="24">
        <v>4.0499999999999998E-3</v>
      </c>
      <c r="BG59" s="24">
        <v>0.90632000000000001</v>
      </c>
      <c r="BH59" s="24">
        <v>9.2800000000000001E-3</v>
      </c>
      <c r="BI59" s="24">
        <v>7.5100300000000004</v>
      </c>
      <c r="BJ59" s="24">
        <v>2.4689700000000001</v>
      </c>
      <c r="BK59" s="24">
        <v>5.8677200000000003</v>
      </c>
      <c r="BL59" s="24">
        <v>3.0000000000000001E-5</v>
      </c>
      <c r="BM59" s="24">
        <v>39.543109999999999</v>
      </c>
      <c r="BN59" s="24">
        <v>0</v>
      </c>
      <c r="BO59" s="24">
        <v>0</v>
      </c>
      <c r="BP59" s="43">
        <v>1076.9458099999999</v>
      </c>
      <c r="BQ59" s="111">
        <v>1565.4286199999999</v>
      </c>
      <c r="BR59" s="111">
        <v>359.38049999999998</v>
      </c>
      <c r="BS59" s="43">
        <v>1924.8091199999999</v>
      </c>
      <c r="BT59" s="111">
        <v>4.8172800000000002</v>
      </c>
      <c r="BU59" s="111">
        <v>0</v>
      </c>
      <c r="BV59" s="43">
        <v>4.8172800000000002</v>
      </c>
      <c r="BW59" s="111">
        <v>4028.7917600000001</v>
      </c>
      <c r="BX59" s="43">
        <v>5958.4181600000002</v>
      </c>
      <c r="BY59" s="54">
        <v>7035.3639700000003</v>
      </c>
      <c r="BZ59" s="56"/>
      <c r="CB59" s="55"/>
    </row>
    <row r="60" spans="1:80" ht="14.25" customHeight="1">
      <c r="A60" s="27" t="s">
        <v>393</v>
      </c>
      <c r="B60" s="28" t="s">
        <v>394</v>
      </c>
      <c r="C60" s="30" t="s">
        <v>395</v>
      </c>
      <c r="D60" s="24">
        <v>0</v>
      </c>
      <c r="E60" s="24">
        <v>0</v>
      </c>
      <c r="F60" s="24">
        <v>0</v>
      </c>
      <c r="G60" s="24">
        <v>83.214129999999997</v>
      </c>
      <c r="H60" s="24">
        <v>4.4543699999999999</v>
      </c>
      <c r="I60" s="24">
        <v>35.764780000000002</v>
      </c>
      <c r="J60" s="24">
        <v>3.6360000000000003E-2</v>
      </c>
      <c r="K60" s="24">
        <v>0.24052999999999999</v>
      </c>
      <c r="L60" s="24">
        <v>0.53730999999999995</v>
      </c>
      <c r="M60" s="24">
        <v>0</v>
      </c>
      <c r="N60" s="24">
        <v>1.4120000000000001E-2</v>
      </c>
      <c r="O60" s="24">
        <v>0</v>
      </c>
      <c r="P60" s="24">
        <v>8.0659999999999996E-2</v>
      </c>
      <c r="Q60" s="24">
        <v>0.35485</v>
      </c>
      <c r="R60" s="24">
        <v>0</v>
      </c>
      <c r="S60" s="24">
        <v>2.5354899999999998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0.40103</v>
      </c>
      <c r="Z60" s="24">
        <v>0.20244999999999999</v>
      </c>
      <c r="AA60" s="24">
        <v>2.1662300000000001</v>
      </c>
      <c r="AB60" s="24">
        <v>0</v>
      </c>
      <c r="AC60" s="24">
        <v>0.75932999999999995</v>
      </c>
      <c r="AD60" s="24">
        <v>149.61491000000001</v>
      </c>
      <c r="AE60" s="24">
        <v>2.9571499999999999</v>
      </c>
      <c r="AF60" s="24">
        <v>526.76880000000006</v>
      </c>
      <c r="AG60" s="24">
        <v>5.1388100000000003</v>
      </c>
      <c r="AH60" s="24">
        <v>43.160249999999998</v>
      </c>
      <c r="AI60" s="24">
        <v>0</v>
      </c>
      <c r="AJ60" s="24">
        <v>2.71855</v>
      </c>
      <c r="AK60" s="24">
        <v>26.59178</v>
      </c>
      <c r="AL60" s="24">
        <v>0</v>
      </c>
      <c r="AM60" s="24">
        <v>6.9988599999999996</v>
      </c>
      <c r="AN60" s="24">
        <v>0.82321999999999995</v>
      </c>
      <c r="AO60" s="24">
        <v>3.4146399999999999</v>
      </c>
      <c r="AP60" s="24">
        <v>0.38330999999999998</v>
      </c>
      <c r="AQ60" s="24">
        <v>2.9573200000000002</v>
      </c>
      <c r="AR60" s="24">
        <v>102.00224</v>
      </c>
      <c r="AS60" s="24">
        <v>32.644869999999997</v>
      </c>
      <c r="AT60" s="24">
        <v>0.47471999999999998</v>
      </c>
      <c r="AU60" s="24">
        <v>0.50895000000000001</v>
      </c>
      <c r="AV60" s="24">
        <v>4.3098299999999998</v>
      </c>
      <c r="AW60" s="24">
        <v>11.28777</v>
      </c>
      <c r="AX60" s="24">
        <v>0.33925</v>
      </c>
      <c r="AY60" s="24">
        <v>5.9866400000000004</v>
      </c>
      <c r="AZ60" s="24">
        <v>0.13996</v>
      </c>
      <c r="BA60" s="24">
        <v>7.92E-3</v>
      </c>
      <c r="BB60" s="24">
        <v>0</v>
      </c>
      <c r="BC60" s="24">
        <v>137.75740999999999</v>
      </c>
      <c r="BD60" s="24">
        <v>1.2018599999999999</v>
      </c>
      <c r="BE60" s="24">
        <v>6.8860000000000005E-2</v>
      </c>
      <c r="BF60" s="24">
        <v>0.76300000000000001</v>
      </c>
      <c r="BG60" s="24">
        <v>7.9439999999999997E-2</v>
      </c>
      <c r="BH60" s="24">
        <v>4.2999999999999999E-4</v>
      </c>
      <c r="BI60" s="24">
        <v>8.8741000000000003</v>
      </c>
      <c r="BJ60" s="24">
        <v>2.4178199999999999</v>
      </c>
      <c r="BK60" s="24">
        <v>18.486000000000001</v>
      </c>
      <c r="BL60" s="24">
        <v>0.56249000000000005</v>
      </c>
      <c r="BM60" s="24">
        <v>0.34126000000000001</v>
      </c>
      <c r="BN60" s="24">
        <v>0</v>
      </c>
      <c r="BO60" s="24">
        <v>0</v>
      </c>
      <c r="BP60" s="43">
        <v>1230.5440599999999</v>
      </c>
      <c r="BQ60" s="111">
        <v>4463.8678499999996</v>
      </c>
      <c r="BR60" s="111">
        <v>0</v>
      </c>
      <c r="BS60" s="43">
        <v>4463.8678499999996</v>
      </c>
      <c r="BT60" s="111">
        <v>0</v>
      </c>
      <c r="BU60" s="111">
        <v>0</v>
      </c>
      <c r="BV60" s="43">
        <v>0</v>
      </c>
      <c r="BW60" s="111">
        <v>5604.0001499999998</v>
      </c>
      <c r="BX60" s="43">
        <v>10067.868</v>
      </c>
      <c r="BY60" s="54">
        <v>11298.412060000001</v>
      </c>
      <c r="BZ60" s="56"/>
      <c r="CB60" s="55"/>
    </row>
    <row r="61" spans="1:80" ht="14.25" customHeight="1">
      <c r="A61" s="27" t="s">
        <v>396</v>
      </c>
      <c r="B61" s="28" t="s">
        <v>397</v>
      </c>
      <c r="C61" s="30" t="s">
        <v>398</v>
      </c>
      <c r="D61" s="24">
        <v>0</v>
      </c>
      <c r="E61" s="24">
        <v>0</v>
      </c>
      <c r="F61" s="24">
        <v>0</v>
      </c>
      <c r="G61" s="24">
        <v>23.814409999999999</v>
      </c>
      <c r="H61" s="24">
        <v>0.66440999999999995</v>
      </c>
      <c r="I61" s="24">
        <v>3.0300400000000001</v>
      </c>
      <c r="J61" s="24">
        <v>5.9999999999999995E-4</v>
      </c>
      <c r="K61" s="24">
        <v>5.21E-2</v>
      </c>
      <c r="L61" s="24">
        <v>0.96572999999999998</v>
      </c>
      <c r="M61" s="24">
        <v>0</v>
      </c>
      <c r="N61" s="24">
        <v>1.5200000000000001E-3</v>
      </c>
      <c r="O61" s="24">
        <v>0</v>
      </c>
      <c r="P61" s="24">
        <v>9.3999999999999997E-4</v>
      </c>
      <c r="Q61" s="24">
        <v>4.1700000000000001E-3</v>
      </c>
      <c r="R61" s="24">
        <v>0</v>
      </c>
      <c r="S61" s="24">
        <v>1.133E-2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2.0199999999999999E-2</v>
      </c>
      <c r="Z61" s="24">
        <v>9.4689999999999996E-2</v>
      </c>
      <c r="AA61" s="24">
        <v>1.44364</v>
      </c>
      <c r="AB61" s="24">
        <v>0</v>
      </c>
      <c r="AC61" s="24">
        <v>9.6189999999999998E-2</v>
      </c>
      <c r="AD61" s="24">
        <v>26.278510000000001</v>
      </c>
      <c r="AE61" s="24">
        <v>1.32674</v>
      </c>
      <c r="AF61" s="24">
        <v>21.833100000000002</v>
      </c>
      <c r="AG61" s="24">
        <v>1.3698600000000001</v>
      </c>
      <c r="AH61" s="24">
        <v>3.8350900000000001</v>
      </c>
      <c r="AI61" s="24">
        <v>0</v>
      </c>
      <c r="AJ61" s="24">
        <v>5.4351500000000001</v>
      </c>
      <c r="AK61" s="24">
        <v>25.991520000000001</v>
      </c>
      <c r="AL61" s="24">
        <v>0</v>
      </c>
      <c r="AM61" s="24">
        <v>1.70834</v>
      </c>
      <c r="AN61" s="24">
        <v>1.0972299999999999</v>
      </c>
      <c r="AO61" s="24">
        <v>22.98236</v>
      </c>
      <c r="AP61" s="24">
        <v>1.3578699999999999</v>
      </c>
      <c r="AQ61" s="24">
        <v>1.31389</v>
      </c>
      <c r="AR61" s="24">
        <v>12.87987</v>
      </c>
      <c r="AS61" s="24">
        <v>97.899479999999997</v>
      </c>
      <c r="AT61" s="24">
        <v>1.89821</v>
      </c>
      <c r="AU61" s="24">
        <v>2.9946899999999999</v>
      </c>
      <c r="AV61" s="24">
        <v>11.488770000000001</v>
      </c>
      <c r="AW61" s="24">
        <v>27.268999999999998</v>
      </c>
      <c r="AX61" s="24">
        <v>1.09761</v>
      </c>
      <c r="AY61" s="24">
        <v>14.62876</v>
      </c>
      <c r="AZ61" s="24">
        <v>0.38568999999999998</v>
      </c>
      <c r="BA61" s="24">
        <v>0</v>
      </c>
      <c r="BB61" s="24">
        <v>0</v>
      </c>
      <c r="BC61" s="24">
        <v>137.22479999999999</v>
      </c>
      <c r="BD61" s="24">
        <v>1.7031000000000001</v>
      </c>
      <c r="BE61" s="24">
        <v>1.8319999999999999E-2</v>
      </c>
      <c r="BF61" s="24">
        <v>0.67796999999999996</v>
      </c>
      <c r="BG61" s="24">
        <v>5.9411300000000002</v>
      </c>
      <c r="BH61" s="24">
        <v>3.6839999999999998E-2</v>
      </c>
      <c r="BI61" s="24">
        <v>26.66123</v>
      </c>
      <c r="BJ61" s="24">
        <v>14.501709999999999</v>
      </c>
      <c r="BK61" s="24">
        <v>29.918980000000001</v>
      </c>
      <c r="BL61" s="24">
        <v>0.13458000000000001</v>
      </c>
      <c r="BM61" s="24">
        <v>0.18278</v>
      </c>
      <c r="BN61" s="24">
        <v>0</v>
      </c>
      <c r="BO61" s="24">
        <v>0</v>
      </c>
      <c r="BP61" s="43">
        <v>532.27314999999999</v>
      </c>
      <c r="BQ61" s="111">
        <v>12.08492</v>
      </c>
      <c r="BR61" s="111">
        <v>0</v>
      </c>
      <c r="BS61" s="43">
        <v>12.08492</v>
      </c>
      <c r="BT61" s="111">
        <v>0</v>
      </c>
      <c r="BU61" s="111">
        <v>0</v>
      </c>
      <c r="BV61" s="43">
        <v>0</v>
      </c>
      <c r="BW61" s="111">
        <v>0</v>
      </c>
      <c r="BX61" s="43">
        <v>12.08492</v>
      </c>
      <c r="BY61" s="54">
        <v>544.35807</v>
      </c>
      <c r="BZ61" s="56"/>
      <c r="CB61" s="55"/>
    </row>
    <row r="62" spans="1:80" ht="14.25" customHeight="1">
      <c r="A62" s="27" t="s">
        <v>399</v>
      </c>
      <c r="B62" s="28" t="s">
        <v>400</v>
      </c>
      <c r="C62" s="30" t="s">
        <v>401</v>
      </c>
      <c r="D62" s="24">
        <v>0</v>
      </c>
      <c r="E62" s="24">
        <v>0</v>
      </c>
      <c r="F62" s="24">
        <v>1.261E-2</v>
      </c>
      <c r="G62" s="24">
        <v>71.525229999999993</v>
      </c>
      <c r="H62" s="24">
        <v>5.2884799999999998</v>
      </c>
      <c r="I62" s="24">
        <v>44.481349999999999</v>
      </c>
      <c r="J62" s="24">
        <v>0.27594000000000002</v>
      </c>
      <c r="K62" s="24">
        <v>21.86158</v>
      </c>
      <c r="L62" s="24">
        <v>0.17659</v>
      </c>
      <c r="M62" s="24">
        <v>0</v>
      </c>
      <c r="N62" s="24">
        <v>3.5459999999999998E-2</v>
      </c>
      <c r="O62" s="24">
        <v>0.12239999999999999</v>
      </c>
      <c r="P62" s="24">
        <v>0.51161999999999996</v>
      </c>
      <c r="Q62" s="24">
        <v>6.9853100000000001</v>
      </c>
      <c r="R62" s="24">
        <v>0.1903</v>
      </c>
      <c r="S62" s="24">
        <v>0.34916999999999998</v>
      </c>
      <c r="T62" s="24">
        <v>0.21723000000000001</v>
      </c>
      <c r="U62" s="24">
        <v>27.60257</v>
      </c>
      <c r="V62" s="24">
        <v>6.4970299999999996</v>
      </c>
      <c r="W62" s="24">
        <v>1.95E-2</v>
      </c>
      <c r="X62" s="24">
        <v>6.2700000000000004E-3</v>
      </c>
      <c r="Y62" s="24">
        <v>5.2602000000000002</v>
      </c>
      <c r="Z62" s="24">
        <v>1.7842899999999999</v>
      </c>
      <c r="AA62" s="24">
        <v>71.596519999999998</v>
      </c>
      <c r="AB62" s="24">
        <v>1.0000000000000001E-5</v>
      </c>
      <c r="AC62" s="24">
        <v>0.80888000000000004</v>
      </c>
      <c r="AD62" s="24">
        <v>176.81564</v>
      </c>
      <c r="AE62" s="24">
        <v>21.719370000000001</v>
      </c>
      <c r="AF62" s="24">
        <v>94.982590000000002</v>
      </c>
      <c r="AG62" s="24">
        <v>3.3968699999999998</v>
      </c>
      <c r="AH62" s="24">
        <v>160.61283</v>
      </c>
      <c r="AI62" s="24">
        <v>1.1573599999999999</v>
      </c>
      <c r="AJ62" s="24">
        <v>30.699149999999999</v>
      </c>
      <c r="AK62" s="24">
        <v>112.7907</v>
      </c>
      <c r="AL62" s="24">
        <v>13.397779999999999</v>
      </c>
      <c r="AM62" s="24">
        <v>3.8418000000000001</v>
      </c>
      <c r="AN62" s="24">
        <v>7.0029999999999995E-2</v>
      </c>
      <c r="AO62" s="24">
        <v>4.9035599999999997</v>
      </c>
      <c r="AP62" s="24">
        <v>171.1635</v>
      </c>
      <c r="AQ62" s="24">
        <v>11.94633</v>
      </c>
      <c r="AR62" s="24">
        <v>5.9145399999999997</v>
      </c>
      <c r="AS62" s="24">
        <v>3.3717199999999998</v>
      </c>
      <c r="AT62" s="24">
        <v>4.6059999999999997E-2</v>
      </c>
      <c r="AU62" s="24">
        <v>4.3318300000000001</v>
      </c>
      <c r="AV62" s="24">
        <v>28.018090000000001</v>
      </c>
      <c r="AW62" s="24">
        <v>94.822919999999996</v>
      </c>
      <c r="AX62" s="24">
        <v>0.90725999999999996</v>
      </c>
      <c r="AY62" s="24">
        <v>17.58803</v>
      </c>
      <c r="AZ62" s="24">
        <v>0.70992</v>
      </c>
      <c r="BA62" s="24">
        <v>0.15925</v>
      </c>
      <c r="BB62" s="24">
        <v>1.59155</v>
      </c>
      <c r="BC62" s="24">
        <v>633.42503999999997</v>
      </c>
      <c r="BD62" s="24">
        <v>38.096769999999999</v>
      </c>
      <c r="BE62" s="24">
        <v>9.9510000000000001E-2</v>
      </c>
      <c r="BF62" s="24">
        <v>0.84060000000000001</v>
      </c>
      <c r="BG62" s="24">
        <v>16.696680000000001</v>
      </c>
      <c r="BH62" s="24">
        <v>8.4739999999999996E-2</v>
      </c>
      <c r="BI62" s="24">
        <v>9.0769400000000005</v>
      </c>
      <c r="BJ62" s="24">
        <v>3.3296600000000001</v>
      </c>
      <c r="BK62" s="24">
        <v>38.186459999999997</v>
      </c>
      <c r="BL62" s="24">
        <v>0.30985000000000001</v>
      </c>
      <c r="BM62" s="24">
        <v>0.21360000000000001</v>
      </c>
      <c r="BN62" s="24">
        <v>0</v>
      </c>
      <c r="BO62" s="24">
        <v>0</v>
      </c>
      <c r="BP62" s="43">
        <v>1970.92707</v>
      </c>
      <c r="BQ62" s="111">
        <v>13845.018249999999</v>
      </c>
      <c r="BR62" s="111">
        <v>70.404619999999994</v>
      </c>
      <c r="BS62" s="43">
        <v>13915.42287</v>
      </c>
      <c r="BT62" s="111">
        <v>0</v>
      </c>
      <c r="BU62" s="111">
        <v>0</v>
      </c>
      <c r="BV62" s="43">
        <v>0</v>
      </c>
      <c r="BW62" s="111">
        <v>31639.202570000001</v>
      </c>
      <c r="BX62" s="43">
        <v>45554.625440000003</v>
      </c>
      <c r="BY62" s="54">
        <v>47525.552510000001</v>
      </c>
      <c r="BZ62" s="56"/>
      <c r="CB62" s="55"/>
    </row>
    <row r="63" spans="1:80" ht="14.25" customHeight="1">
      <c r="A63" s="27" t="s">
        <v>402</v>
      </c>
      <c r="B63" s="28" t="s">
        <v>403</v>
      </c>
      <c r="C63" s="30" t="s">
        <v>404</v>
      </c>
      <c r="D63" s="24">
        <v>0.49057000000000001</v>
      </c>
      <c r="E63" s="24">
        <v>0</v>
      </c>
      <c r="F63" s="24">
        <v>0</v>
      </c>
      <c r="G63" s="24">
        <v>243.97736</v>
      </c>
      <c r="H63" s="24">
        <v>61.72804</v>
      </c>
      <c r="I63" s="24">
        <v>352.30122</v>
      </c>
      <c r="J63" s="24">
        <v>4.0772899999999996</v>
      </c>
      <c r="K63" s="24">
        <v>28.884730000000001</v>
      </c>
      <c r="L63" s="24">
        <v>106.50682</v>
      </c>
      <c r="M63" s="24">
        <v>0</v>
      </c>
      <c r="N63" s="24">
        <v>3.1440999999999999</v>
      </c>
      <c r="O63" s="24">
        <v>52.095649999999999</v>
      </c>
      <c r="P63" s="24">
        <v>5.54657</v>
      </c>
      <c r="Q63" s="24">
        <v>30.30949</v>
      </c>
      <c r="R63" s="24">
        <v>7.5429999999999997E-2</v>
      </c>
      <c r="S63" s="24">
        <v>24.520029999999998</v>
      </c>
      <c r="T63" s="24">
        <v>1.02335</v>
      </c>
      <c r="U63" s="24">
        <v>40.720869999999998</v>
      </c>
      <c r="V63" s="24">
        <v>2.1758299999999999</v>
      </c>
      <c r="W63" s="24">
        <v>5.9699999999999996E-3</v>
      </c>
      <c r="X63" s="24">
        <v>1.92E-3</v>
      </c>
      <c r="Y63" s="24">
        <v>29.369890000000002</v>
      </c>
      <c r="Z63" s="24">
        <v>4.1474900000000003</v>
      </c>
      <c r="AA63" s="24">
        <v>1729.5527300000001</v>
      </c>
      <c r="AB63" s="24">
        <v>2.5999999999999998E-4</v>
      </c>
      <c r="AC63" s="24">
        <v>50.79665</v>
      </c>
      <c r="AD63" s="24">
        <v>3725.9350599999998</v>
      </c>
      <c r="AE63" s="24">
        <v>97.488429999999994</v>
      </c>
      <c r="AF63" s="24">
        <v>1576.4952599999999</v>
      </c>
      <c r="AG63" s="24">
        <v>206.56897000000001</v>
      </c>
      <c r="AH63" s="24">
        <v>5437.9908500000001</v>
      </c>
      <c r="AI63" s="24">
        <v>0.13266</v>
      </c>
      <c r="AJ63" s="24">
        <v>7.6309399999999998</v>
      </c>
      <c r="AK63" s="24">
        <v>296.03994999999998</v>
      </c>
      <c r="AL63" s="24">
        <v>7.5127899999999999</v>
      </c>
      <c r="AM63" s="24">
        <v>393.77080999999998</v>
      </c>
      <c r="AN63" s="24">
        <v>101.44987</v>
      </c>
      <c r="AO63" s="24">
        <v>150.46247</v>
      </c>
      <c r="AP63" s="24">
        <v>3565.9499700000001</v>
      </c>
      <c r="AQ63" s="24">
        <v>6.7063600000000001</v>
      </c>
      <c r="AR63" s="24">
        <v>1090.3907300000001</v>
      </c>
      <c r="AS63" s="24">
        <v>188.49006</v>
      </c>
      <c r="AT63" s="24">
        <v>3.3648199999999999</v>
      </c>
      <c r="AU63" s="24">
        <v>71.958979999999997</v>
      </c>
      <c r="AV63" s="24">
        <v>179.34288000000001</v>
      </c>
      <c r="AW63" s="24">
        <v>2813.2664399999999</v>
      </c>
      <c r="AX63" s="24">
        <v>20.102440000000001</v>
      </c>
      <c r="AY63" s="24">
        <v>98.490930000000006</v>
      </c>
      <c r="AZ63" s="24">
        <v>33.394939999999998</v>
      </c>
      <c r="BA63" s="24">
        <v>2.0000000000000002E-5</v>
      </c>
      <c r="BB63" s="24">
        <v>16.22017</v>
      </c>
      <c r="BC63" s="24">
        <v>824.45010000000002</v>
      </c>
      <c r="BD63" s="24">
        <v>148.3682</v>
      </c>
      <c r="BE63" s="24">
        <v>1816.11547</v>
      </c>
      <c r="BF63" s="24">
        <v>71.404439999999994</v>
      </c>
      <c r="BG63" s="24">
        <v>1575.7749100000001</v>
      </c>
      <c r="BH63" s="24">
        <v>29.23218</v>
      </c>
      <c r="BI63" s="24">
        <v>429.51220000000001</v>
      </c>
      <c r="BJ63" s="24">
        <v>47.222430000000003</v>
      </c>
      <c r="BK63" s="24">
        <v>110.31413999999999</v>
      </c>
      <c r="BL63" s="24">
        <v>3.2081599999999999</v>
      </c>
      <c r="BM63" s="24">
        <v>288.29745000000003</v>
      </c>
      <c r="BN63" s="24">
        <v>0</v>
      </c>
      <c r="BO63" s="24">
        <v>0</v>
      </c>
      <c r="BP63" s="43">
        <v>28204.508740000001</v>
      </c>
      <c r="BQ63" s="111">
        <v>1284.6092699999999</v>
      </c>
      <c r="BR63" s="111">
        <v>785.15147000000002</v>
      </c>
      <c r="BS63" s="43">
        <v>2069.7607400000002</v>
      </c>
      <c r="BT63" s="111">
        <v>0</v>
      </c>
      <c r="BU63" s="111">
        <v>0</v>
      </c>
      <c r="BV63" s="43">
        <v>0</v>
      </c>
      <c r="BW63" s="111">
        <v>35503.027889999998</v>
      </c>
      <c r="BX63" s="43">
        <v>37572.788630000003</v>
      </c>
      <c r="BY63" s="54">
        <v>65777.29737</v>
      </c>
      <c r="BZ63" s="56"/>
      <c r="CB63" s="55"/>
    </row>
    <row r="64" spans="1:80" ht="14.25" customHeight="1">
      <c r="A64" s="27" t="s">
        <v>405</v>
      </c>
      <c r="B64" s="28" t="s">
        <v>406</v>
      </c>
      <c r="C64" s="30" t="s">
        <v>407</v>
      </c>
      <c r="D64" s="24">
        <v>0</v>
      </c>
      <c r="E64" s="24">
        <v>6.7439999999999998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7.3358800000000004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0.36668000000000001</v>
      </c>
      <c r="AA64" s="24">
        <v>0</v>
      </c>
      <c r="AB64" s="24">
        <v>0</v>
      </c>
      <c r="AC64" s="24">
        <v>104.22563</v>
      </c>
      <c r="AD64" s="24">
        <v>32.688929999999999</v>
      </c>
      <c r="AE64" s="24">
        <v>0</v>
      </c>
      <c r="AF64" s="24">
        <v>73.389489999999995</v>
      </c>
      <c r="AG64" s="24">
        <v>0</v>
      </c>
      <c r="AH64" s="24">
        <v>20.662929999999999</v>
      </c>
      <c r="AI64" s="24">
        <v>0</v>
      </c>
      <c r="AJ64" s="24">
        <v>0</v>
      </c>
      <c r="AK64" s="24">
        <v>5.42713</v>
      </c>
      <c r="AL64" s="24">
        <v>0</v>
      </c>
      <c r="AM64" s="24">
        <v>4.5036300000000002</v>
      </c>
      <c r="AN64" s="24">
        <v>0</v>
      </c>
      <c r="AO64" s="24">
        <v>0.52520999999999995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1.05792</v>
      </c>
      <c r="AX64" s="24">
        <v>47.926749999999998</v>
      </c>
      <c r="AY64" s="24">
        <v>0</v>
      </c>
      <c r="AZ64" s="24">
        <v>6.6862300000000001</v>
      </c>
      <c r="BA64" s="24">
        <v>0</v>
      </c>
      <c r="BB64" s="24">
        <v>0</v>
      </c>
      <c r="BC64" s="24">
        <v>0</v>
      </c>
      <c r="BD64" s="24">
        <v>17.92643</v>
      </c>
      <c r="BE64" s="24">
        <v>3521.7755000000002</v>
      </c>
      <c r="BF64" s="24">
        <v>178.53473</v>
      </c>
      <c r="BG64" s="24">
        <v>918.37661000000003</v>
      </c>
      <c r="BH64" s="24">
        <v>40.58952</v>
      </c>
      <c r="BI64" s="24">
        <v>1466.71658</v>
      </c>
      <c r="BJ64" s="24">
        <v>136.22975</v>
      </c>
      <c r="BK64" s="24">
        <v>3.4077999999999999</v>
      </c>
      <c r="BL64" s="24">
        <v>0</v>
      </c>
      <c r="BM64" s="24">
        <v>24.2014</v>
      </c>
      <c r="BN64" s="24">
        <v>0</v>
      </c>
      <c r="BO64" s="24">
        <v>0</v>
      </c>
      <c r="BP64" s="43">
        <v>6619.2987300000004</v>
      </c>
      <c r="BQ64" s="111">
        <v>205.78030999999999</v>
      </c>
      <c r="BR64" s="111">
        <v>123897.99056000001</v>
      </c>
      <c r="BS64" s="43">
        <v>124103.77086999999</v>
      </c>
      <c r="BT64" s="111">
        <v>0</v>
      </c>
      <c r="BU64" s="111">
        <v>0</v>
      </c>
      <c r="BV64" s="43">
        <v>0</v>
      </c>
      <c r="BW64" s="111">
        <v>6427.9274800000003</v>
      </c>
      <c r="BX64" s="43">
        <v>130531.69835000001</v>
      </c>
      <c r="BY64" s="54">
        <v>137150.99708</v>
      </c>
      <c r="BZ64" s="56"/>
      <c r="CB64" s="55"/>
    </row>
    <row r="65" spans="1:80" ht="14.25" customHeight="1">
      <c r="A65" s="27" t="s">
        <v>408</v>
      </c>
      <c r="B65" s="28" t="s">
        <v>409</v>
      </c>
      <c r="C65" s="30" t="s">
        <v>410</v>
      </c>
      <c r="D65" s="24">
        <v>0</v>
      </c>
      <c r="E65" s="24">
        <v>0</v>
      </c>
      <c r="F65" s="24">
        <v>0</v>
      </c>
      <c r="G65" s="24">
        <v>67.863609999999994</v>
      </c>
      <c r="H65" s="24">
        <v>1.06456</v>
      </c>
      <c r="I65" s="24">
        <v>7.1456200000000001</v>
      </c>
      <c r="J65" s="24">
        <v>1.077E-2</v>
      </c>
      <c r="K65" s="24">
        <v>6.6680000000000003E-2</v>
      </c>
      <c r="L65" s="24">
        <v>0.11772000000000001</v>
      </c>
      <c r="M65" s="24">
        <v>0</v>
      </c>
      <c r="N65" s="24">
        <v>6.5700000000000003E-3</v>
      </c>
      <c r="O65" s="24">
        <v>0</v>
      </c>
      <c r="P65" s="24">
        <v>1.15E-3</v>
      </c>
      <c r="Q65" s="24">
        <v>5.4919999999999997E-2</v>
      </c>
      <c r="R65" s="24">
        <v>0</v>
      </c>
      <c r="S65" s="24">
        <v>5.0410000000000003E-2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9.3579999999999997E-2</v>
      </c>
      <c r="Z65" s="24">
        <v>3.3315700000000001</v>
      </c>
      <c r="AA65" s="24">
        <v>0.74268000000000001</v>
      </c>
      <c r="AB65" s="24">
        <v>0</v>
      </c>
      <c r="AC65" s="24">
        <v>0.52107000000000003</v>
      </c>
      <c r="AD65" s="24">
        <v>69.103530000000006</v>
      </c>
      <c r="AE65" s="24">
        <v>0.67588999999999999</v>
      </c>
      <c r="AF65" s="24">
        <v>21.281790000000001</v>
      </c>
      <c r="AG65" s="24">
        <v>1.4094500000000001</v>
      </c>
      <c r="AH65" s="24">
        <v>34.198070000000001</v>
      </c>
      <c r="AI65" s="24">
        <v>0</v>
      </c>
      <c r="AJ65" s="24">
        <v>5.0169999999999999E-2</v>
      </c>
      <c r="AK65" s="24">
        <v>18.841460000000001</v>
      </c>
      <c r="AL65" s="24">
        <v>0</v>
      </c>
      <c r="AM65" s="24">
        <v>4.7990399999999998</v>
      </c>
      <c r="AN65" s="24">
        <v>0.10016</v>
      </c>
      <c r="AO65" s="24">
        <v>18.579460000000001</v>
      </c>
      <c r="AP65" s="24">
        <v>0.69855999999999996</v>
      </c>
      <c r="AQ65" s="24">
        <v>0.67593000000000003</v>
      </c>
      <c r="AR65" s="24">
        <v>278.29457000000002</v>
      </c>
      <c r="AS65" s="24">
        <v>0.69950999999999997</v>
      </c>
      <c r="AT65" s="24">
        <v>1.506E-2</v>
      </c>
      <c r="AU65" s="24">
        <v>0.77031000000000005</v>
      </c>
      <c r="AV65" s="24">
        <v>35.892449999999997</v>
      </c>
      <c r="AW65" s="24">
        <v>88.558409999999995</v>
      </c>
      <c r="AX65" s="24">
        <v>2.2586599999999999</v>
      </c>
      <c r="AY65" s="24">
        <v>45.838839999999998</v>
      </c>
      <c r="AZ65" s="24">
        <v>0.88370000000000004</v>
      </c>
      <c r="BA65" s="24">
        <v>1.5740000000000001E-2</v>
      </c>
      <c r="BB65" s="24">
        <v>0</v>
      </c>
      <c r="BC65" s="24">
        <v>96.44726</v>
      </c>
      <c r="BD65" s="24">
        <v>7.4586800000000002</v>
      </c>
      <c r="BE65" s="24">
        <v>1972.1649</v>
      </c>
      <c r="BF65" s="24">
        <v>2890.9974999999999</v>
      </c>
      <c r="BG65" s="24">
        <v>21.54082</v>
      </c>
      <c r="BH65" s="24">
        <v>0.15755</v>
      </c>
      <c r="BI65" s="24">
        <v>41.557960000000001</v>
      </c>
      <c r="BJ65" s="24">
        <v>11.6051</v>
      </c>
      <c r="BK65" s="24">
        <v>3.62161</v>
      </c>
      <c r="BL65" s="24">
        <v>0.13757</v>
      </c>
      <c r="BM65" s="24">
        <v>0.24696000000000001</v>
      </c>
      <c r="BN65" s="24">
        <v>0</v>
      </c>
      <c r="BO65" s="24">
        <v>0</v>
      </c>
      <c r="BP65" s="43">
        <v>5750.6475799999998</v>
      </c>
      <c r="BQ65" s="111">
        <v>21146.287939999998</v>
      </c>
      <c r="BR65" s="111">
        <v>37924.821049999999</v>
      </c>
      <c r="BS65" s="43">
        <v>59071.108990000001</v>
      </c>
      <c r="BT65" s="111">
        <v>0</v>
      </c>
      <c r="BU65" s="111">
        <v>0</v>
      </c>
      <c r="BV65" s="43">
        <v>0</v>
      </c>
      <c r="BW65" s="111">
        <v>3400.97687</v>
      </c>
      <c r="BX65" s="43">
        <v>62472.085859999999</v>
      </c>
      <c r="BY65" s="54">
        <v>68222.733439999996</v>
      </c>
      <c r="BZ65" s="56"/>
      <c r="CB65" s="55"/>
    </row>
    <row r="66" spans="1:80" ht="14.25" customHeight="1">
      <c r="A66" s="27" t="s">
        <v>411</v>
      </c>
      <c r="B66" s="28" t="s">
        <v>412</v>
      </c>
      <c r="C66" s="30" t="s">
        <v>413</v>
      </c>
      <c r="D66" s="24">
        <v>0</v>
      </c>
      <c r="E66" s="24">
        <v>0</v>
      </c>
      <c r="F66" s="24">
        <v>0</v>
      </c>
      <c r="G66" s="24">
        <v>39.298139999999997</v>
      </c>
      <c r="H66" s="24">
        <v>0.40094999999999997</v>
      </c>
      <c r="I66" s="24">
        <v>3.95356</v>
      </c>
      <c r="J66" s="24">
        <v>4.2500000000000003E-3</v>
      </c>
      <c r="K66" s="24">
        <v>2.6290000000000001E-2</v>
      </c>
      <c r="L66" s="24">
        <v>4.4209999999999999E-2</v>
      </c>
      <c r="M66" s="24">
        <v>0</v>
      </c>
      <c r="N66" s="24">
        <v>2.5899999999999999E-3</v>
      </c>
      <c r="O66" s="24">
        <v>0</v>
      </c>
      <c r="P66" s="24">
        <v>4.8000000000000001E-4</v>
      </c>
      <c r="Q66" s="24">
        <v>2.1839999999999998E-2</v>
      </c>
      <c r="R66" s="24">
        <v>0</v>
      </c>
      <c r="S66" s="24">
        <v>2.0570000000000001E-2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3.755E-2</v>
      </c>
      <c r="Z66" s="24">
        <v>1.9418599999999999</v>
      </c>
      <c r="AA66" s="24">
        <v>0.39937</v>
      </c>
      <c r="AB66" s="24">
        <v>0</v>
      </c>
      <c r="AC66" s="24">
        <v>0.25446000000000002</v>
      </c>
      <c r="AD66" s="24">
        <v>40.055489999999999</v>
      </c>
      <c r="AE66" s="24">
        <v>0.38349</v>
      </c>
      <c r="AF66" s="24">
        <v>12.40442</v>
      </c>
      <c r="AG66" s="24">
        <v>0.98582000000000003</v>
      </c>
      <c r="AH66" s="24">
        <v>20.239529999999998</v>
      </c>
      <c r="AI66" s="24">
        <v>0</v>
      </c>
      <c r="AJ66" s="24">
        <v>1.9109999999999999E-2</v>
      </c>
      <c r="AK66" s="24">
        <v>11.05289</v>
      </c>
      <c r="AL66" s="24">
        <v>0</v>
      </c>
      <c r="AM66" s="24">
        <v>2.88049</v>
      </c>
      <c r="AN66" s="24">
        <v>3.773E-2</v>
      </c>
      <c r="AO66" s="24">
        <v>18.902100000000001</v>
      </c>
      <c r="AP66" s="24">
        <v>0.38389000000000001</v>
      </c>
      <c r="AQ66" s="24">
        <v>0.41997000000000001</v>
      </c>
      <c r="AR66" s="24">
        <v>0.29833999999999999</v>
      </c>
      <c r="AS66" s="24">
        <v>0.18049999999999999</v>
      </c>
      <c r="AT66" s="24">
        <v>3.16E-3</v>
      </c>
      <c r="AU66" s="24">
        <v>0.29153000000000001</v>
      </c>
      <c r="AV66" s="24">
        <v>20.669830000000001</v>
      </c>
      <c r="AW66" s="24">
        <v>51.429009999999998</v>
      </c>
      <c r="AX66" s="24">
        <v>1.57979</v>
      </c>
      <c r="AY66" s="24">
        <v>26.797619999999998</v>
      </c>
      <c r="AZ66" s="24">
        <v>1.23821</v>
      </c>
      <c r="BA66" s="24">
        <v>6.2100000000000002E-3</v>
      </c>
      <c r="BB66" s="24">
        <v>0</v>
      </c>
      <c r="BC66" s="24">
        <v>57.02713</v>
      </c>
      <c r="BD66" s="24">
        <v>5.1575300000000004</v>
      </c>
      <c r="BE66" s="24">
        <v>1485.25308</v>
      </c>
      <c r="BF66" s="24">
        <v>5.8548799999999996</v>
      </c>
      <c r="BG66" s="24">
        <v>33.349319999999999</v>
      </c>
      <c r="BH66" s="24">
        <v>0.29965999999999998</v>
      </c>
      <c r="BI66" s="24">
        <v>47.985300000000002</v>
      </c>
      <c r="BJ66" s="24">
        <v>12.755369999999999</v>
      </c>
      <c r="BK66" s="24">
        <v>3.1663700000000001</v>
      </c>
      <c r="BL66" s="24">
        <v>6.157E-2</v>
      </c>
      <c r="BM66" s="24">
        <v>9.6820000000000003E-2</v>
      </c>
      <c r="BN66" s="24">
        <v>0</v>
      </c>
      <c r="BO66" s="24">
        <v>0</v>
      </c>
      <c r="BP66" s="43">
        <v>1907.67228</v>
      </c>
      <c r="BQ66" s="111">
        <v>32917.316939999997</v>
      </c>
      <c r="BR66" s="111">
        <v>33105.894820000001</v>
      </c>
      <c r="BS66" s="43">
        <v>66023.211760000006</v>
      </c>
      <c r="BT66" s="111">
        <v>0</v>
      </c>
      <c r="BU66" s="111">
        <v>0</v>
      </c>
      <c r="BV66" s="43">
        <v>0</v>
      </c>
      <c r="BW66" s="111">
        <v>5551.8463099999999</v>
      </c>
      <c r="BX66" s="43">
        <v>71575.058069999999</v>
      </c>
      <c r="BY66" s="54">
        <v>73482.730349999998</v>
      </c>
      <c r="BZ66" s="56"/>
      <c r="CB66" s="55"/>
    </row>
    <row r="67" spans="1:80" ht="14.25" customHeight="1">
      <c r="A67" s="27" t="s">
        <v>414</v>
      </c>
      <c r="B67" s="28" t="s">
        <v>415</v>
      </c>
      <c r="C67" s="30" t="s">
        <v>416</v>
      </c>
      <c r="D67" s="24">
        <v>0</v>
      </c>
      <c r="E67" s="24">
        <v>0</v>
      </c>
      <c r="F67" s="24">
        <v>0</v>
      </c>
      <c r="G67" s="24">
        <v>0.35807</v>
      </c>
      <c r="H67" s="24">
        <v>2.81E-3</v>
      </c>
      <c r="I67" s="24">
        <v>3.737E-2</v>
      </c>
      <c r="J67" s="24">
        <v>5.0000000000000002E-5</v>
      </c>
      <c r="K67" s="24">
        <v>1.7000000000000001E-4</v>
      </c>
      <c r="L67" s="24">
        <v>3.2000000000000003E-4</v>
      </c>
      <c r="M67" s="24">
        <v>0</v>
      </c>
      <c r="N67" s="24">
        <v>0</v>
      </c>
      <c r="O67" s="24">
        <v>0</v>
      </c>
      <c r="P67" s="24">
        <v>0</v>
      </c>
      <c r="Q67" s="24">
        <v>1.6000000000000001E-4</v>
      </c>
      <c r="R67" s="24">
        <v>0</v>
      </c>
      <c r="S67" s="24">
        <v>1.6000000000000001E-4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2.7E-4</v>
      </c>
      <c r="Z67" s="24">
        <v>1.7559999999999999E-2</v>
      </c>
      <c r="AA67" s="24">
        <v>2.81E-3</v>
      </c>
      <c r="AB67" s="24">
        <v>0</v>
      </c>
      <c r="AC67" s="24">
        <v>1.7799999999999999E-3</v>
      </c>
      <c r="AD67" s="24">
        <v>0.36182999999999998</v>
      </c>
      <c r="AE67" s="24">
        <v>2.7100000000000002E-3</v>
      </c>
      <c r="AF67" s="24">
        <v>0.11012</v>
      </c>
      <c r="AG67" s="24">
        <v>7.5700000000000003E-3</v>
      </c>
      <c r="AH67" s="24">
        <v>0.18013999999999999</v>
      </c>
      <c r="AI67" s="24">
        <v>0</v>
      </c>
      <c r="AJ67" s="24">
        <v>0</v>
      </c>
      <c r="AK67" s="24">
        <v>9.6769999999999995E-2</v>
      </c>
      <c r="AL67" s="24">
        <v>0</v>
      </c>
      <c r="AM67" s="24">
        <v>2.504E-2</v>
      </c>
      <c r="AN67" s="24">
        <v>2.5999999999999998E-4</v>
      </c>
      <c r="AO67" s="24">
        <v>0.17741999999999999</v>
      </c>
      <c r="AP67" s="24">
        <v>2.7100000000000002E-3</v>
      </c>
      <c r="AQ67" s="24">
        <v>2.48E-3</v>
      </c>
      <c r="AR67" s="24">
        <v>0</v>
      </c>
      <c r="AS67" s="24">
        <v>0</v>
      </c>
      <c r="AT67" s="24">
        <v>0</v>
      </c>
      <c r="AU67" s="24">
        <v>2.0500000000000002E-3</v>
      </c>
      <c r="AV67" s="24">
        <v>0.18765999999999999</v>
      </c>
      <c r="AW67" s="24">
        <v>0.46969</v>
      </c>
      <c r="AX67" s="24">
        <v>1.38E-2</v>
      </c>
      <c r="AY67" s="24">
        <v>0.23826</v>
      </c>
      <c r="AZ67" s="24">
        <v>5.7999999999999996E-3</v>
      </c>
      <c r="BA67" s="24">
        <v>5.0000000000000002E-5</v>
      </c>
      <c r="BB67" s="24">
        <v>0</v>
      </c>
      <c r="BC67" s="24">
        <v>0.50987000000000005</v>
      </c>
      <c r="BD67" s="24">
        <v>4.0129999999999999E-2</v>
      </c>
      <c r="BE67" s="24">
        <v>1.111E-2</v>
      </c>
      <c r="BF67" s="24">
        <v>4.4130000000000003E-2</v>
      </c>
      <c r="BG67" s="24">
        <v>0.31196000000000002</v>
      </c>
      <c r="BH67" s="24">
        <v>1.73E-3</v>
      </c>
      <c r="BI67" s="24">
        <v>6.4036299999999997</v>
      </c>
      <c r="BJ67" s="24">
        <v>0.10836</v>
      </c>
      <c r="BK67" s="24">
        <v>7.1127399999999996</v>
      </c>
      <c r="BL67" s="24">
        <v>3.8000000000000002E-4</v>
      </c>
      <c r="BM67" s="24">
        <v>6.7000000000000002E-4</v>
      </c>
      <c r="BN67" s="24">
        <v>0</v>
      </c>
      <c r="BO67" s="24">
        <v>0</v>
      </c>
      <c r="BP67" s="43">
        <v>16.8506</v>
      </c>
      <c r="BQ67" s="111">
        <v>1011.54693</v>
      </c>
      <c r="BR67" s="111">
        <v>1115.96578</v>
      </c>
      <c r="BS67" s="43">
        <v>2127.51271</v>
      </c>
      <c r="BT67" s="111">
        <v>0</v>
      </c>
      <c r="BU67" s="111">
        <v>0</v>
      </c>
      <c r="BV67" s="43">
        <v>0</v>
      </c>
      <c r="BW67" s="111">
        <v>0</v>
      </c>
      <c r="BX67" s="43">
        <v>2127.51271</v>
      </c>
      <c r="BY67" s="54">
        <v>2144.3633100000002</v>
      </c>
      <c r="BZ67" s="56"/>
      <c r="CB67" s="55"/>
    </row>
    <row r="68" spans="1:80" ht="14.25" customHeight="1">
      <c r="A68" s="27" t="s">
        <v>417</v>
      </c>
      <c r="B68" s="57" t="s">
        <v>418</v>
      </c>
      <c r="C68" s="58" t="s">
        <v>419</v>
      </c>
      <c r="D68" s="24">
        <v>1.1E-4</v>
      </c>
      <c r="E68" s="24">
        <v>5.1000000000000004E-4</v>
      </c>
      <c r="F68" s="24">
        <v>0</v>
      </c>
      <c r="G68" s="24">
        <v>1.0000000000000001E-5</v>
      </c>
      <c r="H68" s="24">
        <v>1.0000000000000001E-5</v>
      </c>
      <c r="I68" s="24">
        <v>6.9959999999999994E-2</v>
      </c>
      <c r="J68" s="24">
        <v>2.32E-3</v>
      </c>
      <c r="K68" s="24">
        <v>0</v>
      </c>
      <c r="L68" s="24">
        <v>3.5E-4</v>
      </c>
      <c r="M68" s="24">
        <v>0</v>
      </c>
      <c r="N68" s="24">
        <v>2.0000000000000002E-5</v>
      </c>
      <c r="O68" s="24">
        <v>0</v>
      </c>
      <c r="P68" s="24">
        <v>0</v>
      </c>
      <c r="Q68" s="24">
        <v>0</v>
      </c>
      <c r="R68" s="24">
        <v>1.0000000000000001E-5</v>
      </c>
      <c r="S68" s="24">
        <v>0</v>
      </c>
      <c r="T68" s="24">
        <v>0</v>
      </c>
      <c r="U68" s="24">
        <v>0</v>
      </c>
      <c r="V68" s="24">
        <v>3.0000000000000001E-5</v>
      </c>
      <c r="W68" s="24">
        <v>0</v>
      </c>
      <c r="X68" s="24">
        <v>0</v>
      </c>
      <c r="Y68" s="24">
        <v>3.1E-4</v>
      </c>
      <c r="Z68" s="24">
        <v>0</v>
      </c>
      <c r="AA68" s="24">
        <v>0</v>
      </c>
      <c r="AB68" s="24">
        <v>0</v>
      </c>
      <c r="AC68" s="24">
        <v>0</v>
      </c>
      <c r="AD68" s="24">
        <v>2.0000000000000002E-5</v>
      </c>
      <c r="AE68" s="24">
        <v>0</v>
      </c>
      <c r="AF68" s="24">
        <v>0</v>
      </c>
      <c r="AG68" s="24">
        <v>0</v>
      </c>
      <c r="AH68" s="24">
        <v>0</v>
      </c>
      <c r="AI68" s="24">
        <v>0</v>
      </c>
      <c r="AJ68" s="24">
        <v>0</v>
      </c>
      <c r="AK68" s="24">
        <v>1.2700000000000001E-3</v>
      </c>
      <c r="AL68" s="24">
        <v>0</v>
      </c>
      <c r="AM68" s="24">
        <v>1.3509999999999999E-2</v>
      </c>
      <c r="AN68" s="24">
        <v>6.9999999999999994E-5</v>
      </c>
      <c r="AO68" s="24">
        <v>1.1348499999999999</v>
      </c>
      <c r="AP68" s="24">
        <v>0</v>
      </c>
      <c r="AQ68" s="24">
        <v>0</v>
      </c>
      <c r="AR68" s="24">
        <v>0.45162000000000002</v>
      </c>
      <c r="AS68" s="24">
        <v>2.1444800000000002</v>
      </c>
      <c r="AT68" s="24">
        <v>0.40309</v>
      </c>
      <c r="AU68" s="24">
        <v>0</v>
      </c>
      <c r="AV68" s="24">
        <v>2.0000000000000002E-5</v>
      </c>
      <c r="AW68" s="24">
        <v>2.0000000000000002E-5</v>
      </c>
      <c r="AX68" s="24">
        <v>0</v>
      </c>
      <c r="AY68" s="24">
        <v>0</v>
      </c>
      <c r="AZ68" s="24">
        <v>5.2139999999999999E-2</v>
      </c>
      <c r="BA68" s="24">
        <v>0</v>
      </c>
      <c r="BB68" s="24">
        <v>0</v>
      </c>
      <c r="BC68" s="24">
        <v>6.0000000000000002E-5</v>
      </c>
      <c r="BD68" s="24">
        <v>0</v>
      </c>
      <c r="BE68" s="24">
        <v>0.53149000000000002</v>
      </c>
      <c r="BF68" s="24">
        <v>0.32419999999999999</v>
      </c>
      <c r="BG68" s="24">
        <v>1.7590699999999999</v>
      </c>
      <c r="BH68" s="24">
        <v>0.11804000000000001</v>
      </c>
      <c r="BI68" s="24">
        <v>310.67194000000001</v>
      </c>
      <c r="BJ68" s="24">
        <v>0.58455000000000001</v>
      </c>
      <c r="BK68" s="24">
        <v>0.13977999999999999</v>
      </c>
      <c r="BL68" s="24">
        <v>0</v>
      </c>
      <c r="BM68" s="24">
        <v>0</v>
      </c>
      <c r="BN68" s="24">
        <v>0</v>
      </c>
      <c r="BO68" s="24">
        <v>0</v>
      </c>
      <c r="BP68" s="43">
        <v>318.40386000000001</v>
      </c>
      <c r="BQ68" s="111">
        <v>8517.1906600000002</v>
      </c>
      <c r="BR68" s="111">
        <v>2955.7194300000001</v>
      </c>
      <c r="BS68" s="43">
        <v>11472.910089999999</v>
      </c>
      <c r="BT68" s="111">
        <v>0</v>
      </c>
      <c r="BU68" s="111">
        <v>0</v>
      </c>
      <c r="BV68" s="43">
        <v>0</v>
      </c>
      <c r="BW68" s="111">
        <v>5131.6023299999997</v>
      </c>
      <c r="BX68" s="43">
        <v>16604.512419999999</v>
      </c>
      <c r="BY68" s="54">
        <v>16922.916280000001</v>
      </c>
      <c r="BZ68" s="56"/>
      <c r="CB68" s="55"/>
    </row>
    <row r="69" spans="1:80" ht="14.25" customHeight="1">
      <c r="A69" s="27" t="s">
        <v>420</v>
      </c>
      <c r="B69" s="28" t="s">
        <v>421</v>
      </c>
      <c r="C69" s="30" t="s">
        <v>422</v>
      </c>
      <c r="D69" s="24">
        <v>0</v>
      </c>
      <c r="E69" s="24">
        <v>0</v>
      </c>
      <c r="F69" s="24">
        <v>0</v>
      </c>
      <c r="G69" s="24">
        <v>0.85450000000000004</v>
      </c>
      <c r="H69" s="24">
        <v>3.3829999999999999E-2</v>
      </c>
      <c r="I69" s="24">
        <v>0.29009000000000001</v>
      </c>
      <c r="J69" s="24">
        <v>2.9999999999999997E-4</v>
      </c>
      <c r="K69" s="24">
        <v>2.7699999999999999E-3</v>
      </c>
      <c r="L69" s="24">
        <v>5.0400000000000002E-3</v>
      </c>
      <c r="M69" s="24">
        <v>0</v>
      </c>
      <c r="N69" s="24">
        <v>1.2E-4</v>
      </c>
      <c r="O69" s="24">
        <v>0</v>
      </c>
      <c r="P69" s="24">
        <v>6.8000000000000005E-4</v>
      </c>
      <c r="Q69" s="24">
        <v>3.0500000000000002E-3</v>
      </c>
      <c r="R69" s="24">
        <v>0</v>
      </c>
      <c r="S69" s="24">
        <v>1.83E-2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3.32E-3</v>
      </c>
      <c r="Z69" s="24">
        <v>2.0899999999999998E-3</v>
      </c>
      <c r="AA69" s="24">
        <v>1.4409999999999999E-2</v>
      </c>
      <c r="AB69" s="24">
        <v>0</v>
      </c>
      <c r="AC69" s="24">
        <v>7.6099999999999996E-3</v>
      </c>
      <c r="AD69" s="24">
        <v>1.53579</v>
      </c>
      <c r="AE69" s="24">
        <v>2.5329999999999998E-2</v>
      </c>
      <c r="AF69" s="24">
        <v>0.64929999999999999</v>
      </c>
      <c r="AG69" s="24">
        <v>4.2349999999999999E-2</v>
      </c>
      <c r="AH69" s="24">
        <v>0.72146999999999994</v>
      </c>
      <c r="AI69" s="24">
        <v>0</v>
      </c>
      <c r="AJ69" s="24">
        <v>2.8000000000000001E-2</v>
      </c>
      <c r="AK69" s="24">
        <v>0.31302999999999997</v>
      </c>
      <c r="AL69" s="24">
        <v>0</v>
      </c>
      <c r="AM69" s="24">
        <v>6.3450000000000006E-2</v>
      </c>
      <c r="AN69" s="24">
        <v>4.28E-3</v>
      </c>
      <c r="AO69" s="24">
        <v>5.5654399999999997</v>
      </c>
      <c r="AP69" s="24">
        <v>3.0699999999999998E-3</v>
      </c>
      <c r="AQ69" s="24">
        <v>3.4189999999999998E-2</v>
      </c>
      <c r="AR69" s="24">
        <v>2.4258899999999999</v>
      </c>
      <c r="AS69" s="24">
        <v>12.292759999999999</v>
      </c>
      <c r="AT69" s="24">
        <v>0.35752</v>
      </c>
      <c r="AU69" s="24">
        <v>4.0099999999999997E-3</v>
      </c>
      <c r="AV69" s="24">
        <v>3.8280000000000002E-2</v>
      </c>
      <c r="AW69" s="24">
        <v>9.5820000000000002E-2</v>
      </c>
      <c r="AX69" s="24">
        <v>2.82E-3</v>
      </c>
      <c r="AY69" s="24">
        <v>4.8599999999999997E-2</v>
      </c>
      <c r="AZ69" s="24">
        <v>3.4500000000000003E-2</v>
      </c>
      <c r="BA69" s="24">
        <v>9.7000000000000005E-4</v>
      </c>
      <c r="BB69" s="24">
        <v>0</v>
      </c>
      <c r="BC69" s="24">
        <v>1.0920799999999999</v>
      </c>
      <c r="BD69" s="24">
        <v>8.1799999999999998E-3</v>
      </c>
      <c r="BE69" s="24">
        <v>0.25779999999999997</v>
      </c>
      <c r="BF69" s="24">
        <v>1.7238800000000001</v>
      </c>
      <c r="BG69" s="24">
        <v>10.07098</v>
      </c>
      <c r="BH69" s="24">
        <v>6.8510000000000001E-2</v>
      </c>
      <c r="BI69" s="24">
        <v>15.81845</v>
      </c>
      <c r="BJ69" s="24">
        <v>1264.3344999999999</v>
      </c>
      <c r="BK69" s="24">
        <v>0.99443999999999999</v>
      </c>
      <c r="BL69" s="24">
        <v>4.4400000000000004E-3</v>
      </c>
      <c r="BM69" s="24">
        <v>2.7699999999999999E-3</v>
      </c>
      <c r="BN69" s="24">
        <v>0</v>
      </c>
      <c r="BO69" s="24">
        <v>0</v>
      </c>
      <c r="BP69" s="43">
        <v>1319.8990100000001</v>
      </c>
      <c r="BQ69" s="111">
        <v>3920.12538</v>
      </c>
      <c r="BR69" s="111">
        <v>1794.0896299999999</v>
      </c>
      <c r="BS69" s="43">
        <v>5714.2150099999999</v>
      </c>
      <c r="BT69" s="111">
        <v>0</v>
      </c>
      <c r="BU69" s="111">
        <v>0</v>
      </c>
      <c r="BV69" s="43">
        <v>0</v>
      </c>
      <c r="BW69" s="111">
        <v>14794.61549</v>
      </c>
      <c r="BX69" s="43">
        <v>20508.8305</v>
      </c>
      <c r="BY69" s="54">
        <v>21828.729510000001</v>
      </c>
      <c r="BZ69" s="56"/>
      <c r="CB69" s="55"/>
    </row>
    <row r="70" spans="1:80" ht="14.25" customHeight="1">
      <c r="A70" s="27" t="s">
        <v>423</v>
      </c>
      <c r="B70" s="28" t="s">
        <v>424</v>
      </c>
      <c r="C70" s="30" t="s">
        <v>425</v>
      </c>
      <c r="D70" s="24">
        <v>0</v>
      </c>
      <c r="E70" s="24">
        <v>0</v>
      </c>
      <c r="F70" s="24">
        <v>0</v>
      </c>
      <c r="G70" s="24">
        <v>1.5789999999999998E-2</v>
      </c>
      <c r="H70" s="24">
        <v>89.766670000000005</v>
      </c>
      <c r="I70" s="24">
        <v>18.634969999999999</v>
      </c>
      <c r="J70" s="24">
        <v>5.45E-3</v>
      </c>
      <c r="K70" s="24">
        <v>1.7099999999999999E-3</v>
      </c>
      <c r="L70" s="24">
        <v>1.0399999999999999E-3</v>
      </c>
      <c r="M70" s="24">
        <v>0</v>
      </c>
      <c r="N70" s="24">
        <v>2.4399999999999999E-3</v>
      </c>
      <c r="O70" s="24">
        <v>0</v>
      </c>
      <c r="P70" s="24">
        <v>0</v>
      </c>
      <c r="Q70" s="24">
        <v>2.094E-2</v>
      </c>
      <c r="R70" s="24">
        <v>0</v>
      </c>
      <c r="S70" s="24">
        <v>3.0400000000000002E-3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2.9999999999999997E-4</v>
      </c>
      <c r="Z70" s="24">
        <v>8.0000000000000007E-5</v>
      </c>
      <c r="AA70" s="24">
        <v>6.4000000000000005E-4</v>
      </c>
      <c r="AB70" s="24">
        <v>0</v>
      </c>
      <c r="AC70" s="24">
        <v>2.8410000000000001E-2</v>
      </c>
      <c r="AD70" s="24">
        <v>9.7483299999999993</v>
      </c>
      <c r="AE70" s="24">
        <v>5.0000000000000001E-4</v>
      </c>
      <c r="AF70" s="24">
        <v>712.31983000000002</v>
      </c>
      <c r="AG70" s="24">
        <v>0.98282000000000003</v>
      </c>
      <c r="AH70" s="24">
        <v>2.82E-3</v>
      </c>
      <c r="AI70" s="24">
        <v>0</v>
      </c>
      <c r="AJ70" s="24">
        <v>3.8600000000000001E-3</v>
      </c>
      <c r="AK70" s="24">
        <v>1.7420000000000001E-2</v>
      </c>
      <c r="AL70" s="24">
        <v>0</v>
      </c>
      <c r="AM70" s="24">
        <v>43.978140000000003</v>
      </c>
      <c r="AN70" s="24">
        <v>8.7000000000000001E-4</v>
      </c>
      <c r="AO70" s="24">
        <v>0.19195999999999999</v>
      </c>
      <c r="AP70" s="24">
        <v>9.1E-4</v>
      </c>
      <c r="AQ70" s="24">
        <v>7.2000000000000005E-4</v>
      </c>
      <c r="AR70" s="24">
        <v>0.308</v>
      </c>
      <c r="AS70" s="24">
        <v>6.4610000000000001E-2</v>
      </c>
      <c r="AT70" s="24">
        <v>1.1299999999999999E-3</v>
      </c>
      <c r="AU70" s="24">
        <v>0.41087000000000001</v>
      </c>
      <c r="AV70" s="24">
        <v>4.9070000000000003E-2</v>
      </c>
      <c r="AW70" s="24">
        <v>0.12281</v>
      </c>
      <c r="AX70" s="24">
        <v>3.6099999999999999E-3</v>
      </c>
      <c r="AY70" s="24">
        <v>6.2300000000000001E-2</v>
      </c>
      <c r="AZ70" s="24">
        <v>2.1700000000000001E-3</v>
      </c>
      <c r="BA70" s="24">
        <v>0</v>
      </c>
      <c r="BB70" s="24">
        <v>0</v>
      </c>
      <c r="BC70" s="24">
        <v>9.1749999999999998E-2</v>
      </c>
      <c r="BD70" s="24">
        <v>1.0489999999999999E-2</v>
      </c>
      <c r="BE70" s="24">
        <v>2.7823699999999998</v>
      </c>
      <c r="BF70" s="24">
        <v>0.24321000000000001</v>
      </c>
      <c r="BG70" s="24">
        <v>3.4100299999999999</v>
      </c>
      <c r="BH70" s="24">
        <v>2.121E-2</v>
      </c>
      <c r="BI70" s="24">
        <v>0.40836</v>
      </c>
      <c r="BJ70" s="24">
        <v>0.18418999999999999</v>
      </c>
      <c r="BK70" s="24">
        <v>4.7480000000000001E-2</v>
      </c>
      <c r="BL70" s="24">
        <v>1.6570000000000001E-2</v>
      </c>
      <c r="BM70" s="24">
        <v>6.5769999999999995E-2</v>
      </c>
      <c r="BN70" s="24">
        <v>0</v>
      </c>
      <c r="BO70" s="24">
        <v>0</v>
      </c>
      <c r="BP70" s="43">
        <v>884.03566000000001</v>
      </c>
      <c r="BQ70" s="111">
        <v>3420.63816</v>
      </c>
      <c r="BR70" s="111">
        <v>8980.3449099999998</v>
      </c>
      <c r="BS70" s="43">
        <v>12400.98307</v>
      </c>
      <c r="BT70" s="111">
        <v>0</v>
      </c>
      <c r="BU70" s="111">
        <v>0</v>
      </c>
      <c r="BV70" s="43">
        <v>0</v>
      </c>
      <c r="BW70" s="111">
        <v>0</v>
      </c>
      <c r="BX70" s="43">
        <v>12400.98307</v>
      </c>
      <c r="BY70" s="54">
        <v>13285.01873</v>
      </c>
      <c r="BZ70" s="56"/>
      <c r="CB70" s="55"/>
    </row>
    <row r="71" spans="1:80" ht="14.25" customHeight="1">
      <c r="A71" s="27" t="s">
        <v>426</v>
      </c>
      <c r="B71" s="28" t="s">
        <v>427</v>
      </c>
      <c r="C71" s="30" t="s">
        <v>428</v>
      </c>
      <c r="D71" s="24">
        <v>0</v>
      </c>
      <c r="E71" s="24">
        <v>0</v>
      </c>
      <c r="F71" s="24">
        <v>0</v>
      </c>
      <c r="G71" s="24">
        <v>0.11723</v>
      </c>
      <c r="H71" s="24">
        <v>12.70754</v>
      </c>
      <c r="I71" s="24">
        <v>0.24279999999999999</v>
      </c>
      <c r="J71" s="24">
        <v>8.0000000000000007E-5</v>
      </c>
      <c r="K71" s="24">
        <v>2.2000000000000001E-4</v>
      </c>
      <c r="L71" s="24">
        <v>3.3989999999999999E-2</v>
      </c>
      <c r="M71" s="24">
        <v>0</v>
      </c>
      <c r="N71" s="24">
        <v>1.1E-4</v>
      </c>
      <c r="O71" s="24">
        <v>0</v>
      </c>
      <c r="P71" s="24">
        <v>2.0000000000000002E-5</v>
      </c>
      <c r="Q71" s="24">
        <v>2.0799999999999998E-3</v>
      </c>
      <c r="R71" s="24">
        <v>0</v>
      </c>
      <c r="S71" s="24">
        <v>6.6100000000000004E-3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2.65E-3</v>
      </c>
      <c r="Z71" s="24">
        <v>7.2100000000000003E-3</v>
      </c>
      <c r="AA71" s="24">
        <v>5.5239999999999997E-2</v>
      </c>
      <c r="AB71" s="24">
        <v>0</v>
      </c>
      <c r="AC71" s="24">
        <v>1.8699999999999999E-3</v>
      </c>
      <c r="AD71" s="24">
        <v>1.4477599999999999</v>
      </c>
      <c r="AE71" s="24">
        <v>4.3560000000000001E-2</v>
      </c>
      <c r="AF71" s="24">
        <v>340.82612999999998</v>
      </c>
      <c r="AG71" s="24">
        <v>126.56995000000001</v>
      </c>
      <c r="AH71" s="24">
        <v>0.10375</v>
      </c>
      <c r="AI71" s="24">
        <v>0</v>
      </c>
      <c r="AJ71" s="24">
        <v>0</v>
      </c>
      <c r="AK71" s="24">
        <v>0.91730999999999996</v>
      </c>
      <c r="AL71" s="24">
        <v>0</v>
      </c>
      <c r="AM71" s="24">
        <v>0.15184</v>
      </c>
      <c r="AN71" s="24">
        <v>0.03</v>
      </c>
      <c r="AO71" s="24">
        <v>0.15096999999999999</v>
      </c>
      <c r="AP71" s="24">
        <v>0.23180000000000001</v>
      </c>
      <c r="AQ71" s="24">
        <v>21.42332</v>
      </c>
      <c r="AR71" s="24">
        <v>27.77901</v>
      </c>
      <c r="AS71" s="24">
        <v>10.557370000000001</v>
      </c>
      <c r="AT71" s="24">
        <v>0.16642000000000001</v>
      </c>
      <c r="AU71" s="24">
        <v>1.7229999999999999E-2</v>
      </c>
      <c r="AV71" s="24">
        <v>0.31863999999999998</v>
      </c>
      <c r="AW71" s="24">
        <v>0.73009000000000002</v>
      </c>
      <c r="AX71" s="24">
        <v>2.3439999999999999E-2</v>
      </c>
      <c r="AY71" s="24">
        <v>0.40456999999999999</v>
      </c>
      <c r="AZ71" s="24">
        <v>9.0799999999999995E-3</v>
      </c>
      <c r="BA71" s="24">
        <v>2.7999999999999998E-4</v>
      </c>
      <c r="BB71" s="24">
        <v>0</v>
      </c>
      <c r="BC71" s="24">
        <v>4.5019799999999996</v>
      </c>
      <c r="BD71" s="24">
        <v>6.8140000000000006E-2</v>
      </c>
      <c r="BE71" s="24">
        <v>1.5339999999999999E-2</v>
      </c>
      <c r="BF71" s="24">
        <v>0.78961000000000003</v>
      </c>
      <c r="BG71" s="24">
        <v>4.6129300000000004</v>
      </c>
      <c r="BH71" s="24">
        <v>2.792E-2</v>
      </c>
      <c r="BI71" s="24">
        <v>0.38129999999999997</v>
      </c>
      <c r="BJ71" s="24">
        <v>7.7719999999999997E-2</v>
      </c>
      <c r="BK71" s="24">
        <v>1.70811</v>
      </c>
      <c r="BL71" s="24">
        <v>0.11799</v>
      </c>
      <c r="BM71" s="24">
        <v>3.79E-3</v>
      </c>
      <c r="BN71" s="24">
        <v>0</v>
      </c>
      <c r="BO71" s="24">
        <v>0</v>
      </c>
      <c r="BP71" s="43">
        <v>557.38499999999999</v>
      </c>
      <c r="BQ71" s="111">
        <v>4128.9035599999997</v>
      </c>
      <c r="BR71" s="111">
        <v>0</v>
      </c>
      <c r="BS71" s="43">
        <v>4128.9035599999997</v>
      </c>
      <c r="BT71" s="111">
        <v>0</v>
      </c>
      <c r="BU71" s="111">
        <v>0</v>
      </c>
      <c r="BV71" s="43">
        <v>0</v>
      </c>
      <c r="BW71" s="111">
        <v>0</v>
      </c>
      <c r="BX71" s="43">
        <v>4128.9035599999997</v>
      </c>
      <c r="BY71" s="54">
        <v>4686.28856</v>
      </c>
      <c r="BZ71" s="56"/>
      <c r="CB71" s="55"/>
    </row>
    <row r="72" spans="1:80" ht="14.25" customHeight="1">
      <c r="A72" s="27" t="s">
        <v>429</v>
      </c>
      <c r="B72" s="28" t="s">
        <v>430</v>
      </c>
      <c r="C72" s="30" t="s">
        <v>431</v>
      </c>
      <c r="D72" s="24">
        <v>0</v>
      </c>
      <c r="E72" s="24">
        <v>0</v>
      </c>
      <c r="F72" s="24">
        <v>0</v>
      </c>
      <c r="G72" s="24">
        <v>1.2880000000000001E-2</v>
      </c>
      <c r="H72" s="24">
        <v>1.4999999999999999E-4</v>
      </c>
      <c r="I72" s="24">
        <v>1.06E-3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1.0000000000000001E-5</v>
      </c>
      <c r="R72" s="24">
        <v>0</v>
      </c>
      <c r="S72" s="24">
        <v>2.0000000000000002E-5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131.79033999999999</v>
      </c>
      <c r="Z72" s="24">
        <v>6.0000000000000002E-5</v>
      </c>
      <c r="AA72" s="24">
        <v>1.3999999999999999E-4</v>
      </c>
      <c r="AB72" s="24">
        <v>0</v>
      </c>
      <c r="AC72" s="24">
        <v>1.0000000000000001E-5</v>
      </c>
      <c r="AD72" s="24">
        <v>3.9199999999999999E-3</v>
      </c>
      <c r="AE72" s="24">
        <v>6.9999999999999994E-5</v>
      </c>
      <c r="AF72" s="24">
        <v>3.9100000000000003E-3</v>
      </c>
      <c r="AG72" s="24">
        <v>3.5E-4</v>
      </c>
      <c r="AH72" s="24">
        <v>5.8999999999999999E-3</v>
      </c>
      <c r="AI72" s="24">
        <v>0</v>
      </c>
      <c r="AJ72" s="24">
        <v>1.49E-3</v>
      </c>
      <c r="AK72" s="24">
        <v>2.3949999999999999E-2</v>
      </c>
      <c r="AL72" s="24">
        <v>0</v>
      </c>
      <c r="AM72" s="24">
        <v>1.4999999999999999E-4</v>
      </c>
      <c r="AN72" s="24">
        <v>1.0000000000000001E-5</v>
      </c>
      <c r="AO72" s="24">
        <v>7.3299999999999997E-3</v>
      </c>
      <c r="AP72" s="24">
        <v>1.0000000000000001E-5</v>
      </c>
      <c r="AQ72" s="24">
        <v>3.15E-3</v>
      </c>
      <c r="AR72" s="24">
        <v>1.282E-2</v>
      </c>
      <c r="AS72" s="24">
        <v>1.123E-2</v>
      </c>
      <c r="AT72" s="24">
        <v>2.0000000000000001E-4</v>
      </c>
      <c r="AU72" s="24">
        <v>1.0000000000000001E-5</v>
      </c>
      <c r="AV72" s="24">
        <v>5.6999999999999998E-4</v>
      </c>
      <c r="AW72" s="24">
        <v>1.4300000000000001E-3</v>
      </c>
      <c r="AX72" s="24">
        <v>4.0000000000000003E-5</v>
      </c>
      <c r="AY72" s="24">
        <v>7.2000000000000005E-4</v>
      </c>
      <c r="AZ72" s="24">
        <v>5.0000000000000002E-5</v>
      </c>
      <c r="BA72" s="24">
        <v>1.668E-2</v>
      </c>
      <c r="BB72" s="24">
        <v>0</v>
      </c>
      <c r="BC72" s="24">
        <v>0.12619</v>
      </c>
      <c r="BD72" s="24">
        <v>1.2E-4</v>
      </c>
      <c r="BE72" s="24">
        <v>4.2999999999999999E-4</v>
      </c>
      <c r="BF72" s="24">
        <v>4.5700000000000003E-3</v>
      </c>
      <c r="BG72" s="24">
        <v>8.0979999999999996E-2</v>
      </c>
      <c r="BH72" s="24">
        <v>4.4999999999999999E-4</v>
      </c>
      <c r="BI72" s="24">
        <v>1.7430000000000001E-2</v>
      </c>
      <c r="BJ72" s="24">
        <v>4.4600000000000004E-3</v>
      </c>
      <c r="BK72" s="24">
        <v>2.606E-2</v>
      </c>
      <c r="BL72" s="24">
        <v>3.6999999999999999E-4</v>
      </c>
      <c r="BM72" s="24">
        <v>8.1019999999999995E-2</v>
      </c>
      <c r="BN72" s="24">
        <v>0</v>
      </c>
      <c r="BO72" s="24">
        <v>0</v>
      </c>
      <c r="BP72" s="43">
        <v>132.24073999999999</v>
      </c>
      <c r="BQ72" s="111">
        <v>9745.0030000000006</v>
      </c>
      <c r="BR72" s="111">
        <v>101.11977</v>
      </c>
      <c r="BS72" s="43">
        <v>9846.1227699999999</v>
      </c>
      <c r="BT72" s="111">
        <v>0</v>
      </c>
      <c r="BU72" s="111">
        <v>0</v>
      </c>
      <c r="BV72" s="43">
        <v>0</v>
      </c>
      <c r="BW72" s="111">
        <v>21620.858540000001</v>
      </c>
      <c r="BX72" s="43">
        <v>31466.981309999999</v>
      </c>
      <c r="BY72" s="54">
        <v>31599.22205</v>
      </c>
      <c r="BZ72" s="56"/>
      <c r="CB72" s="55"/>
    </row>
    <row r="73" spans="1:80" ht="14.25" customHeight="1">
      <c r="A73" s="27" t="s">
        <v>432</v>
      </c>
      <c r="B73" s="28" t="s">
        <v>433</v>
      </c>
      <c r="C73" s="30" t="s">
        <v>434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43">
        <v>0</v>
      </c>
      <c r="BQ73" s="111">
        <v>156.15667999999999</v>
      </c>
      <c r="BR73" s="111">
        <v>0</v>
      </c>
      <c r="BS73" s="43">
        <v>156.15667999999999</v>
      </c>
      <c r="BT73" s="111">
        <v>0</v>
      </c>
      <c r="BU73" s="111">
        <v>0</v>
      </c>
      <c r="BV73" s="43">
        <v>0</v>
      </c>
      <c r="BW73" s="111">
        <v>62.697180000000003</v>
      </c>
      <c r="BX73" s="43">
        <v>218.85386</v>
      </c>
      <c r="BY73" s="54">
        <v>218.85386</v>
      </c>
      <c r="BZ73" s="56"/>
      <c r="CB73" s="55"/>
    </row>
    <row r="74" spans="1:80" ht="14.25" customHeight="1">
      <c r="A74" s="27" t="s">
        <v>435</v>
      </c>
      <c r="B74" s="28" t="s">
        <v>436</v>
      </c>
      <c r="C74" s="30" t="s">
        <v>437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111">
        <v>0</v>
      </c>
      <c r="BR74" s="111">
        <v>0</v>
      </c>
      <c r="BS74" s="43">
        <v>0</v>
      </c>
      <c r="BT74" s="111">
        <v>0</v>
      </c>
      <c r="BU74" s="111">
        <v>0</v>
      </c>
      <c r="BV74" s="43">
        <v>0</v>
      </c>
      <c r="BW74" s="111">
        <v>0</v>
      </c>
      <c r="BX74" s="43">
        <v>0</v>
      </c>
      <c r="BY74" s="54">
        <v>0</v>
      </c>
      <c r="BZ74" s="56"/>
      <c r="CB74" s="55"/>
    </row>
    <row r="75" spans="1:80" s="1" customFormat="1" ht="14.25" customHeight="1">
      <c r="A75" s="59" t="s">
        <v>482</v>
      </c>
      <c r="B75" s="60" t="s">
        <v>483</v>
      </c>
      <c r="C75" s="61" t="s">
        <v>484</v>
      </c>
      <c r="D75" s="62">
        <v>114565.22614</v>
      </c>
      <c r="E75" s="62">
        <v>1813.3789300000001</v>
      </c>
      <c r="F75" s="62">
        <v>4500.9729500000003</v>
      </c>
      <c r="G75" s="62">
        <v>40222.408750000002</v>
      </c>
      <c r="H75" s="62">
        <v>52127.880810000002</v>
      </c>
      <c r="I75" s="62">
        <v>22251.687310000001</v>
      </c>
      <c r="J75" s="62">
        <v>4966.3654699999997</v>
      </c>
      <c r="K75" s="62">
        <v>4212.5038699999996</v>
      </c>
      <c r="L75" s="62">
        <v>4171.1702100000002</v>
      </c>
      <c r="M75" s="62">
        <v>536.48527999999999</v>
      </c>
      <c r="N75" s="62">
        <v>2428.4049100000002</v>
      </c>
      <c r="O75" s="62">
        <v>2593.5005500000002</v>
      </c>
      <c r="P75" s="62">
        <v>4236.1775200000002</v>
      </c>
      <c r="Q75" s="62">
        <v>26386.5416</v>
      </c>
      <c r="R75" s="62">
        <v>23444.846249999999</v>
      </c>
      <c r="S75" s="62">
        <v>16147.79262</v>
      </c>
      <c r="T75" s="62">
        <v>41.184919999999998</v>
      </c>
      <c r="U75" s="62">
        <v>546.00442999999996</v>
      </c>
      <c r="V75" s="62">
        <v>340.32499999999999</v>
      </c>
      <c r="W75" s="62">
        <v>10.745279999999999</v>
      </c>
      <c r="X75" s="62">
        <v>2.4373499999999999</v>
      </c>
      <c r="Y75" s="62">
        <v>7604.6763799999999</v>
      </c>
      <c r="Z75" s="62">
        <v>1362.6816799999999</v>
      </c>
      <c r="AA75" s="62">
        <v>17181.821739999999</v>
      </c>
      <c r="AB75" s="62">
        <v>5958.1871199999996</v>
      </c>
      <c r="AC75" s="62">
        <v>8680.7432800000006</v>
      </c>
      <c r="AD75" s="62">
        <v>190471.10537</v>
      </c>
      <c r="AE75" s="62">
        <v>14360.63214</v>
      </c>
      <c r="AF75" s="62">
        <v>69588.498989999993</v>
      </c>
      <c r="AG75" s="62">
        <v>21371.713080000001</v>
      </c>
      <c r="AH75" s="62">
        <v>18946.66647</v>
      </c>
      <c r="AI75" s="62">
        <v>1771.4840300000001</v>
      </c>
      <c r="AJ75" s="62">
        <v>4183.9585200000001</v>
      </c>
      <c r="AK75" s="62">
        <v>10961.63005</v>
      </c>
      <c r="AL75" s="62">
        <v>1574.3872200000001</v>
      </c>
      <c r="AM75" s="62">
        <v>37173.380720000001</v>
      </c>
      <c r="AN75" s="62">
        <v>1453.9691399999999</v>
      </c>
      <c r="AO75" s="62">
        <v>11200.41928</v>
      </c>
      <c r="AP75" s="62">
        <v>49228.646580000001</v>
      </c>
      <c r="AQ75" s="62">
        <v>7511.3098499999996</v>
      </c>
      <c r="AR75" s="62">
        <v>24574.959320000002</v>
      </c>
      <c r="AS75" s="62">
        <v>7548.7492599999996</v>
      </c>
      <c r="AT75" s="62">
        <v>143.14966000000001</v>
      </c>
      <c r="AU75" s="62">
        <v>16897.495060000001</v>
      </c>
      <c r="AV75" s="62">
        <v>11312.52031</v>
      </c>
      <c r="AW75" s="62">
        <v>31191.76107</v>
      </c>
      <c r="AX75" s="62">
        <v>912.05712000000005</v>
      </c>
      <c r="AY75" s="62">
        <v>5477.3201799999997</v>
      </c>
      <c r="AZ75" s="62">
        <v>2424.2051700000002</v>
      </c>
      <c r="BA75" s="62">
        <v>1114.56133</v>
      </c>
      <c r="BB75" s="62">
        <v>106.57375999999999</v>
      </c>
      <c r="BC75" s="62">
        <v>29383.633610000001</v>
      </c>
      <c r="BD75" s="62">
        <v>12883.030140000001</v>
      </c>
      <c r="BE75" s="62">
        <v>33298.845079999999</v>
      </c>
      <c r="BF75" s="62">
        <v>10372.73719</v>
      </c>
      <c r="BG75" s="62">
        <v>22443.820950000001</v>
      </c>
      <c r="BH75" s="62">
        <v>493.18338</v>
      </c>
      <c r="BI75" s="62">
        <v>8060.4410399999997</v>
      </c>
      <c r="BJ75" s="62">
        <v>2830.75171</v>
      </c>
      <c r="BK75" s="62">
        <v>4808.5427399999999</v>
      </c>
      <c r="BL75" s="62">
        <v>3422.8069399999999</v>
      </c>
      <c r="BM75" s="62">
        <v>4129.2398499999999</v>
      </c>
      <c r="BN75" s="62">
        <v>39.522880000000001</v>
      </c>
      <c r="BO75" s="62">
        <v>0</v>
      </c>
      <c r="BP75" s="62">
        <v>1040001.85954</v>
      </c>
      <c r="BQ75" s="73">
        <v>1277975.9184099999</v>
      </c>
      <c r="BR75" s="73">
        <v>232423.21364999999</v>
      </c>
      <c r="BS75" s="73">
        <v>1510399.13206</v>
      </c>
      <c r="BT75" s="73">
        <v>421243.96986000001</v>
      </c>
      <c r="BU75" s="73">
        <v>11687.93274</v>
      </c>
      <c r="BV75" s="73">
        <v>432931.90259999997</v>
      </c>
      <c r="BW75" s="73">
        <v>529638.01584999997</v>
      </c>
      <c r="BX75" s="73">
        <v>2472969.05051</v>
      </c>
      <c r="BY75" s="78">
        <v>3512970.9100500001</v>
      </c>
      <c r="BZ75" s="56"/>
      <c r="CA75" s="4"/>
      <c r="CB75" s="55"/>
    </row>
    <row r="76" spans="1:80" s="1" customFormat="1" ht="14.25" customHeight="1">
      <c r="A76" s="59" t="s">
        <v>485</v>
      </c>
      <c r="B76" s="60" t="s">
        <v>486</v>
      </c>
      <c r="C76" s="61" t="s">
        <v>487</v>
      </c>
      <c r="D76" s="62">
        <v>304334.64192000002</v>
      </c>
      <c r="E76" s="62">
        <v>3807.5042600000002</v>
      </c>
      <c r="F76" s="62">
        <v>2770.6657100000002</v>
      </c>
      <c r="G76" s="62">
        <v>36265.593480000003</v>
      </c>
      <c r="H76" s="62">
        <v>27836.501329999999</v>
      </c>
      <c r="I76" s="62">
        <v>35448.128089999998</v>
      </c>
      <c r="J76" s="62">
        <v>3846.06151</v>
      </c>
      <c r="K76" s="62">
        <v>2786.3451500000001</v>
      </c>
      <c r="L76" s="62">
        <v>4520.88112</v>
      </c>
      <c r="M76" s="62">
        <v>404.46183000000002</v>
      </c>
      <c r="N76" s="62">
        <v>1224.63363</v>
      </c>
      <c r="O76" s="62">
        <v>1589.90508</v>
      </c>
      <c r="P76" s="62">
        <v>2080.19461</v>
      </c>
      <c r="Q76" s="62">
        <v>13401.15791</v>
      </c>
      <c r="R76" s="62">
        <v>8497.2660500000002</v>
      </c>
      <c r="S76" s="62">
        <v>7774.6801100000002</v>
      </c>
      <c r="T76" s="62">
        <v>113.60593</v>
      </c>
      <c r="U76" s="62">
        <v>1165.6263100000001</v>
      </c>
      <c r="V76" s="62">
        <v>602.14143999999999</v>
      </c>
      <c r="W76" s="62">
        <v>148.25621000000001</v>
      </c>
      <c r="X76" s="62">
        <v>4.2256099999999996</v>
      </c>
      <c r="Y76" s="62">
        <v>6102.8494499999997</v>
      </c>
      <c r="Z76" s="62">
        <v>1739.04889</v>
      </c>
      <c r="AA76" s="62">
        <v>33505.966189999999</v>
      </c>
      <c r="AB76" s="62">
        <v>6942.15996</v>
      </c>
      <c r="AC76" s="62">
        <v>4196.7985499999904</v>
      </c>
      <c r="AD76" s="62">
        <v>192981.84302</v>
      </c>
      <c r="AE76" s="62">
        <v>18134.422180000001</v>
      </c>
      <c r="AF76" s="62">
        <v>98502.755649999905</v>
      </c>
      <c r="AG76" s="62">
        <v>81416.112739999997</v>
      </c>
      <c r="AH76" s="62">
        <v>23370.902719999998</v>
      </c>
      <c r="AI76" s="62">
        <v>1375.7337299999999</v>
      </c>
      <c r="AJ76" s="62">
        <v>859.73552000000097</v>
      </c>
      <c r="AK76" s="62">
        <v>16313.66339</v>
      </c>
      <c r="AL76" s="62">
        <v>6207.4534800000001</v>
      </c>
      <c r="AM76" s="62">
        <v>43097.67697</v>
      </c>
      <c r="AN76" s="62">
        <v>1490.4930899999999</v>
      </c>
      <c r="AO76" s="62">
        <v>8625.8387000000002</v>
      </c>
      <c r="AP76" s="62">
        <v>14414.53321</v>
      </c>
      <c r="AQ76" s="62">
        <v>12616.16898</v>
      </c>
      <c r="AR76" s="62">
        <v>25450.36047</v>
      </c>
      <c r="AS76" s="62">
        <v>3097.88832</v>
      </c>
      <c r="AT76" s="62">
        <v>1262.10393</v>
      </c>
      <c r="AU76" s="62">
        <v>93144.231299999999</v>
      </c>
      <c r="AV76" s="62">
        <v>28390.67568</v>
      </c>
      <c r="AW76" s="62">
        <v>19803.522509999999</v>
      </c>
      <c r="AX76" s="62">
        <v>1996.8271400000001</v>
      </c>
      <c r="AY76" s="62">
        <v>5215.5617499999998</v>
      </c>
      <c r="AZ76" s="62">
        <v>3262.5780199999999</v>
      </c>
      <c r="BA76" s="62">
        <v>1760.43977</v>
      </c>
      <c r="BB76" s="62">
        <v>496.42295000000001</v>
      </c>
      <c r="BC76" s="62">
        <v>7721.5796700000101</v>
      </c>
      <c r="BD76" s="62">
        <v>47445.491159999998</v>
      </c>
      <c r="BE76" s="62">
        <v>90107.798630000005</v>
      </c>
      <c r="BF76" s="62">
        <v>53554.451480000003</v>
      </c>
      <c r="BG76" s="62">
        <v>44473.043149999998</v>
      </c>
      <c r="BH76" s="62">
        <v>1165.4812300000001</v>
      </c>
      <c r="BI76" s="62">
        <v>4602.7728299999999</v>
      </c>
      <c r="BJ76" s="62">
        <v>2563.18057</v>
      </c>
      <c r="BK76" s="62">
        <v>7415.5296099999996</v>
      </c>
      <c r="BL76" s="62">
        <v>3447.3096700000001</v>
      </c>
      <c r="BM76" s="62">
        <v>5280.0460599999997</v>
      </c>
      <c r="BN76" s="62">
        <v>96.65943</v>
      </c>
      <c r="BO76" s="62">
        <v>0</v>
      </c>
      <c r="BP76" s="74">
        <v>1482270.58904</v>
      </c>
      <c r="BQ76" s="296"/>
      <c r="BR76" s="296"/>
      <c r="BS76" s="296"/>
      <c r="BT76" s="296"/>
      <c r="BU76" s="296"/>
      <c r="BV76" s="296"/>
      <c r="BW76" s="296"/>
      <c r="BX76" s="296"/>
      <c r="BY76" s="297"/>
      <c r="BZ76" s="56"/>
      <c r="CA76" s="4"/>
      <c r="CB76" s="55"/>
    </row>
    <row r="77" spans="1:80" s="1" customFormat="1" ht="14.25" customHeight="1">
      <c r="A77" s="27" t="s">
        <v>488</v>
      </c>
      <c r="B77" s="57" t="s">
        <v>489</v>
      </c>
      <c r="C77" s="58" t="s">
        <v>490</v>
      </c>
      <c r="D77" s="24">
        <v>6596.2492000000002</v>
      </c>
      <c r="E77" s="24">
        <v>37.666670000000003</v>
      </c>
      <c r="F77" s="24">
        <v>0.98399999999999999</v>
      </c>
      <c r="G77" s="24">
        <v>8595.2878600000004</v>
      </c>
      <c r="H77" s="24">
        <v>6762.2809999999999</v>
      </c>
      <c r="I77" s="24">
        <v>20956.170999999998</v>
      </c>
      <c r="J77" s="24">
        <v>612.39499999999998</v>
      </c>
      <c r="K77" s="24">
        <v>1112.3130000000001</v>
      </c>
      <c r="L77" s="24">
        <v>1038.5221100000001</v>
      </c>
      <c r="M77" s="24">
        <v>81.790999999999997</v>
      </c>
      <c r="N77" s="24">
        <v>354.80500000000001</v>
      </c>
      <c r="O77" s="24">
        <v>310.46499999999997</v>
      </c>
      <c r="P77" s="24">
        <v>668.83799999999997</v>
      </c>
      <c r="Q77" s="24">
        <v>3287.8989999999999</v>
      </c>
      <c r="R77" s="24">
        <v>1020.6712199999999</v>
      </c>
      <c r="S77" s="24">
        <v>2509.5309999999999</v>
      </c>
      <c r="T77" s="24">
        <v>62.673000000000002</v>
      </c>
      <c r="U77" s="24">
        <v>720.27800000000002</v>
      </c>
      <c r="V77" s="24">
        <v>250.93799999999999</v>
      </c>
      <c r="W77" s="24">
        <v>94.456999999999994</v>
      </c>
      <c r="X77" s="24">
        <v>3.9390000000000001</v>
      </c>
      <c r="Y77" s="24">
        <v>2092.2829999999999</v>
      </c>
      <c r="Z77" s="24">
        <v>463.73779999999999</v>
      </c>
      <c r="AA77" s="24">
        <v>6789.9784300000001</v>
      </c>
      <c r="AB77" s="24">
        <v>3502.1195899999998</v>
      </c>
      <c r="AC77" s="24">
        <v>1875.8815500000001</v>
      </c>
      <c r="AD77" s="24">
        <v>26714.175329999998</v>
      </c>
      <c r="AE77" s="24">
        <v>3435.8009200000001</v>
      </c>
      <c r="AF77" s="24">
        <v>24017.64344</v>
      </c>
      <c r="AG77" s="24">
        <v>17404.402389999999</v>
      </c>
      <c r="AH77" s="24">
        <v>6458.9478200000003</v>
      </c>
      <c r="AI77" s="24">
        <v>206.20699999999999</v>
      </c>
      <c r="AJ77" s="24">
        <v>419.346</v>
      </c>
      <c r="AK77" s="24">
        <v>5270.1793500000003</v>
      </c>
      <c r="AL77" s="24">
        <v>2278.6197299999999</v>
      </c>
      <c r="AM77" s="24">
        <v>16947.352780000001</v>
      </c>
      <c r="AN77" s="24">
        <v>569.04863999999998</v>
      </c>
      <c r="AO77" s="24">
        <v>4393.5251500000004</v>
      </c>
      <c r="AP77" s="24">
        <v>4325.4970000000003</v>
      </c>
      <c r="AQ77" s="24">
        <v>4537.0076399999998</v>
      </c>
      <c r="AR77" s="24">
        <v>12688.040779999999</v>
      </c>
      <c r="AS77" s="24">
        <v>1090.1210100000001</v>
      </c>
      <c r="AT77" s="24">
        <v>61.637999999999998</v>
      </c>
      <c r="AU77" s="24">
        <v>1087.79277</v>
      </c>
      <c r="AV77" s="24">
        <v>5305.7977600000004</v>
      </c>
      <c r="AW77" s="24">
        <v>6378.63958</v>
      </c>
      <c r="AX77" s="24">
        <v>331.97642999999999</v>
      </c>
      <c r="AY77" s="24">
        <v>1515.20523</v>
      </c>
      <c r="AZ77" s="24">
        <v>774.03590999999994</v>
      </c>
      <c r="BA77" s="24">
        <v>299.79899999999998</v>
      </c>
      <c r="BB77" s="24">
        <v>300.74</v>
      </c>
      <c r="BC77" s="24">
        <v>1210.91382</v>
      </c>
      <c r="BD77" s="24">
        <v>23972.683720000001</v>
      </c>
      <c r="BE77" s="24">
        <v>53627.945800000001</v>
      </c>
      <c r="BF77" s="24">
        <v>39296.09837</v>
      </c>
      <c r="BG77" s="24">
        <v>24900.31983</v>
      </c>
      <c r="BH77" s="24">
        <v>785.72456999999997</v>
      </c>
      <c r="BI77" s="24">
        <v>2640.8810400000002</v>
      </c>
      <c r="BJ77" s="24">
        <v>1433.5090700000001</v>
      </c>
      <c r="BK77" s="24">
        <v>5933.1581100000003</v>
      </c>
      <c r="BL77" s="24">
        <v>1079.78756</v>
      </c>
      <c r="BM77" s="24">
        <v>1505.2208900000001</v>
      </c>
      <c r="BN77" s="24">
        <v>27</v>
      </c>
      <c r="BO77" s="24">
        <v>0</v>
      </c>
      <c r="BP77" s="74">
        <v>373026.93787000002</v>
      </c>
      <c r="BQ77" s="296"/>
      <c r="BR77" s="296"/>
      <c r="BS77" s="296"/>
      <c r="BT77" s="296"/>
      <c r="BU77" s="296"/>
      <c r="BV77" s="296"/>
      <c r="BW77" s="296"/>
      <c r="BX77" s="296"/>
      <c r="BY77" s="297"/>
      <c r="CA77" s="79"/>
    </row>
    <row r="78" spans="1:80" s="1" customFormat="1" ht="14.25" customHeight="1">
      <c r="A78" s="27" t="s">
        <v>491</v>
      </c>
      <c r="B78" s="28" t="s">
        <v>492</v>
      </c>
      <c r="C78" s="30" t="s">
        <v>493</v>
      </c>
      <c r="D78" s="24">
        <v>912.62321999999995</v>
      </c>
      <c r="E78" s="24">
        <v>6.1014099999999996</v>
      </c>
      <c r="F78" s="24">
        <v>0.14760000000000001</v>
      </c>
      <c r="G78" s="24">
        <v>1488.6326300000001</v>
      </c>
      <c r="H78" s="24">
        <v>1154.17156</v>
      </c>
      <c r="I78" s="24">
        <v>3143.75533</v>
      </c>
      <c r="J78" s="24">
        <v>104.25282</v>
      </c>
      <c r="K78" s="24">
        <v>169.46893</v>
      </c>
      <c r="L78" s="24">
        <v>145.28235000000001</v>
      </c>
      <c r="M78" s="24">
        <v>6.3230000000000004</v>
      </c>
      <c r="N78" s="24">
        <v>47.570929999999997</v>
      </c>
      <c r="O78" s="24">
        <v>31.73</v>
      </c>
      <c r="P78" s="24">
        <v>103.86098</v>
      </c>
      <c r="Q78" s="24">
        <v>489.85798</v>
      </c>
      <c r="R78" s="24">
        <v>252.82727</v>
      </c>
      <c r="S78" s="24">
        <v>367.09339999999997</v>
      </c>
      <c r="T78" s="24">
        <v>7.4989999999999997</v>
      </c>
      <c r="U78" s="24">
        <v>106.104</v>
      </c>
      <c r="V78" s="24">
        <v>31.942350000000001</v>
      </c>
      <c r="W78" s="24">
        <v>12.61</v>
      </c>
      <c r="X78" s="24">
        <v>0</v>
      </c>
      <c r="Y78" s="24">
        <v>291.03273999999999</v>
      </c>
      <c r="Z78" s="24">
        <v>75.695899999999995</v>
      </c>
      <c r="AA78" s="24">
        <v>1081.3215399999999</v>
      </c>
      <c r="AB78" s="24">
        <v>576.91962000000001</v>
      </c>
      <c r="AC78" s="24">
        <v>290.39895999999999</v>
      </c>
      <c r="AD78" s="24">
        <v>3186.25954</v>
      </c>
      <c r="AE78" s="24">
        <v>696.31371000000001</v>
      </c>
      <c r="AF78" s="24">
        <v>3483.5951</v>
      </c>
      <c r="AG78" s="24">
        <v>3883.2982299999999</v>
      </c>
      <c r="AH78" s="24">
        <v>842.95288000000005</v>
      </c>
      <c r="AI78" s="24">
        <v>13.35026</v>
      </c>
      <c r="AJ78" s="24">
        <v>34.498330000000003</v>
      </c>
      <c r="AK78" s="24">
        <v>566.13305000000003</v>
      </c>
      <c r="AL78" s="24">
        <v>233.91717</v>
      </c>
      <c r="AM78" s="24">
        <v>2773.0288300000002</v>
      </c>
      <c r="AN78" s="24">
        <v>91.862799999999993</v>
      </c>
      <c r="AO78" s="24">
        <v>544.43807000000004</v>
      </c>
      <c r="AP78" s="24">
        <v>902.05403999999999</v>
      </c>
      <c r="AQ78" s="24">
        <v>656.47541000000001</v>
      </c>
      <c r="AR78" s="24">
        <v>2194.6545999999998</v>
      </c>
      <c r="AS78" s="24">
        <v>141.94495000000001</v>
      </c>
      <c r="AT78" s="24">
        <v>27.214210000000001</v>
      </c>
      <c r="AU78" s="24">
        <v>171.52822</v>
      </c>
      <c r="AV78" s="24">
        <v>757.35086999999999</v>
      </c>
      <c r="AW78" s="24">
        <v>766.29778999999996</v>
      </c>
      <c r="AX78" s="24">
        <v>48.330449999999999</v>
      </c>
      <c r="AY78" s="24">
        <v>178.16919999999999</v>
      </c>
      <c r="AZ78" s="24">
        <v>126.95883000000001</v>
      </c>
      <c r="BA78" s="24">
        <v>55.124679999999998</v>
      </c>
      <c r="BB78" s="24">
        <v>41.760759999999998</v>
      </c>
      <c r="BC78" s="24">
        <v>215.21772000000001</v>
      </c>
      <c r="BD78" s="24">
        <v>3483.3905300000001</v>
      </c>
      <c r="BE78" s="24">
        <v>8557.0184399999998</v>
      </c>
      <c r="BF78" s="24">
        <v>6156.5658400000002</v>
      </c>
      <c r="BG78" s="24">
        <v>3909.8908999999999</v>
      </c>
      <c r="BH78" s="24">
        <v>189.78679</v>
      </c>
      <c r="BI78" s="24">
        <v>290.60692999999998</v>
      </c>
      <c r="BJ78" s="24">
        <v>218.5393</v>
      </c>
      <c r="BK78" s="24">
        <v>860.55334000000005</v>
      </c>
      <c r="BL78" s="24">
        <v>302.54406999999998</v>
      </c>
      <c r="BM78" s="24">
        <v>451.26490000000001</v>
      </c>
      <c r="BN78" s="24">
        <v>3.3853800000000001</v>
      </c>
      <c r="BO78" s="24">
        <v>0</v>
      </c>
      <c r="BP78" s="74">
        <v>57953.499640000002</v>
      </c>
      <c r="BQ78" s="296"/>
      <c r="BR78" s="296"/>
      <c r="BS78" s="296"/>
      <c r="BT78" s="296"/>
      <c r="BU78" s="296"/>
      <c r="BV78" s="296"/>
      <c r="BW78" s="296"/>
      <c r="BX78" s="296"/>
      <c r="BY78" s="297"/>
      <c r="CA78" s="79"/>
    </row>
    <row r="79" spans="1:80" s="1" customFormat="1" ht="14.25" customHeight="1">
      <c r="A79" s="27" t="s">
        <v>494</v>
      </c>
      <c r="B79" s="28" t="s">
        <v>495</v>
      </c>
      <c r="C79" s="30" t="s">
        <v>496</v>
      </c>
      <c r="D79" s="24">
        <v>0</v>
      </c>
      <c r="E79" s="24">
        <v>5.45E-3</v>
      </c>
      <c r="F79" s="24">
        <v>0</v>
      </c>
      <c r="G79" s="24">
        <v>3227.4605200000001</v>
      </c>
      <c r="H79" s="24">
        <v>800.73537999999996</v>
      </c>
      <c r="I79" s="24">
        <v>1154.1439</v>
      </c>
      <c r="J79" s="24">
        <v>99.745559999999998</v>
      </c>
      <c r="K79" s="24">
        <v>73.524829999999994</v>
      </c>
      <c r="L79" s="24">
        <v>49.392870000000002</v>
      </c>
      <c r="M79" s="24">
        <v>9.12425</v>
      </c>
      <c r="N79" s="24">
        <v>149.03161</v>
      </c>
      <c r="O79" s="24">
        <v>3.8056199999999998</v>
      </c>
      <c r="P79" s="24">
        <v>87.274069999999995</v>
      </c>
      <c r="Q79" s="24">
        <v>790.83608000000004</v>
      </c>
      <c r="R79" s="24">
        <v>107.14931</v>
      </c>
      <c r="S79" s="24">
        <v>308.80936000000003</v>
      </c>
      <c r="T79" s="24">
        <v>20.593969999999999</v>
      </c>
      <c r="U79" s="24">
        <v>28.776199999999999</v>
      </c>
      <c r="V79" s="24">
        <v>12.936500000000001</v>
      </c>
      <c r="W79" s="24">
        <v>11.81329</v>
      </c>
      <c r="X79" s="24">
        <v>0</v>
      </c>
      <c r="Y79" s="24">
        <v>247.54558</v>
      </c>
      <c r="Z79" s="24">
        <v>64.263360000000006</v>
      </c>
      <c r="AA79" s="24">
        <v>656.04717000000005</v>
      </c>
      <c r="AB79" s="24">
        <v>0</v>
      </c>
      <c r="AC79" s="24">
        <v>126.80665</v>
      </c>
      <c r="AD79" s="24">
        <v>3690.7001700000001</v>
      </c>
      <c r="AE79" s="24">
        <v>626.63860999999997</v>
      </c>
      <c r="AF79" s="24">
        <v>3726.3807900000002</v>
      </c>
      <c r="AG79" s="24">
        <v>2240.1930600000001</v>
      </c>
      <c r="AH79" s="24">
        <v>1942.8737000000001</v>
      </c>
      <c r="AI79" s="24">
        <v>61.639940000000003</v>
      </c>
      <c r="AJ79" s="24">
        <v>12.556570000000001</v>
      </c>
      <c r="AK79" s="24">
        <v>354.14679999999998</v>
      </c>
      <c r="AL79" s="24">
        <v>41.279940000000003</v>
      </c>
      <c r="AM79" s="24">
        <v>2153.7755499999998</v>
      </c>
      <c r="AN79" s="24">
        <v>11.67229</v>
      </c>
      <c r="AO79" s="24">
        <v>111.98737</v>
      </c>
      <c r="AP79" s="24">
        <v>288.68056999999999</v>
      </c>
      <c r="AQ79" s="24">
        <v>47.868389999999998</v>
      </c>
      <c r="AR79" s="24">
        <v>338.86766999999998</v>
      </c>
      <c r="AS79" s="24">
        <v>307.15730000000002</v>
      </c>
      <c r="AT79" s="24">
        <v>0.94930999999999999</v>
      </c>
      <c r="AU79" s="24">
        <v>222.98371</v>
      </c>
      <c r="AV79" s="24">
        <v>226.31966</v>
      </c>
      <c r="AW79" s="24">
        <v>147.38632000000001</v>
      </c>
      <c r="AX79" s="24">
        <v>5.5146800000000002</v>
      </c>
      <c r="AY79" s="24">
        <v>258.26062000000002</v>
      </c>
      <c r="AZ79" s="24">
        <v>39.013809999999999</v>
      </c>
      <c r="BA79" s="24">
        <v>56.132150000000003</v>
      </c>
      <c r="BB79" s="24">
        <v>2.714</v>
      </c>
      <c r="BC79" s="24">
        <v>224.00424000000001</v>
      </c>
      <c r="BD79" s="24">
        <v>182.2492</v>
      </c>
      <c r="BE79" s="24">
        <v>103.06</v>
      </c>
      <c r="BF79" s="24">
        <v>175.12155999999999</v>
      </c>
      <c r="BG79" s="24">
        <v>233.26557</v>
      </c>
      <c r="BH79" s="24">
        <v>29.705829999999999</v>
      </c>
      <c r="BI79" s="24">
        <v>35.117759999999997</v>
      </c>
      <c r="BJ79" s="24">
        <v>38.7744</v>
      </c>
      <c r="BK79" s="24">
        <v>3.8530000000000002E-2</v>
      </c>
      <c r="BL79" s="24">
        <v>192.53586000000001</v>
      </c>
      <c r="BM79" s="24">
        <v>249.48329000000001</v>
      </c>
      <c r="BN79" s="24">
        <v>0</v>
      </c>
      <c r="BO79" s="24">
        <v>0</v>
      </c>
      <c r="BP79" s="74">
        <v>26408.870749999998</v>
      </c>
      <c r="BQ79" s="296"/>
      <c r="BR79" s="296"/>
      <c r="BS79" s="296"/>
      <c r="BT79" s="296"/>
      <c r="BU79" s="296"/>
      <c r="BV79" s="296"/>
      <c r="BW79" s="296"/>
      <c r="BX79" s="296"/>
      <c r="BY79" s="297"/>
      <c r="CA79" s="79"/>
    </row>
    <row r="80" spans="1:80" s="1" customFormat="1" ht="14.25" customHeight="1">
      <c r="A80" s="63" t="s">
        <v>239</v>
      </c>
      <c r="B80" s="64"/>
      <c r="C80" s="65"/>
      <c r="D80" s="62">
        <v>7508.8724199999997</v>
      </c>
      <c r="E80" s="62">
        <v>43.773530000000001</v>
      </c>
      <c r="F80" s="62">
        <v>1.1315999999999999</v>
      </c>
      <c r="G80" s="62">
        <v>13311.381009999999</v>
      </c>
      <c r="H80" s="62">
        <v>8717.1879399999998</v>
      </c>
      <c r="I80" s="62">
        <v>25254.070230000001</v>
      </c>
      <c r="J80" s="62">
        <v>816.39337999999998</v>
      </c>
      <c r="K80" s="62">
        <v>1355.3067599999999</v>
      </c>
      <c r="L80" s="62">
        <v>1233.19733</v>
      </c>
      <c r="M80" s="62">
        <v>97.238249999999994</v>
      </c>
      <c r="N80" s="62">
        <v>551.40754000000004</v>
      </c>
      <c r="O80" s="62">
        <v>346.00062000000003</v>
      </c>
      <c r="P80" s="62">
        <v>859.97304999999994</v>
      </c>
      <c r="Q80" s="62">
        <v>4568.5930600000002</v>
      </c>
      <c r="R80" s="62">
        <v>1380.6478</v>
      </c>
      <c r="S80" s="62">
        <v>3185.4337599999999</v>
      </c>
      <c r="T80" s="62">
        <v>90.765969999999996</v>
      </c>
      <c r="U80" s="62">
        <v>855.15819999999997</v>
      </c>
      <c r="V80" s="62">
        <v>295.81684999999999</v>
      </c>
      <c r="W80" s="62">
        <v>118.88029</v>
      </c>
      <c r="X80" s="62">
        <v>3.9390000000000001</v>
      </c>
      <c r="Y80" s="62">
        <v>2630.86132</v>
      </c>
      <c r="Z80" s="62">
        <v>603.69705999999996</v>
      </c>
      <c r="AA80" s="62">
        <v>8527.3471399999999</v>
      </c>
      <c r="AB80" s="62">
        <v>4079.0392099999999</v>
      </c>
      <c r="AC80" s="62">
        <v>2293.08716</v>
      </c>
      <c r="AD80" s="62">
        <v>33591.135040000001</v>
      </c>
      <c r="AE80" s="62">
        <v>4758.75324</v>
      </c>
      <c r="AF80" s="62">
        <v>31227.619330000001</v>
      </c>
      <c r="AG80" s="62">
        <v>23527.893680000001</v>
      </c>
      <c r="AH80" s="62">
        <v>9244.7744000000002</v>
      </c>
      <c r="AI80" s="62">
        <v>281.19720000000001</v>
      </c>
      <c r="AJ80" s="62">
        <v>466.40089999999998</v>
      </c>
      <c r="AK80" s="62">
        <v>6190.4592000000002</v>
      </c>
      <c r="AL80" s="62">
        <v>2553.81684</v>
      </c>
      <c r="AM80" s="62">
        <v>21874.157159999999</v>
      </c>
      <c r="AN80" s="62">
        <v>672.58372999999995</v>
      </c>
      <c r="AO80" s="62">
        <v>5049.9505900000004</v>
      </c>
      <c r="AP80" s="62">
        <v>5516.2316099999998</v>
      </c>
      <c r="AQ80" s="62">
        <v>5241.3514400000004</v>
      </c>
      <c r="AR80" s="62">
        <v>15221.563050000001</v>
      </c>
      <c r="AS80" s="62">
        <v>1539.22326</v>
      </c>
      <c r="AT80" s="62">
        <v>89.801519999999996</v>
      </c>
      <c r="AU80" s="62">
        <v>1482.3046999999999</v>
      </c>
      <c r="AV80" s="62">
        <v>6289.4682899999998</v>
      </c>
      <c r="AW80" s="62">
        <v>7292.3236900000002</v>
      </c>
      <c r="AX80" s="62">
        <v>385.82155999999998</v>
      </c>
      <c r="AY80" s="62">
        <v>1951.6350500000001</v>
      </c>
      <c r="AZ80" s="62">
        <v>940.00855000000001</v>
      </c>
      <c r="BA80" s="62">
        <v>411.05583000000001</v>
      </c>
      <c r="BB80" s="62">
        <v>345.21476000000001</v>
      </c>
      <c r="BC80" s="62">
        <v>1650.1357800000001</v>
      </c>
      <c r="BD80" s="62">
        <v>27638.32345</v>
      </c>
      <c r="BE80" s="62">
        <v>62288.024239999999</v>
      </c>
      <c r="BF80" s="62">
        <v>45627.785770000002</v>
      </c>
      <c r="BG80" s="62">
        <v>29043.476299999998</v>
      </c>
      <c r="BH80" s="62">
        <v>1005.21719</v>
      </c>
      <c r="BI80" s="62">
        <v>2966.6057300000002</v>
      </c>
      <c r="BJ80" s="62">
        <v>1690.82277</v>
      </c>
      <c r="BK80" s="62">
        <v>6793.7499799999996</v>
      </c>
      <c r="BL80" s="62">
        <v>1574.8674900000001</v>
      </c>
      <c r="BM80" s="62">
        <v>2205.9690799999998</v>
      </c>
      <c r="BN80" s="62">
        <v>30.385380000000001</v>
      </c>
      <c r="BO80" s="62">
        <v>0</v>
      </c>
      <c r="BP80" s="74">
        <v>457389.30826000002</v>
      </c>
      <c r="BQ80" s="296"/>
      <c r="BR80" s="296"/>
      <c r="BS80" s="296"/>
      <c r="BT80" s="296"/>
      <c r="BU80" s="296"/>
      <c r="BV80" s="296"/>
      <c r="BW80" s="296"/>
      <c r="BX80" s="296"/>
      <c r="BY80" s="297"/>
      <c r="CA80" s="79"/>
    </row>
    <row r="81" spans="1:79" s="1" customFormat="1" ht="14.25" customHeight="1">
      <c r="A81" s="66" t="s">
        <v>497</v>
      </c>
      <c r="B81" s="67"/>
      <c r="C81" s="68"/>
      <c r="D81" s="69">
        <v>296825.76949999999</v>
      </c>
      <c r="E81" s="69">
        <v>3763.7307300000002</v>
      </c>
      <c r="F81" s="69">
        <v>2769.5341100000001</v>
      </c>
      <c r="G81" s="69">
        <v>22954.212469999999</v>
      </c>
      <c r="H81" s="69">
        <v>19119.313389999999</v>
      </c>
      <c r="I81" s="69">
        <v>10194.057860000001</v>
      </c>
      <c r="J81" s="69">
        <v>3029.66813</v>
      </c>
      <c r="K81" s="69">
        <v>1431.0383899999999</v>
      </c>
      <c r="L81" s="69">
        <v>3287.68379</v>
      </c>
      <c r="M81" s="69">
        <v>307.22358000000003</v>
      </c>
      <c r="N81" s="69">
        <v>673.22608999999898</v>
      </c>
      <c r="O81" s="69">
        <v>1243.90446</v>
      </c>
      <c r="P81" s="69">
        <v>1220.22156</v>
      </c>
      <c r="Q81" s="69">
        <v>8832.5648499999897</v>
      </c>
      <c r="R81" s="69">
        <v>7116.6182500000004</v>
      </c>
      <c r="S81" s="69">
        <v>4589.2463500000003</v>
      </c>
      <c r="T81" s="69">
        <v>22.839960000000001</v>
      </c>
      <c r="U81" s="69">
        <v>310.46811000000002</v>
      </c>
      <c r="V81" s="69">
        <v>306.32459</v>
      </c>
      <c r="W81" s="69">
        <v>29.375920000000001</v>
      </c>
      <c r="X81" s="69">
        <v>0.28660999999999998</v>
      </c>
      <c r="Y81" s="69">
        <v>3471.9881300000002</v>
      </c>
      <c r="Z81" s="69">
        <v>1135.3518300000001</v>
      </c>
      <c r="AA81" s="69">
        <v>24978.619050000001</v>
      </c>
      <c r="AB81" s="69">
        <v>2863.12075</v>
      </c>
      <c r="AC81" s="69">
        <v>1903.7113899999899</v>
      </c>
      <c r="AD81" s="69">
        <v>159390.70798000001</v>
      </c>
      <c r="AE81" s="69">
        <v>13375.66894</v>
      </c>
      <c r="AF81" s="69">
        <v>67275.136319999903</v>
      </c>
      <c r="AG81" s="69">
        <v>57888.219060000003</v>
      </c>
      <c r="AH81" s="69">
        <v>14126.12832</v>
      </c>
      <c r="AI81" s="69">
        <v>1094.5365300000001</v>
      </c>
      <c r="AJ81" s="69">
        <v>393.334620000001</v>
      </c>
      <c r="AK81" s="69">
        <v>10123.20419</v>
      </c>
      <c r="AL81" s="69">
        <v>3653.6366400000002</v>
      </c>
      <c r="AM81" s="69">
        <v>21223.519810000002</v>
      </c>
      <c r="AN81" s="69">
        <v>817.90935999999999</v>
      </c>
      <c r="AO81" s="69">
        <v>3575.8881099999999</v>
      </c>
      <c r="AP81" s="69">
        <v>8898.3015999999898</v>
      </c>
      <c r="AQ81" s="69">
        <v>7374.81754000001</v>
      </c>
      <c r="AR81" s="69">
        <v>10228.797420000001</v>
      </c>
      <c r="AS81" s="69">
        <v>1558.66506</v>
      </c>
      <c r="AT81" s="69">
        <v>1172.30241</v>
      </c>
      <c r="AU81" s="69">
        <v>91661.926600000006</v>
      </c>
      <c r="AV81" s="69">
        <v>22101.20739</v>
      </c>
      <c r="AW81" s="69">
        <v>12511.19882</v>
      </c>
      <c r="AX81" s="69">
        <v>1611.00558</v>
      </c>
      <c r="AY81" s="69">
        <v>3263.9267</v>
      </c>
      <c r="AZ81" s="69">
        <v>2322.5694699999999</v>
      </c>
      <c r="BA81" s="69">
        <v>1349.3839399999999</v>
      </c>
      <c r="BB81" s="69">
        <v>151.20819</v>
      </c>
      <c r="BC81" s="69">
        <v>6071.4438900000096</v>
      </c>
      <c r="BD81" s="69">
        <v>19807.167710000002</v>
      </c>
      <c r="BE81" s="69">
        <v>27819.774389999999</v>
      </c>
      <c r="BF81" s="69">
        <v>7926.6657100000002</v>
      </c>
      <c r="BG81" s="69">
        <v>15429.566849999999</v>
      </c>
      <c r="BH81" s="69">
        <v>160.26403999999999</v>
      </c>
      <c r="BI81" s="69">
        <v>1636.1670999999999</v>
      </c>
      <c r="BJ81" s="69">
        <v>872.35779999999897</v>
      </c>
      <c r="BK81" s="69">
        <v>621.77962999999897</v>
      </c>
      <c r="BL81" s="69">
        <v>1872.44218</v>
      </c>
      <c r="BM81" s="69">
        <v>3074.0769799999998</v>
      </c>
      <c r="BN81" s="69">
        <v>66.274050000000003</v>
      </c>
      <c r="BO81" s="69">
        <v>0</v>
      </c>
      <c r="BP81" s="75">
        <v>1024881.28078</v>
      </c>
      <c r="BQ81" s="298"/>
      <c r="BR81" s="298"/>
      <c r="BS81" s="298"/>
      <c r="BT81" s="298"/>
      <c r="BU81" s="298"/>
      <c r="BV81" s="298"/>
      <c r="BW81" s="298"/>
      <c r="BX81" s="298"/>
      <c r="BY81" s="299"/>
      <c r="CA81" s="79"/>
    </row>
    <row r="82" spans="1:79" s="1" customFormat="1">
      <c r="A82" s="70"/>
      <c r="B82" s="70"/>
      <c r="C82" s="70"/>
      <c r="BJ82" s="72"/>
      <c r="BP82" s="71"/>
      <c r="BQ82" s="76"/>
      <c r="BR82" s="71"/>
      <c r="BS82" s="76"/>
      <c r="BT82" s="76"/>
      <c r="BU82" s="76"/>
      <c r="BV82" s="76"/>
      <c r="BW82" s="76"/>
      <c r="BX82" s="76"/>
      <c r="BY82" s="76"/>
      <c r="CA82" s="79"/>
    </row>
    <row r="83" spans="1:79" s="1" customFormat="1">
      <c r="A83" s="70"/>
      <c r="B83" s="70"/>
      <c r="C83" s="70"/>
      <c r="BJ83" s="72"/>
      <c r="BP83" s="76"/>
      <c r="CA83" s="79"/>
    </row>
    <row r="84" spans="1:79" s="1" customFormat="1">
      <c r="A84" s="70"/>
      <c r="B84" s="70"/>
      <c r="C84" s="70"/>
      <c r="BJ84" s="72"/>
      <c r="BP84" s="76"/>
      <c r="BQ84" s="72"/>
      <c r="BR84" s="72"/>
      <c r="BT84" s="72"/>
      <c r="BU84" s="72"/>
      <c r="BW84" s="72"/>
      <c r="CA84" s="79"/>
    </row>
    <row r="85" spans="1:79" s="1" customFormat="1">
      <c r="A85" s="70"/>
      <c r="B85" s="70"/>
      <c r="C85" s="70"/>
      <c r="BJ85" s="72"/>
      <c r="BP85" s="77"/>
      <c r="BQ85" s="71"/>
      <c r="BR85" s="71"/>
      <c r="BS85" s="71"/>
      <c r="BT85" s="71"/>
      <c r="BU85" s="71"/>
      <c r="BV85" s="71"/>
      <c r="BW85" s="71"/>
      <c r="CA85" s="79"/>
    </row>
    <row r="86" spans="1:79" s="1" customFormat="1">
      <c r="A86" s="70"/>
      <c r="B86" s="70"/>
      <c r="C86" s="70"/>
      <c r="BJ86" s="72"/>
      <c r="BP86" s="77"/>
      <c r="CA86" s="79"/>
    </row>
    <row r="87" spans="1:79" s="1" customFormat="1">
      <c r="A87" s="70"/>
      <c r="B87" s="70"/>
      <c r="C87" s="70"/>
      <c r="BJ87" s="72"/>
      <c r="BP87" s="77"/>
      <c r="CA87" s="79"/>
    </row>
    <row r="88" spans="1:79" s="1" customFormat="1">
      <c r="A88" s="70"/>
      <c r="B88" s="70"/>
      <c r="C88" s="70"/>
      <c r="BJ88" s="72"/>
      <c r="BP88" s="77"/>
      <c r="CA88" s="79"/>
    </row>
    <row r="89" spans="1:79" s="1" customFormat="1">
      <c r="A89" s="70"/>
      <c r="B89" s="70"/>
      <c r="C89" s="70"/>
      <c r="BJ89" s="72"/>
      <c r="BP89" s="77">
        <v>0</v>
      </c>
      <c r="CA89" s="79"/>
    </row>
    <row r="90" spans="1:79" s="1" customFormat="1">
      <c r="A90" s="70"/>
      <c r="B90" s="70"/>
      <c r="C90" s="70"/>
      <c r="BJ90" s="72"/>
      <c r="CA90" s="79"/>
    </row>
    <row r="91" spans="1:79" s="1" customFormat="1">
      <c r="A91" s="70"/>
      <c r="B91" s="70"/>
      <c r="C91" s="70"/>
      <c r="BJ91" s="72"/>
      <c r="CA91" s="79"/>
    </row>
    <row r="92" spans="1:79" s="1" customFormat="1">
      <c r="A92" s="70"/>
      <c r="B92" s="70"/>
      <c r="C92" s="70"/>
      <c r="BJ92" s="72"/>
      <c r="CA92" s="79"/>
    </row>
    <row r="93" spans="1:79" s="1" customFormat="1">
      <c r="A93" s="70"/>
      <c r="B93" s="70"/>
      <c r="C93" s="70"/>
      <c r="BJ93" s="72"/>
      <c r="CA93" s="79"/>
    </row>
    <row r="94" spans="1:79" s="1" customFormat="1">
      <c r="A94" s="70"/>
      <c r="B94" s="70"/>
      <c r="C94" s="70"/>
      <c r="BJ94" s="72"/>
      <c r="CA94" s="79"/>
    </row>
    <row r="95" spans="1:79" s="1" customFormat="1">
      <c r="A95" s="70"/>
      <c r="B95" s="70"/>
      <c r="C95" s="70"/>
      <c r="BJ95" s="72"/>
      <c r="CA95" s="79"/>
    </row>
    <row r="96" spans="1:79" s="1" customFormat="1">
      <c r="A96" s="70"/>
      <c r="B96" s="70"/>
      <c r="C96" s="70"/>
      <c r="BJ96" s="72"/>
      <c r="CA96" s="79"/>
    </row>
    <row r="97" spans="1:79" s="1" customFormat="1">
      <c r="A97" s="70"/>
      <c r="B97" s="70"/>
      <c r="C97" s="70"/>
      <c r="BJ97" s="72"/>
      <c r="CA97" s="79"/>
    </row>
    <row r="98" spans="1:79" s="1" customFormat="1">
      <c r="A98" s="70"/>
      <c r="B98" s="70"/>
      <c r="C98" s="70"/>
      <c r="BJ98" s="72"/>
      <c r="CA98" s="79"/>
    </row>
    <row r="99" spans="1:79" s="1" customFormat="1">
      <c r="A99" s="70"/>
      <c r="B99" s="70"/>
      <c r="C99" s="70"/>
      <c r="BJ99" s="72"/>
      <c r="CA99" s="79"/>
    </row>
    <row r="100" spans="1:79" s="1" customFormat="1">
      <c r="A100" s="70"/>
      <c r="B100" s="70"/>
      <c r="C100" s="70"/>
      <c r="BJ100" s="72"/>
      <c r="CA100" s="79"/>
    </row>
    <row r="101" spans="1:79" s="1" customFormat="1">
      <c r="A101" s="70"/>
      <c r="B101" s="70"/>
      <c r="C101" s="70"/>
      <c r="BJ101" s="72"/>
      <c r="CA101" s="79"/>
    </row>
    <row r="102" spans="1:79" s="1" customFormat="1">
      <c r="A102" s="70"/>
      <c r="B102" s="70"/>
      <c r="C102" s="70"/>
      <c r="BJ102" s="72"/>
      <c r="CA102" s="79"/>
    </row>
    <row r="103" spans="1:79" s="1" customFormat="1">
      <c r="A103" s="70"/>
      <c r="B103" s="70"/>
      <c r="C103" s="70"/>
      <c r="BJ103" s="72"/>
      <c r="CA103" s="79"/>
    </row>
    <row r="104" spans="1:79" s="1" customFormat="1">
      <c r="A104" s="70"/>
      <c r="B104" s="70"/>
      <c r="C104" s="70"/>
      <c r="BJ104" s="72"/>
      <c r="CA104" s="79"/>
    </row>
    <row r="105" spans="1:79" s="1" customFormat="1">
      <c r="A105" s="70"/>
      <c r="B105" s="70"/>
      <c r="C105" s="70"/>
      <c r="BJ105" s="72"/>
      <c r="CA105" s="79"/>
    </row>
    <row r="106" spans="1:79" s="1" customFormat="1">
      <c r="A106" s="70"/>
      <c r="B106" s="70"/>
      <c r="C106" s="70"/>
      <c r="BJ106" s="72"/>
      <c r="CA106" s="79"/>
    </row>
    <row r="107" spans="1:79" s="1" customFormat="1">
      <c r="A107" s="70"/>
      <c r="B107" s="70"/>
      <c r="C107" s="70"/>
      <c r="BJ107" s="72"/>
      <c r="CA107" s="79"/>
    </row>
    <row r="108" spans="1:79" s="1" customFormat="1">
      <c r="A108" s="70"/>
      <c r="B108" s="70"/>
      <c r="C108" s="70"/>
      <c r="BJ108" s="72"/>
      <c r="CA108" s="79"/>
    </row>
    <row r="109" spans="1:79" s="1" customFormat="1">
      <c r="A109" s="70"/>
      <c r="B109" s="70"/>
      <c r="C109" s="70"/>
      <c r="BJ109" s="72"/>
      <c r="CA109" s="79"/>
    </row>
    <row r="110" spans="1:79" s="1" customFormat="1">
      <c r="A110" s="70"/>
      <c r="B110" s="70"/>
      <c r="C110" s="70"/>
      <c r="BJ110" s="72"/>
      <c r="CA110" s="79"/>
    </row>
    <row r="111" spans="1:79" s="1" customFormat="1">
      <c r="A111" s="70"/>
      <c r="B111" s="70"/>
      <c r="C111" s="70"/>
      <c r="BJ111" s="72"/>
      <c r="CA111" s="79"/>
    </row>
    <row r="112" spans="1:79" s="1" customFormat="1">
      <c r="A112" s="70"/>
      <c r="B112" s="70"/>
      <c r="C112" s="70"/>
      <c r="CA112" s="79"/>
    </row>
    <row r="113" spans="1:79" s="1" customFormat="1">
      <c r="A113" s="70"/>
      <c r="B113" s="70"/>
      <c r="C113" s="70"/>
      <c r="CA113" s="79"/>
    </row>
    <row r="114" spans="1:79" s="1" customFormat="1">
      <c r="A114" s="70"/>
      <c r="B114" s="70"/>
      <c r="C114" s="70"/>
      <c r="CA114" s="79"/>
    </row>
    <row r="115" spans="1:79" s="1" customFormat="1">
      <c r="A115" s="70"/>
      <c r="B115" s="70"/>
      <c r="C115" s="70"/>
      <c r="CA115" s="79"/>
    </row>
    <row r="116" spans="1:79" s="1" customFormat="1">
      <c r="A116" s="70"/>
      <c r="B116" s="70"/>
      <c r="C116" s="70"/>
      <c r="CA116" s="79"/>
    </row>
    <row r="117" spans="1:79" s="1" customFormat="1">
      <c r="A117" s="70"/>
      <c r="B117" s="70"/>
      <c r="C117" s="70"/>
      <c r="CA117" s="79"/>
    </row>
    <row r="118" spans="1:79" s="1" customFormat="1">
      <c r="A118" s="70"/>
      <c r="B118" s="70"/>
      <c r="C118" s="70"/>
      <c r="CA118" s="79"/>
    </row>
    <row r="119" spans="1:79" s="1" customFormat="1">
      <c r="A119" s="70"/>
      <c r="B119" s="70"/>
      <c r="C119" s="70"/>
      <c r="CA119" s="79"/>
    </row>
    <row r="120" spans="1:79" s="1" customFormat="1">
      <c r="A120" s="70"/>
      <c r="B120" s="70"/>
      <c r="C120" s="70"/>
      <c r="CA120" s="79"/>
    </row>
    <row r="121" spans="1:79" s="1" customFormat="1">
      <c r="A121" s="70"/>
      <c r="B121" s="70"/>
      <c r="C121" s="70"/>
      <c r="CA121" s="79"/>
    </row>
    <row r="122" spans="1:79" s="1" customFormat="1">
      <c r="A122" s="70"/>
      <c r="B122" s="70"/>
      <c r="C122" s="70"/>
      <c r="CA122" s="79"/>
    </row>
    <row r="123" spans="1:79" s="1" customFormat="1">
      <c r="A123" s="70"/>
      <c r="B123" s="70"/>
      <c r="C123" s="70"/>
      <c r="CA123" s="79"/>
    </row>
    <row r="124" spans="1:79" s="1" customFormat="1">
      <c r="A124" s="70"/>
      <c r="B124" s="70"/>
      <c r="C124" s="70"/>
      <c r="CA124" s="79"/>
    </row>
    <row r="125" spans="1:79" s="1" customFormat="1">
      <c r="A125" s="70"/>
      <c r="B125" s="70"/>
      <c r="C125" s="70"/>
      <c r="CA125" s="79"/>
    </row>
    <row r="126" spans="1:79" s="1" customFormat="1">
      <c r="A126" s="70"/>
      <c r="B126" s="70"/>
      <c r="C126" s="70"/>
      <c r="CA126" s="79"/>
    </row>
    <row r="127" spans="1:79" s="1" customFormat="1">
      <c r="A127" s="70"/>
      <c r="B127" s="70"/>
      <c r="C127" s="70"/>
      <c r="CA127" s="79"/>
    </row>
    <row r="128" spans="1:79" s="1" customFormat="1">
      <c r="A128" s="70"/>
      <c r="B128" s="70"/>
      <c r="C128" s="70"/>
      <c r="CA128" s="79"/>
    </row>
    <row r="129" spans="1:79" s="1" customFormat="1">
      <c r="A129" s="70"/>
      <c r="B129" s="70"/>
      <c r="C129" s="70"/>
      <c r="CA129" s="79"/>
    </row>
    <row r="130" spans="1:79" s="1" customFormat="1">
      <c r="A130" s="70"/>
      <c r="B130" s="70"/>
      <c r="C130" s="70"/>
      <c r="CA130" s="79"/>
    </row>
    <row r="131" spans="1:79" s="1" customFormat="1">
      <c r="A131" s="70"/>
      <c r="B131" s="70"/>
      <c r="C131" s="70"/>
      <c r="CA131" s="79"/>
    </row>
    <row r="132" spans="1:79" s="1" customFormat="1">
      <c r="A132" s="70"/>
      <c r="B132" s="70"/>
      <c r="C132" s="70"/>
      <c r="CA132" s="79"/>
    </row>
    <row r="133" spans="1:79" s="1" customFormat="1">
      <c r="A133" s="70"/>
      <c r="B133" s="70"/>
      <c r="C133" s="70"/>
      <c r="CA133" s="79"/>
    </row>
    <row r="134" spans="1:79" s="1" customFormat="1">
      <c r="A134" s="70"/>
      <c r="B134" s="70"/>
      <c r="C134" s="70"/>
      <c r="CA134" s="79"/>
    </row>
    <row r="135" spans="1:79" s="1" customFormat="1">
      <c r="A135" s="70"/>
      <c r="B135" s="70"/>
      <c r="C135" s="70"/>
      <c r="CA135" s="79"/>
    </row>
    <row r="136" spans="1:79" s="1" customFormat="1">
      <c r="A136" s="70"/>
      <c r="B136" s="70"/>
      <c r="C136" s="70"/>
      <c r="CA136" s="79"/>
    </row>
    <row r="137" spans="1:79" s="1" customFormat="1">
      <c r="A137" s="70"/>
      <c r="B137" s="70"/>
      <c r="C137" s="70"/>
      <c r="CA137" s="79"/>
    </row>
    <row r="138" spans="1:79" s="1" customFormat="1">
      <c r="A138" s="70"/>
      <c r="B138" s="70"/>
      <c r="C138" s="70"/>
      <c r="CA138" s="79"/>
    </row>
    <row r="139" spans="1:79" s="1" customFormat="1">
      <c r="A139" s="70"/>
      <c r="B139" s="70"/>
      <c r="C139" s="70"/>
      <c r="CA139" s="79"/>
    </row>
    <row r="140" spans="1:79" s="1" customFormat="1">
      <c r="A140" s="70"/>
      <c r="B140" s="70"/>
      <c r="C140" s="70"/>
      <c r="CA140" s="79"/>
    </row>
    <row r="141" spans="1:79" s="1" customFormat="1">
      <c r="A141" s="70"/>
      <c r="B141" s="70"/>
      <c r="C141" s="70"/>
      <c r="CA141" s="79"/>
    </row>
    <row r="142" spans="1:79" s="1" customFormat="1">
      <c r="A142" s="70"/>
      <c r="B142" s="70"/>
      <c r="C142" s="70"/>
      <c r="CA142" s="79"/>
    </row>
    <row r="143" spans="1:79" s="1" customFormat="1">
      <c r="A143" s="70"/>
      <c r="B143" s="70"/>
      <c r="C143" s="70"/>
      <c r="CA143" s="79"/>
    </row>
    <row r="144" spans="1:79" s="1" customFormat="1">
      <c r="A144" s="70"/>
      <c r="B144" s="70"/>
      <c r="C144" s="70"/>
      <c r="CA144" s="79"/>
    </row>
    <row r="145" spans="1:79" s="1" customFormat="1">
      <c r="A145" s="70"/>
      <c r="B145" s="70"/>
      <c r="C145" s="70"/>
      <c r="CA145" s="79"/>
    </row>
    <row r="146" spans="1:79" s="1" customFormat="1">
      <c r="A146" s="70"/>
      <c r="B146" s="70"/>
      <c r="C146" s="70"/>
      <c r="CA146" s="79"/>
    </row>
    <row r="147" spans="1:79" s="1" customFormat="1">
      <c r="A147" s="70"/>
      <c r="B147" s="70"/>
      <c r="C147" s="70"/>
      <c r="CA147" s="79"/>
    </row>
    <row r="148" spans="1:79" s="1" customFormat="1">
      <c r="A148" s="70"/>
      <c r="B148" s="70"/>
      <c r="C148" s="70"/>
      <c r="CA148" s="79"/>
    </row>
    <row r="149" spans="1:79" s="1" customFormat="1">
      <c r="A149" s="70"/>
      <c r="B149" s="70"/>
      <c r="C149" s="70"/>
      <c r="CA149" s="79"/>
    </row>
    <row r="150" spans="1:79" s="1" customFormat="1">
      <c r="A150" s="70"/>
      <c r="B150" s="70"/>
      <c r="C150" s="70"/>
      <c r="CA150" s="79"/>
    </row>
    <row r="151" spans="1:79" s="1" customFormat="1">
      <c r="A151" s="70"/>
      <c r="B151" s="70"/>
      <c r="C151" s="70"/>
      <c r="CA151" s="79"/>
    </row>
    <row r="152" spans="1:79" s="1" customFormat="1">
      <c r="A152" s="70"/>
      <c r="B152" s="70"/>
      <c r="C152" s="70"/>
      <c r="CA152" s="79"/>
    </row>
    <row r="153" spans="1:79" s="1" customFormat="1">
      <c r="A153" s="70"/>
      <c r="B153" s="70"/>
      <c r="C153" s="70"/>
      <c r="CA153" s="79"/>
    </row>
    <row r="154" spans="1:79" s="1" customFormat="1">
      <c r="A154" s="70"/>
      <c r="B154" s="70"/>
      <c r="C154" s="70"/>
      <c r="CA154" s="79"/>
    </row>
    <row r="155" spans="1:79" s="1" customFormat="1">
      <c r="A155" s="70"/>
      <c r="B155" s="70"/>
      <c r="C155" s="70"/>
      <c r="CA155" s="79"/>
    </row>
    <row r="156" spans="1:79" s="1" customFormat="1">
      <c r="A156" s="70"/>
      <c r="B156" s="70"/>
      <c r="C156" s="70"/>
      <c r="CA156" s="79"/>
    </row>
    <row r="157" spans="1:79" s="1" customFormat="1">
      <c r="A157" s="70"/>
      <c r="B157" s="70"/>
      <c r="C157" s="70"/>
      <c r="CA157" s="79"/>
    </row>
    <row r="158" spans="1:79" s="1" customFormat="1">
      <c r="A158" s="70"/>
      <c r="B158" s="70"/>
      <c r="C158" s="70"/>
      <c r="CA158" s="79"/>
    </row>
    <row r="159" spans="1:79" s="1" customFormat="1">
      <c r="A159" s="70"/>
      <c r="B159" s="70"/>
      <c r="C159" s="70"/>
      <c r="CA159" s="79"/>
    </row>
    <row r="160" spans="1:79" s="1" customFormat="1">
      <c r="A160" s="70"/>
      <c r="B160" s="70"/>
      <c r="C160" s="70"/>
      <c r="CA160" s="79"/>
    </row>
    <row r="161" spans="1:79" s="1" customFormat="1">
      <c r="A161" s="70"/>
      <c r="B161" s="70"/>
      <c r="C161" s="70"/>
      <c r="CA161" s="79"/>
    </row>
    <row r="162" spans="1:79" s="1" customFormat="1">
      <c r="A162" s="70"/>
      <c r="B162" s="70"/>
      <c r="C162" s="70"/>
      <c r="CA162" s="79"/>
    </row>
    <row r="163" spans="1:79" s="1" customFormat="1">
      <c r="A163" s="70"/>
      <c r="B163" s="70"/>
      <c r="C163" s="70"/>
      <c r="CA163" s="79"/>
    </row>
    <row r="164" spans="1:79" s="1" customFormat="1">
      <c r="A164" s="70"/>
      <c r="B164" s="70"/>
      <c r="C164" s="70"/>
      <c r="CA164" s="79"/>
    </row>
    <row r="165" spans="1:79" s="1" customFormat="1">
      <c r="A165" s="70"/>
      <c r="B165" s="70"/>
      <c r="C165" s="70"/>
      <c r="CA165" s="79"/>
    </row>
    <row r="166" spans="1:79" s="1" customFormat="1">
      <c r="A166" s="70"/>
      <c r="B166" s="70"/>
      <c r="C166" s="70"/>
      <c r="CA166" s="79"/>
    </row>
    <row r="167" spans="1:79" s="1" customFormat="1">
      <c r="A167" s="70"/>
      <c r="B167" s="70"/>
      <c r="C167" s="70"/>
      <c r="CA167" s="79"/>
    </row>
    <row r="168" spans="1:79" s="1" customFormat="1">
      <c r="A168" s="70"/>
      <c r="B168" s="70"/>
      <c r="C168" s="70"/>
      <c r="CA168" s="79"/>
    </row>
    <row r="169" spans="1:79" s="1" customFormat="1">
      <c r="A169" s="70"/>
      <c r="B169" s="70"/>
      <c r="C169" s="70"/>
      <c r="CA169" s="79"/>
    </row>
    <row r="170" spans="1:79" s="1" customFormat="1">
      <c r="A170" s="70"/>
      <c r="B170" s="70"/>
      <c r="C170" s="70"/>
      <c r="CA170" s="79"/>
    </row>
    <row r="171" spans="1:79" s="1" customFormat="1">
      <c r="A171" s="70"/>
      <c r="B171" s="70"/>
      <c r="C171" s="70"/>
      <c r="CA171" s="79"/>
    </row>
    <row r="172" spans="1:79" s="1" customFormat="1">
      <c r="A172" s="70"/>
      <c r="B172" s="70"/>
      <c r="C172" s="70"/>
      <c r="CA172" s="79"/>
    </row>
    <row r="173" spans="1:79" s="1" customFormat="1">
      <c r="A173" s="70"/>
      <c r="B173" s="70"/>
      <c r="C173" s="70"/>
      <c r="CA173" s="79"/>
    </row>
    <row r="174" spans="1:79" s="1" customFormat="1">
      <c r="A174" s="70"/>
      <c r="B174" s="70"/>
      <c r="C174" s="70"/>
      <c r="CA174" s="79"/>
    </row>
    <row r="175" spans="1:79" s="1" customFormat="1">
      <c r="A175" s="70"/>
      <c r="B175" s="70"/>
      <c r="C175" s="70"/>
      <c r="CA175" s="79"/>
    </row>
    <row r="176" spans="1:79" s="1" customFormat="1">
      <c r="A176" s="70"/>
      <c r="B176" s="70"/>
      <c r="C176" s="70"/>
      <c r="CA176" s="79"/>
    </row>
    <row r="177" spans="1:79" s="1" customFormat="1">
      <c r="A177" s="70"/>
      <c r="B177" s="70"/>
      <c r="C177" s="70"/>
      <c r="CA177" s="79"/>
    </row>
    <row r="178" spans="1:79" s="1" customFormat="1">
      <c r="A178" s="70"/>
      <c r="B178" s="70"/>
      <c r="C178" s="70"/>
      <c r="CA178" s="79"/>
    </row>
    <row r="179" spans="1:79" s="1" customFormat="1">
      <c r="A179" s="70"/>
      <c r="B179" s="70"/>
      <c r="C179" s="70"/>
      <c r="CA179" s="79"/>
    </row>
    <row r="180" spans="1:79" s="1" customFormat="1">
      <c r="A180" s="70"/>
      <c r="B180" s="70"/>
      <c r="C180" s="70"/>
      <c r="CA180" s="79"/>
    </row>
    <row r="181" spans="1:79" s="1" customFormat="1">
      <c r="A181" s="70"/>
      <c r="B181" s="70"/>
      <c r="C181" s="70"/>
      <c r="CA181" s="79"/>
    </row>
    <row r="182" spans="1:79" s="1" customFormat="1">
      <c r="A182" s="70"/>
      <c r="B182" s="70"/>
      <c r="C182" s="70"/>
      <c r="CA182" s="79"/>
    </row>
    <row r="183" spans="1:79" s="1" customFormat="1">
      <c r="A183" s="70"/>
      <c r="B183" s="70"/>
      <c r="C183" s="70"/>
      <c r="CA183" s="79"/>
    </row>
    <row r="184" spans="1:79" s="1" customFormat="1">
      <c r="A184" s="70"/>
      <c r="B184" s="70"/>
      <c r="C184" s="70"/>
      <c r="CA184" s="79"/>
    </row>
    <row r="185" spans="1:79" s="1" customFormat="1">
      <c r="A185" s="70"/>
      <c r="B185" s="70"/>
      <c r="C185" s="70"/>
      <c r="CA185" s="79"/>
    </row>
    <row r="186" spans="1:79" s="1" customFormat="1">
      <c r="A186" s="70"/>
      <c r="B186" s="70"/>
      <c r="C186" s="70"/>
      <c r="CA186" s="79"/>
    </row>
    <row r="187" spans="1:79" s="1" customFormat="1">
      <c r="A187" s="70"/>
      <c r="B187" s="70"/>
      <c r="C187" s="70"/>
      <c r="CA187" s="79"/>
    </row>
    <row r="188" spans="1:79" s="1" customFormat="1">
      <c r="A188" s="70"/>
      <c r="B188" s="70"/>
      <c r="C188" s="70"/>
      <c r="CA188" s="79"/>
    </row>
    <row r="189" spans="1:79" s="1" customFormat="1">
      <c r="A189" s="70"/>
      <c r="B189" s="70"/>
      <c r="C189" s="70"/>
      <c r="CA189" s="79"/>
    </row>
    <row r="190" spans="1:79" s="1" customFormat="1">
      <c r="A190" s="70"/>
      <c r="B190" s="70"/>
      <c r="C190" s="70"/>
      <c r="CA190" s="79"/>
    </row>
    <row r="191" spans="1:79" s="1" customFormat="1">
      <c r="A191" s="70"/>
      <c r="B191" s="70"/>
      <c r="C191" s="70"/>
      <c r="CA191" s="79"/>
    </row>
    <row r="192" spans="1:79" s="1" customFormat="1">
      <c r="A192" s="70"/>
      <c r="B192" s="70"/>
      <c r="C192" s="70"/>
      <c r="CA192" s="79"/>
    </row>
    <row r="193" spans="1:79" s="1" customFormat="1">
      <c r="A193" s="70"/>
      <c r="B193" s="70"/>
      <c r="C193" s="70"/>
      <c r="CA193" s="79"/>
    </row>
  </sheetData>
  <sheetProtection selectLockedCells="1" selectUnlockedCells="1"/>
  <mergeCells count="10">
    <mergeCell ref="AK5:AU5"/>
    <mergeCell ref="BD5:BL5"/>
    <mergeCell ref="BQ5:BY5"/>
    <mergeCell ref="A6:B9"/>
    <mergeCell ref="BQ76:BY81"/>
    <mergeCell ref="A2:B2"/>
    <mergeCell ref="A4:B4"/>
    <mergeCell ref="D5:N5"/>
    <mergeCell ref="O5:Y5"/>
    <mergeCell ref="Z5:AJ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Y198"/>
  <sheetViews>
    <sheetView showGridLines="0" zoomScale="80" zoomScaleNormal="80" workbookViewId="0">
      <pane xSplit="2" ySplit="10" topLeftCell="AY46" activePane="bottomRight" state="frozen"/>
      <selection pane="topRight"/>
      <selection pane="bottomLeft"/>
      <selection pane="bottomRight" activeCell="BU80" sqref="BU80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0" t="s">
        <v>23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</row>
    <row r="2" spans="1:77" ht="15" customHeight="1">
      <c r="A2" s="274" t="s">
        <v>500</v>
      </c>
      <c r="B2" s="274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0" t="s">
        <v>25</v>
      </c>
      <c r="B3" s="80"/>
      <c r="C3" s="80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</row>
    <row r="4" spans="1:77">
      <c r="A4" s="274" t="s">
        <v>501</v>
      </c>
      <c r="B4" s="274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27</v>
      </c>
      <c r="BT4" s="45"/>
      <c r="BU4" s="45"/>
    </row>
    <row r="5" spans="1:77" ht="15" customHeight="1">
      <c r="A5" s="10"/>
      <c r="B5" s="11"/>
      <c r="C5" s="11"/>
      <c r="D5" s="268" t="s">
        <v>28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86"/>
      <c r="Q5" s="268" t="s">
        <v>28</v>
      </c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8" t="s">
        <v>28</v>
      </c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86"/>
      <c r="AP5" s="86"/>
      <c r="AQ5" s="281" t="s">
        <v>29</v>
      </c>
      <c r="AR5" s="282"/>
      <c r="AS5" s="282"/>
      <c r="AT5" s="282"/>
      <c r="AU5" s="282"/>
      <c r="AV5" s="282"/>
      <c r="AW5" s="283"/>
      <c r="AX5" s="284"/>
      <c r="AY5" s="285"/>
      <c r="AZ5" s="285"/>
      <c r="BA5" s="285"/>
      <c r="BB5" s="285"/>
      <c r="BC5" s="285"/>
      <c r="BD5" s="284" t="s">
        <v>30</v>
      </c>
      <c r="BE5" s="285"/>
      <c r="BF5" s="285"/>
      <c r="BG5" s="285"/>
      <c r="BH5" s="285"/>
      <c r="BI5" s="285"/>
      <c r="BJ5" s="285"/>
      <c r="BK5" s="285"/>
      <c r="BL5" s="286"/>
      <c r="BM5" s="87"/>
      <c r="BN5" s="88"/>
      <c r="BO5" s="88"/>
      <c r="BP5" s="89"/>
      <c r="BQ5" s="88"/>
      <c r="BR5" s="88"/>
      <c r="BS5" s="287" t="s">
        <v>31</v>
      </c>
      <c r="BT5" s="288"/>
      <c r="BU5" s="98"/>
    </row>
    <row r="6" spans="1:77" ht="52.5" customHeight="1">
      <c r="A6" s="270" t="s">
        <v>32</v>
      </c>
      <c r="B6" s="271"/>
      <c r="C6" s="12" t="s">
        <v>33</v>
      </c>
      <c r="D6" s="13" t="s">
        <v>34</v>
      </c>
      <c r="E6" s="13" t="s">
        <v>35</v>
      </c>
      <c r="F6" s="13" t="s">
        <v>36</v>
      </c>
      <c r="G6" s="13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3" t="s">
        <v>42</v>
      </c>
      <c r="M6" s="13" t="s">
        <v>43</v>
      </c>
      <c r="N6" s="13" t="s">
        <v>44</v>
      </c>
      <c r="O6" s="13" t="s">
        <v>45</v>
      </c>
      <c r="P6" s="13" t="s">
        <v>46</v>
      </c>
      <c r="Q6" s="13" t="s">
        <v>47</v>
      </c>
      <c r="R6" s="13" t="s">
        <v>48</v>
      </c>
      <c r="S6" s="13" t="s">
        <v>49</v>
      </c>
      <c r="T6" s="13" t="s">
        <v>50</v>
      </c>
      <c r="U6" s="13" t="s">
        <v>51</v>
      </c>
      <c r="V6" s="13" t="s">
        <v>52</v>
      </c>
      <c r="W6" s="13" t="s">
        <v>53</v>
      </c>
      <c r="X6" s="13" t="s">
        <v>54</v>
      </c>
      <c r="Y6" s="13" t="s">
        <v>55</v>
      </c>
      <c r="Z6" s="13" t="s">
        <v>56</v>
      </c>
      <c r="AA6" s="13" t="s">
        <v>57</v>
      </c>
      <c r="AB6" s="13" t="s">
        <v>58</v>
      </c>
      <c r="AC6" s="13" t="s">
        <v>59</v>
      </c>
      <c r="AD6" s="13" t="s">
        <v>60</v>
      </c>
      <c r="AE6" s="13" t="s">
        <v>61</v>
      </c>
      <c r="AF6" s="13" t="s">
        <v>62</v>
      </c>
      <c r="AG6" s="13" t="s">
        <v>63</v>
      </c>
      <c r="AH6" s="13" t="s">
        <v>64</v>
      </c>
      <c r="AI6" s="13" t="s">
        <v>65</v>
      </c>
      <c r="AJ6" s="13" t="s">
        <v>66</v>
      </c>
      <c r="AK6" s="13" t="s">
        <v>67</v>
      </c>
      <c r="AL6" s="13" t="s">
        <v>68</v>
      </c>
      <c r="AM6" s="13" t="s">
        <v>69</v>
      </c>
      <c r="AN6" s="13" t="s">
        <v>70</v>
      </c>
      <c r="AO6" s="13" t="s">
        <v>71</v>
      </c>
      <c r="AP6" s="13" t="s">
        <v>72</v>
      </c>
      <c r="AQ6" s="13" t="s">
        <v>73</v>
      </c>
      <c r="AR6" s="13" t="s">
        <v>74</v>
      </c>
      <c r="AS6" s="13" t="s">
        <v>75</v>
      </c>
      <c r="AT6" s="13" t="s">
        <v>76</v>
      </c>
      <c r="AU6" s="13" t="s">
        <v>77</v>
      </c>
      <c r="AV6" s="13" t="s">
        <v>78</v>
      </c>
      <c r="AW6" s="13" t="s">
        <v>79</v>
      </c>
      <c r="AX6" s="13" t="s">
        <v>80</v>
      </c>
      <c r="AY6" s="13" t="s">
        <v>81</v>
      </c>
      <c r="AZ6" s="13" t="s">
        <v>82</v>
      </c>
      <c r="BA6" s="13" t="s">
        <v>83</v>
      </c>
      <c r="BB6" s="13" t="s">
        <v>84</v>
      </c>
      <c r="BC6" s="13" t="s">
        <v>85</v>
      </c>
      <c r="BD6" s="13" t="s">
        <v>86</v>
      </c>
      <c r="BE6" s="13" t="s">
        <v>87</v>
      </c>
      <c r="BF6" s="13" t="s">
        <v>88</v>
      </c>
      <c r="BG6" s="13" t="s">
        <v>89</v>
      </c>
      <c r="BH6" s="13" t="s">
        <v>90</v>
      </c>
      <c r="BI6" s="13" t="s">
        <v>91</v>
      </c>
      <c r="BJ6" s="13" t="s">
        <v>92</v>
      </c>
      <c r="BK6" s="13" t="s">
        <v>93</v>
      </c>
      <c r="BL6" s="13" t="s">
        <v>94</v>
      </c>
      <c r="BM6" s="13" t="s">
        <v>95</v>
      </c>
      <c r="BN6" s="13" t="s">
        <v>96</v>
      </c>
      <c r="BO6" s="13" t="s">
        <v>97</v>
      </c>
      <c r="BP6" s="90" t="s">
        <v>98</v>
      </c>
      <c r="BQ6" s="32" t="s">
        <v>99</v>
      </c>
      <c r="BR6" s="36" t="s">
        <v>100</v>
      </c>
      <c r="BS6" s="13" t="s">
        <v>101</v>
      </c>
      <c r="BT6" s="32" t="s">
        <v>102</v>
      </c>
      <c r="BU6" s="47" t="s">
        <v>103</v>
      </c>
    </row>
    <row r="7" spans="1:77" ht="15.75" customHeight="1">
      <c r="A7" s="270"/>
      <c r="B7" s="271"/>
      <c r="C7" s="14" t="s">
        <v>104</v>
      </c>
      <c r="D7" s="15" t="s">
        <v>105</v>
      </c>
      <c r="E7" s="15" t="s">
        <v>106</v>
      </c>
      <c r="F7" s="15" t="s">
        <v>107</v>
      </c>
      <c r="G7" s="15" t="s">
        <v>108</v>
      </c>
      <c r="H7" s="15" t="s">
        <v>109</v>
      </c>
      <c r="I7" s="15" t="s">
        <v>110</v>
      </c>
      <c r="J7" s="15" t="s">
        <v>111</v>
      </c>
      <c r="K7" s="15" t="s">
        <v>112</v>
      </c>
      <c r="L7" s="15" t="s">
        <v>113</v>
      </c>
      <c r="M7" s="15" t="s">
        <v>114</v>
      </c>
      <c r="N7" s="15" t="s">
        <v>115</v>
      </c>
      <c r="O7" s="15" t="s">
        <v>116</v>
      </c>
      <c r="P7" s="15" t="s">
        <v>117</v>
      </c>
      <c r="Q7" s="15" t="s">
        <v>118</v>
      </c>
      <c r="R7" s="15" t="s">
        <v>119</v>
      </c>
      <c r="S7" s="15" t="s">
        <v>120</v>
      </c>
      <c r="T7" s="15" t="s">
        <v>121</v>
      </c>
      <c r="U7" s="15" t="s">
        <v>122</v>
      </c>
      <c r="V7" s="15" t="s">
        <v>123</v>
      </c>
      <c r="W7" s="15" t="s">
        <v>124</v>
      </c>
      <c r="X7" s="15" t="s">
        <v>125</v>
      </c>
      <c r="Y7" s="15" t="s">
        <v>126</v>
      </c>
      <c r="Z7" s="15" t="s">
        <v>127</v>
      </c>
      <c r="AA7" s="15" t="s">
        <v>128</v>
      </c>
      <c r="AB7" s="15" t="s">
        <v>129</v>
      </c>
      <c r="AC7" s="15" t="s">
        <v>130</v>
      </c>
      <c r="AD7" s="15" t="s">
        <v>131</v>
      </c>
      <c r="AE7" s="15" t="s">
        <v>132</v>
      </c>
      <c r="AF7" s="15" t="s">
        <v>133</v>
      </c>
      <c r="AG7" s="15" t="s">
        <v>134</v>
      </c>
      <c r="AH7" s="15" t="s">
        <v>135</v>
      </c>
      <c r="AI7" s="15" t="s">
        <v>136</v>
      </c>
      <c r="AJ7" s="15" t="s">
        <v>137</v>
      </c>
      <c r="AK7" s="15" t="s">
        <v>138</v>
      </c>
      <c r="AL7" s="15" t="s">
        <v>139</v>
      </c>
      <c r="AM7" s="15" t="s">
        <v>140</v>
      </c>
      <c r="AN7" s="15" t="s">
        <v>141</v>
      </c>
      <c r="AO7" s="15" t="s">
        <v>142</v>
      </c>
      <c r="AP7" s="15" t="s">
        <v>143</v>
      </c>
      <c r="AQ7" s="15" t="s">
        <v>144</v>
      </c>
      <c r="AR7" s="15" t="s">
        <v>145</v>
      </c>
      <c r="AS7" s="15" t="s">
        <v>146</v>
      </c>
      <c r="AT7" s="15" t="s">
        <v>147</v>
      </c>
      <c r="AU7" s="15" t="s">
        <v>148</v>
      </c>
      <c r="AV7" s="15" t="s">
        <v>149</v>
      </c>
      <c r="AW7" s="15" t="s">
        <v>150</v>
      </c>
      <c r="AX7" s="15" t="s">
        <v>151</v>
      </c>
      <c r="AY7" s="15" t="s">
        <v>152</v>
      </c>
      <c r="AZ7" s="15" t="s">
        <v>153</v>
      </c>
      <c r="BA7" s="15" t="s">
        <v>154</v>
      </c>
      <c r="BB7" s="15" t="s">
        <v>155</v>
      </c>
      <c r="BC7" s="15" t="s">
        <v>156</v>
      </c>
      <c r="BD7" s="15" t="s">
        <v>157</v>
      </c>
      <c r="BE7" s="15" t="s">
        <v>158</v>
      </c>
      <c r="BF7" s="15" t="s">
        <v>159</v>
      </c>
      <c r="BG7" s="15" t="s">
        <v>160</v>
      </c>
      <c r="BH7" s="15" t="s">
        <v>161</v>
      </c>
      <c r="BI7" s="15" t="s">
        <v>162</v>
      </c>
      <c r="BJ7" s="15" t="s">
        <v>163</v>
      </c>
      <c r="BK7" s="15" t="s">
        <v>164</v>
      </c>
      <c r="BL7" s="15" t="s">
        <v>165</v>
      </c>
      <c r="BM7" s="15" t="s">
        <v>166</v>
      </c>
      <c r="BN7" s="15" t="s">
        <v>167</v>
      </c>
      <c r="BO7" s="15" t="s">
        <v>168</v>
      </c>
      <c r="BP7" s="91"/>
      <c r="BQ7" s="48" t="s">
        <v>169</v>
      </c>
      <c r="BR7" s="92" t="s">
        <v>170</v>
      </c>
      <c r="BS7" s="93" t="s">
        <v>171</v>
      </c>
      <c r="BT7" s="94" t="s">
        <v>172</v>
      </c>
      <c r="BU7" s="99" t="s">
        <v>173</v>
      </c>
    </row>
    <row r="8" spans="1:77" ht="52.5" customHeight="1">
      <c r="A8" s="270"/>
      <c r="B8" s="271"/>
      <c r="C8" s="16" t="s">
        <v>174</v>
      </c>
      <c r="D8" s="13" t="s">
        <v>175</v>
      </c>
      <c r="E8" s="13" t="s">
        <v>176</v>
      </c>
      <c r="F8" s="13" t="s">
        <v>177</v>
      </c>
      <c r="G8" s="13" t="s">
        <v>178</v>
      </c>
      <c r="H8" s="13" t="s">
        <v>179</v>
      </c>
      <c r="I8" s="13" t="s">
        <v>180</v>
      </c>
      <c r="J8" s="13" t="s">
        <v>181</v>
      </c>
      <c r="K8" s="13" t="s">
        <v>182</v>
      </c>
      <c r="L8" s="13" t="s">
        <v>183</v>
      </c>
      <c r="M8" s="13" t="s">
        <v>184</v>
      </c>
      <c r="N8" s="13" t="s">
        <v>185</v>
      </c>
      <c r="O8" s="13" t="s">
        <v>186</v>
      </c>
      <c r="P8" s="13" t="s">
        <v>187</v>
      </c>
      <c r="Q8" s="13" t="s">
        <v>188</v>
      </c>
      <c r="R8" s="13" t="s">
        <v>189</v>
      </c>
      <c r="S8" s="13" t="s">
        <v>190</v>
      </c>
      <c r="T8" s="13" t="s">
        <v>191</v>
      </c>
      <c r="U8" s="13" t="s">
        <v>192</v>
      </c>
      <c r="V8" s="13" t="s">
        <v>193</v>
      </c>
      <c r="W8" s="13" t="s">
        <v>194</v>
      </c>
      <c r="X8" s="13" t="s">
        <v>195</v>
      </c>
      <c r="Y8" s="13" t="s">
        <v>196</v>
      </c>
      <c r="Z8" s="13" t="s">
        <v>197</v>
      </c>
      <c r="AA8" s="13" t="s">
        <v>198</v>
      </c>
      <c r="AB8" s="13" t="s">
        <v>199</v>
      </c>
      <c r="AC8" s="13" t="s">
        <v>200</v>
      </c>
      <c r="AD8" s="13" t="s">
        <v>201</v>
      </c>
      <c r="AE8" s="13" t="s">
        <v>202</v>
      </c>
      <c r="AF8" s="13" t="s">
        <v>203</v>
      </c>
      <c r="AG8" s="13" t="s">
        <v>204</v>
      </c>
      <c r="AH8" s="13" t="s">
        <v>205</v>
      </c>
      <c r="AI8" s="13" t="s">
        <v>206</v>
      </c>
      <c r="AJ8" s="13" t="s">
        <v>207</v>
      </c>
      <c r="AK8" s="13" t="s">
        <v>208</v>
      </c>
      <c r="AL8" s="13" t="s">
        <v>209</v>
      </c>
      <c r="AM8" s="13" t="s">
        <v>210</v>
      </c>
      <c r="AN8" s="13" t="s">
        <v>211</v>
      </c>
      <c r="AO8" s="13" t="s">
        <v>212</v>
      </c>
      <c r="AP8" s="13" t="s">
        <v>213</v>
      </c>
      <c r="AQ8" s="13" t="s">
        <v>214</v>
      </c>
      <c r="AR8" s="13" t="s">
        <v>215</v>
      </c>
      <c r="AS8" s="13" t="s">
        <v>216</v>
      </c>
      <c r="AT8" s="13" t="s">
        <v>217</v>
      </c>
      <c r="AU8" s="13" t="s">
        <v>218</v>
      </c>
      <c r="AV8" s="13" t="s">
        <v>219</v>
      </c>
      <c r="AW8" s="13" t="s">
        <v>220</v>
      </c>
      <c r="AX8" s="13" t="s">
        <v>221</v>
      </c>
      <c r="AY8" s="13" t="s">
        <v>222</v>
      </c>
      <c r="AZ8" s="13" t="s">
        <v>223</v>
      </c>
      <c r="BA8" s="13" t="s">
        <v>224</v>
      </c>
      <c r="BB8" s="13" t="s">
        <v>225</v>
      </c>
      <c r="BC8" s="13" t="s">
        <v>226</v>
      </c>
      <c r="BD8" s="13" t="s">
        <v>227</v>
      </c>
      <c r="BE8" s="13" t="s">
        <v>228</v>
      </c>
      <c r="BF8" s="13" t="s">
        <v>229</v>
      </c>
      <c r="BG8" s="13" t="s">
        <v>230</v>
      </c>
      <c r="BH8" s="13" t="s">
        <v>231</v>
      </c>
      <c r="BI8" s="13" t="s">
        <v>232</v>
      </c>
      <c r="BJ8" s="13" t="s">
        <v>233</v>
      </c>
      <c r="BK8" s="13" t="s">
        <v>234</v>
      </c>
      <c r="BL8" s="13" t="s">
        <v>235</v>
      </c>
      <c r="BM8" s="13" t="s">
        <v>236</v>
      </c>
      <c r="BN8" s="13" t="s">
        <v>237</v>
      </c>
      <c r="BO8" s="13" t="s">
        <v>238</v>
      </c>
      <c r="BP8" s="91" t="s">
        <v>239</v>
      </c>
      <c r="BQ8" s="40" t="s">
        <v>240</v>
      </c>
      <c r="BR8" s="91" t="s">
        <v>241</v>
      </c>
      <c r="BS8" s="32" t="s">
        <v>242</v>
      </c>
      <c r="BT8" s="32" t="s">
        <v>243</v>
      </c>
      <c r="BU8" s="99" t="s">
        <v>244</v>
      </c>
    </row>
    <row r="9" spans="1:77" ht="17.25" customHeight="1">
      <c r="A9" s="272"/>
      <c r="B9" s="273"/>
      <c r="C9" s="82" t="s">
        <v>245</v>
      </c>
      <c r="D9" s="15" t="s">
        <v>105</v>
      </c>
      <c r="E9" s="15" t="s">
        <v>106</v>
      </c>
      <c r="F9" s="15" t="s">
        <v>107</v>
      </c>
      <c r="G9" s="15" t="s">
        <v>108</v>
      </c>
      <c r="H9" s="15" t="s">
        <v>109</v>
      </c>
      <c r="I9" s="15" t="s">
        <v>110</v>
      </c>
      <c r="J9" s="15" t="s">
        <v>111</v>
      </c>
      <c r="K9" s="15" t="s">
        <v>112</v>
      </c>
      <c r="L9" s="15" t="s">
        <v>113</v>
      </c>
      <c r="M9" s="15" t="s">
        <v>114</v>
      </c>
      <c r="N9" s="15" t="s">
        <v>115</v>
      </c>
      <c r="O9" s="15" t="s">
        <v>116</v>
      </c>
      <c r="P9" s="15" t="s">
        <v>117</v>
      </c>
      <c r="Q9" s="15" t="s">
        <v>118</v>
      </c>
      <c r="R9" s="15" t="s">
        <v>119</v>
      </c>
      <c r="S9" s="15" t="s">
        <v>120</v>
      </c>
      <c r="T9" s="15" t="s">
        <v>121</v>
      </c>
      <c r="U9" s="15" t="s">
        <v>122</v>
      </c>
      <c r="V9" s="15" t="s">
        <v>123</v>
      </c>
      <c r="W9" s="15" t="s">
        <v>124</v>
      </c>
      <c r="X9" s="15" t="s">
        <v>125</v>
      </c>
      <c r="Y9" s="15" t="s">
        <v>126</v>
      </c>
      <c r="Z9" s="15" t="s">
        <v>127</v>
      </c>
      <c r="AA9" s="15" t="s">
        <v>128</v>
      </c>
      <c r="AB9" s="15" t="s">
        <v>129</v>
      </c>
      <c r="AC9" s="15" t="s">
        <v>130</v>
      </c>
      <c r="AD9" s="15" t="s">
        <v>131</v>
      </c>
      <c r="AE9" s="15" t="s">
        <v>132</v>
      </c>
      <c r="AF9" s="15" t="s">
        <v>133</v>
      </c>
      <c r="AG9" s="15" t="s">
        <v>134</v>
      </c>
      <c r="AH9" s="15" t="s">
        <v>135</v>
      </c>
      <c r="AI9" s="15" t="s">
        <v>136</v>
      </c>
      <c r="AJ9" s="15" t="s">
        <v>137</v>
      </c>
      <c r="AK9" s="15" t="s">
        <v>138</v>
      </c>
      <c r="AL9" s="15" t="s">
        <v>139</v>
      </c>
      <c r="AM9" s="15" t="s">
        <v>140</v>
      </c>
      <c r="AN9" s="15" t="s">
        <v>141</v>
      </c>
      <c r="AO9" s="15" t="s">
        <v>142</v>
      </c>
      <c r="AP9" s="15" t="s">
        <v>143</v>
      </c>
      <c r="AQ9" s="15" t="s">
        <v>144</v>
      </c>
      <c r="AR9" s="15" t="s">
        <v>145</v>
      </c>
      <c r="AS9" s="15" t="s">
        <v>146</v>
      </c>
      <c r="AT9" s="15" t="s">
        <v>147</v>
      </c>
      <c r="AU9" s="15" t="s">
        <v>148</v>
      </c>
      <c r="AV9" s="15" t="s">
        <v>149</v>
      </c>
      <c r="AW9" s="15" t="s">
        <v>150</v>
      </c>
      <c r="AX9" s="15" t="s">
        <v>151</v>
      </c>
      <c r="AY9" s="15" t="s">
        <v>152</v>
      </c>
      <c r="AZ9" s="15" t="s">
        <v>153</v>
      </c>
      <c r="BA9" s="15" t="s">
        <v>154</v>
      </c>
      <c r="BB9" s="15" t="s">
        <v>155</v>
      </c>
      <c r="BC9" s="15" t="s">
        <v>156</v>
      </c>
      <c r="BD9" s="15" t="s">
        <v>157</v>
      </c>
      <c r="BE9" s="15" t="s">
        <v>158</v>
      </c>
      <c r="BF9" s="15" t="s">
        <v>159</v>
      </c>
      <c r="BG9" s="15" t="s">
        <v>160</v>
      </c>
      <c r="BH9" s="15" t="s">
        <v>161</v>
      </c>
      <c r="BI9" s="15" t="s">
        <v>162</v>
      </c>
      <c r="BJ9" s="15" t="s">
        <v>163</v>
      </c>
      <c r="BK9" s="15" t="s">
        <v>164</v>
      </c>
      <c r="BL9" s="15" t="s">
        <v>165</v>
      </c>
      <c r="BM9" s="15" t="s">
        <v>166</v>
      </c>
      <c r="BN9" s="15" t="s">
        <v>167</v>
      </c>
      <c r="BO9" s="15" t="s">
        <v>168</v>
      </c>
      <c r="BP9" s="38" t="s">
        <v>246</v>
      </c>
      <c r="BQ9" s="95" t="s">
        <v>169</v>
      </c>
      <c r="BR9" s="38" t="s">
        <v>170</v>
      </c>
      <c r="BS9" s="96" t="s">
        <v>171</v>
      </c>
      <c r="BT9" s="95" t="s">
        <v>172</v>
      </c>
      <c r="BU9" s="50" t="s">
        <v>173</v>
      </c>
    </row>
    <row r="10" spans="1:77">
      <c r="A10" s="18" t="s">
        <v>247</v>
      </c>
      <c r="B10" s="19" t="s">
        <v>33</v>
      </c>
      <c r="C10" s="19" t="s">
        <v>174</v>
      </c>
      <c r="D10" s="83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7"/>
      <c r="BS10" s="20"/>
      <c r="BT10" s="20"/>
      <c r="BU10" s="100"/>
    </row>
    <row r="11" spans="1:77">
      <c r="A11" s="25" t="s">
        <v>248</v>
      </c>
      <c r="B11" s="84" t="s">
        <v>249</v>
      </c>
      <c r="C11" s="23" t="s">
        <v>250</v>
      </c>
      <c r="D11" s="24">
        <v>289437.567247856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0.563687713289581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40.785634160061797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289478.91656972899</v>
      </c>
      <c r="BQ11" s="24">
        <v>24741.675277473099</v>
      </c>
      <c r="BR11" s="43">
        <v>314220.59184720297</v>
      </c>
      <c r="BS11" s="24">
        <v>36851.9527932899</v>
      </c>
      <c r="BT11" s="24">
        <v>6380.3546775007799</v>
      </c>
      <c r="BU11" s="54">
        <v>357452.89931799303</v>
      </c>
      <c r="BX11" s="55"/>
      <c r="BY11" s="3" t="s">
        <v>0</v>
      </c>
    </row>
    <row r="12" spans="1:77">
      <c r="A12" s="25" t="s">
        <v>251</v>
      </c>
      <c r="B12" s="84" t="s">
        <v>252</v>
      </c>
      <c r="C12" s="26" t="s">
        <v>253</v>
      </c>
      <c r="D12" s="24">
        <v>0</v>
      </c>
      <c r="E12" s="24">
        <v>5271.8933070103903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5271.8933070103903</v>
      </c>
      <c r="BQ12" s="24">
        <v>84.023111361011303</v>
      </c>
      <c r="BR12" s="43">
        <v>5355.9164183714101</v>
      </c>
      <c r="BS12" s="24">
        <v>3333.9787402336201</v>
      </c>
      <c r="BT12" s="24">
        <v>15.135841117033401</v>
      </c>
      <c r="BU12" s="54">
        <v>8705.0309997220593</v>
      </c>
      <c r="BX12" s="55"/>
    </row>
    <row r="13" spans="1:77">
      <c r="A13" s="25" t="s">
        <v>254</v>
      </c>
      <c r="B13" s="84" t="s">
        <v>255</v>
      </c>
      <c r="C13" s="26" t="s">
        <v>256</v>
      </c>
      <c r="D13" s="24">
        <v>0</v>
      </c>
      <c r="E13" s="24">
        <v>0</v>
      </c>
      <c r="F13" s="24">
        <v>6307.7331473323502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6307.7331473323502</v>
      </c>
      <c r="BQ13" s="24">
        <v>692.71073501040803</v>
      </c>
      <c r="BR13" s="43">
        <v>7000.4438823427599</v>
      </c>
      <c r="BS13" s="24">
        <v>1690.5072925756799</v>
      </c>
      <c r="BT13" s="24">
        <v>145.55471092675899</v>
      </c>
      <c r="BU13" s="54">
        <v>8836.5058858451994</v>
      </c>
      <c r="BX13" s="55"/>
    </row>
    <row r="14" spans="1:77">
      <c r="A14" s="25" t="s">
        <v>257</v>
      </c>
      <c r="B14" s="84" t="s">
        <v>258</v>
      </c>
      <c r="C14" s="26" t="s">
        <v>178</v>
      </c>
      <c r="D14" s="24">
        <v>0</v>
      </c>
      <c r="E14" s="24">
        <v>0</v>
      </c>
      <c r="F14" s="24">
        <v>0</v>
      </c>
      <c r="G14" s="24">
        <v>73428.777762942496</v>
      </c>
      <c r="H14" s="24">
        <v>0</v>
      </c>
      <c r="I14" s="24">
        <v>0</v>
      </c>
      <c r="J14" s="24">
        <v>3.2439261118910898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473.32453344708898</v>
      </c>
      <c r="R14" s="24">
        <v>1504.22523299974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366.93743511205599</v>
      </c>
      <c r="AE14" s="24">
        <v>0</v>
      </c>
      <c r="AF14" s="24">
        <v>57.103237247314702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16.213175024538099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9.3845545280237097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129.989705844968</v>
      </c>
      <c r="BM14" s="24">
        <v>0</v>
      </c>
      <c r="BN14" s="24">
        <v>0</v>
      </c>
      <c r="BO14" s="24">
        <v>0</v>
      </c>
      <c r="BP14" s="43">
        <v>75989.199563257993</v>
      </c>
      <c r="BQ14" s="24">
        <v>2237.1116317072101</v>
      </c>
      <c r="BR14" s="43">
        <v>78226.311194965296</v>
      </c>
      <c r="BS14" s="24">
        <v>4727.8005305564302</v>
      </c>
      <c r="BT14" s="24">
        <v>7550.0404180563901</v>
      </c>
      <c r="BU14" s="54">
        <v>90504.152143578103</v>
      </c>
      <c r="BX14" s="55"/>
    </row>
    <row r="15" spans="1:77">
      <c r="A15" s="25" t="s">
        <v>259</v>
      </c>
      <c r="B15" s="84" t="s">
        <v>260</v>
      </c>
      <c r="C15" s="26" t="s">
        <v>261</v>
      </c>
      <c r="D15" s="24">
        <v>107299.50127876599</v>
      </c>
      <c r="E15" s="24">
        <v>0</v>
      </c>
      <c r="F15" s="24">
        <v>543.86170751367604</v>
      </c>
      <c r="G15" s="24">
        <v>0</v>
      </c>
      <c r="H15" s="24">
        <v>66001.905737632303</v>
      </c>
      <c r="I15" s="24">
        <v>29.446386881669198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4.4498012438541599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12.867288573776699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175.666138285409</v>
      </c>
      <c r="AG15" s="24">
        <v>38.117053611391803</v>
      </c>
      <c r="AH15" s="24">
        <v>1.16084811621488</v>
      </c>
      <c r="AI15" s="24">
        <v>0</v>
      </c>
      <c r="AJ15" s="24">
        <v>0</v>
      </c>
      <c r="AK15" s="24">
        <v>0</v>
      </c>
      <c r="AL15" s="24">
        <v>0</v>
      </c>
      <c r="AM15" s="24">
        <v>116.600638681183</v>
      </c>
      <c r="AN15" s="24">
        <v>0</v>
      </c>
      <c r="AO15" s="24">
        <v>0</v>
      </c>
      <c r="AP15" s="24">
        <v>0</v>
      </c>
      <c r="AQ15" s="24">
        <v>3.64375216639429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327.35978807272102</v>
      </c>
      <c r="BN15" s="24">
        <v>0</v>
      </c>
      <c r="BO15" s="24">
        <v>0</v>
      </c>
      <c r="BP15" s="43">
        <v>174554.58041954401</v>
      </c>
      <c r="BQ15" s="24">
        <v>71513.217053710599</v>
      </c>
      <c r="BR15" s="43">
        <v>246067.79747325499</v>
      </c>
      <c r="BS15" s="24">
        <v>84347.431155640603</v>
      </c>
      <c r="BT15" s="24">
        <v>40059.846537035301</v>
      </c>
      <c r="BU15" s="54">
        <v>370475.07516593102</v>
      </c>
      <c r="BX15" s="55"/>
    </row>
    <row r="16" spans="1:77">
      <c r="A16" s="25" t="s">
        <v>262</v>
      </c>
      <c r="B16" s="84" t="s">
        <v>263</v>
      </c>
      <c r="C16" s="26" t="s">
        <v>264</v>
      </c>
      <c r="D16" s="24">
        <v>6439.9788168244304</v>
      </c>
      <c r="E16" s="24">
        <v>0</v>
      </c>
      <c r="F16" s="24">
        <v>0</v>
      </c>
      <c r="G16" s="24">
        <v>0</v>
      </c>
      <c r="H16" s="24">
        <v>0</v>
      </c>
      <c r="I16" s="24">
        <v>57010.015927210698</v>
      </c>
      <c r="J16" s="24">
        <v>0</v>
      </c>
      <c r="K16" s="24">
        <v>18.823933329473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105.516311545853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33.103431333795797</v>
      </c>
      <c r="Z16" s="24">
        <v>0</v>
      </c>
      <c r="AA16" s="24">
        <v>0</v>
      </c>
      <c r="AB16" s="24">
        <v>0</v>
      </c>
      <c r="AC16" s="24">
        <v>0</v>
      </c>
      <c r="AD16" s="24">
        <v>178.72292167949399</v>
      </c>
      <c r="AE16" s="24">
        <v>0</v>
      </c>
      <c r="AF16" s="24">
        <v>267.40647972259302</v>
      </c>
      <c r="AG16" s="24">
        <v>6.6974563392422803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48.1748352222329</v>
      </c>
      <c r="BM16" s="24">
        <v>396.51007180871198</v>
      </c>
      <c r="BN16" s="24">
        <v>0</v>
      </c>
      <c r="BO16" s="24">
        <v>0</v>
      </c>
      <c r="BP16" s="43">
        <v>64504.950185016503</v>
      </c>
      <c r="BQ16" s="24">
        <v>29758.503927150701</v>
      </c>
      <c r="BR16" s="43">
        <v>94263.454112167296</v>
      </c>
      <c r="BS16" s="24">
        <v>16343.1598742307</v>
      </c>
      <c r="BT16" s="24">
        <v>7796.2865986819797</v>
      </c>
      <c r="BU16" s="54">
        <v>118402.90058508</v>
      </c>
      <c r="BX16" s="55"/>
    </row>
    <row r="17" spans="1:76">
      <c r="A17" s="25" t="s">
        <v>265</v>
      </c>
      <c r="B17" s="84" t="s">
        <v>266</v>
      </c>
      <c r="C17" s="26" t="s">
        <v>267</v>
      </c>
      <c r="D17" s="24">
        <v>0</v>
      </c>
      <c r="E17" s="24">
        <v>0</v>
      </c>
      <c r="F17" s="24">
        <v>0</v>
      </c>
      <c r="G17" s="24">
        <v>221.64315850853399</v>
      </c>
      <c r="H17" s="24">
        <v>0</v>
      </c>
      <c r="I17" s="24">
        <v>0</v>
      </c>
      <c r="J17" s="24">
        <v>6726.2687795138499</v>
      </c>
      <c r="K17" s="24">
        <v>22.0057854079752</v>
      </c>
      <c r="L17" s="24">
        <v>33.492114018556201</v>
      </c>
      <c r="M17" s="24">
        <v>0</v>
      </c>
      <c r="N17" s="24">
        <v>0</v>
      </c>
      <c r="O17" s="24">
        <v>0</v>
      </c>
      <c r="P17" s="24">
        <v>0</v>
      </c>
      <c r="Q17" s="24">
        <v>2.9166961783638499</v>
      </c>
      <c r="R17" s="24">
        <v>10.746624564283</v>
      </c>
      <c r="S17" s="24">
        <v>377.54244267796798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580.534736935909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23.3098955580422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7998.4602333634803</v>
      </c>
      <c r="BQ17" s="24">
        <v>7893.0254611297996</v>
      </c>
      <c r="BR17" s="43">
        <v>15891.4856944933</v>
      </c>
      <c r="BS17" s="24">
        <v>5289.4345069647397</v>
      </c>
      <c r="BT17" s="24">
        <v>2082.8405125929498</v>
      </c>
      <c r="BU17" s="54">
        <v>23263.760714051001</v>
      </c>
      <c r="BX17" s="55"/>
    </row>
    <row r="18" spans="1:76">
      <c r="A18" s="25" t="s">
        <v>268</v>
      </c>
      <c r="B18" s="84" t="s">
        <v>269</v>
      </c>
      <c r="C18" s="26" t="s">
        <v>270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6.7672181574469699</v>
      </c>
      <c r="J18" s="24">
        <v>0</v>
      </c>
      <c r="K18" s="24">
        <v>6582.6069071475304</v>
      </c>
      <c r="L18" s="24">
        <v>21.9672601917725</v>
      </c>
      <c r="M18" s="24">
        <v>0</v>
      </c>
      <c r="N18" s="24">
        <v>0</v>
      </c>
      <c r="O18" s="24">
        <v>0</v>
      </c>
      <c r="P18" s="24">
        <v>302.24233113679497</v>
      </c>
      <c r="Q18" s="24">
        <v>0</v>
      </c>
      <c r="R18" s="24">
        <v>0</v>
      </c>
      <c r="S18" s="24">
        <v>0</v>
      </c>
      <c r="T18" s="24">
        <v>0</v>
      </c>
      <c r="U18" s="24">
        <v>191.858622104701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39.466255574016202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43">
        <v>7144.90859431226</v>
      </c>
      <c r="BQ18" s="24">
        <v>9906.4568569143994</v>
      </c>
      <c r="BR18" s="43">
        <v>17051.365451226698</v>
      </c>
      <c r="BS18" s="24">
        <v>3464.1321598322702</v>
      </c>
      <c r="BT18" s="24">
        <v>2327.7956554917901</v>
      </c>
      <c r="BU18" s="54">
        <v>22843.2932665507</v>
      </c>
      <c r="BX18" s="55"/>
    </row>
    <row r="19" spans="1:76">
      <c r="A19" s="25" t="s">
        <v>271</v>
      </c>
      <c r="B19" s="84" t="s">
        <v>272</v>
      </c>
      <c r="C19" s="26" t="s">
        <v>273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2.5927239821257699</v>
      </c>
      <c r="L19" s="24">
        <v>5284.5237689379001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6.0793862826287903E-2</v>
      </c>
      <c r="AX19" s="24">
        <v>1.1063937888487301</v>
      </c>
      <c r="AY19" s="24">
        <v>364.25440440627398</v>
      </c>
      <c r="AZ19" s="24">
        <v>1.60378894352345</v>
      </c>
      <c r="BA19" s="24">
        <v>0</v>
      </c>
      <c r="BB19" s="24">
        <v>0</v>
      </c>
      <c r="BC19" s="24">
        <v>0</v>
      </c>
      <c r="BD19" s="24">
        <v>0</v>
      </c>
      <c r="BE19" s="24">
        <v>63.500037726786601</v>
      </c>
      <c r="BF19" s="24">
        <v>0.60557632937524197</v>
      </c>
      <c r="BG19" s="24">
        <v>0.62946179590579598</v>
      </c>
      <c r="BH19" s="24">
        <v>0</v>
      </c>
      <c r="BI19" s="24">
        <v>1.1912447382102301E-2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5718.8888622209497</v>
      </c>
      <c r="BQ19" s="24">
        <v>32.0623825138535</v>
      </c>
      <c r="BR19" s="43">
        <v>5750.9512447347997</v>
      </c>
      <c r="BS19" s="24">
        <v>459.418523408125</v>
      </c>
      <c r="BT19" s="24">
        <v>286.028981483027</v>
      </c>
      <c r="BU19" s="54">
        <v>6496.3987496259497</v>
      </c>
      <c r="BX19" s="55"/>
    </row>
    <row r="20" spans="1:76">
      <c r="A20" s="25" t="s">
        <v>274</v>
      </c>
      <c r="B20" s="84" t="s">
        <v>275</v>
      </c>
      <c r="C20" s="26" t="s">
        <v>276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822.54177974714105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892.00523655111601</v>
      </c>
      <c r="AG20" s="24">
        <v>33.981517925049701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1748.5285342233101</v>
      </c>
      <c r="BQ20" s="24">
        <v>45448.4807332563</v>
      </c>
      <c r="BR20" s="43">
        <v>47197.009267479603</v>
      </c>
      <c r="BS20" s="24">
        <v>18505.497487076402</v>
      </c>
      <c r="BT20" s="24">
        <v>37699.5196321279</v>
      </c>
      <c r="BU20" s="54">
        <v>103402.026386684</v>
      </c>
      <c r="BX20" s="55"/>
    </row>
    <row r="21" spans="1:76">
      <c r="A21" s="25" t="s">
        <v>277</v>
      </c>
      <c r="B21" s="84" t="s">
        <v>278</v>
      </c>
      <c r="C21" s="26" t="s">
        <v>279</v>
      </c>
      <c r="D21" s="24">
        <v>0</v>
      </c>
      <c r="E21" s="24">
        <v>0</v>
      </c>
      <c r="F21" s="24">
        <v>0</v>
      </c>
      <c r="G21" s="24">
        <v>221.46542616709601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2518.1927060695698</v>
      </c>
      <c r="O21" s="24">
        <v>0</v>
      </c>
      <c r="P21" s="24">
        <v>13.618592798504601</v>
      </c>
      <c r="Q21" s="24">
        <v>0</v>
      </c>
      <c r="R21" s="24">
        <v>0</v>
      </c>
      <c r="S21" s="24">
        <v>4.0134102655782504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14.9258362713671</v>
      </c>
      <c r="AG21" s="24">
        <v>4.4206467782158301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2776.6366183503301</v>
      </c>
      <c r="BQ21" s="24">
        <v>37364.2340138582</v>
      </c>
      <c r="BR21" s="43">
        <v>40140.870632208498</v>
      </c>
      <c r="BS21" s="24">
        <v>13076.020460608899</v>
      </c>
      <c r="BT21" s="24">
        <v>8350.4022437360709</v>
      </c>
      <c r="BU21" s="54">
        <v>61567.293336553499</v>
      </c>
      <c r="BX21" s="55"/>
    </row>
    <row r="22" spans="1:76">
      <c r="A22" s="25" t="s">
        <v>280</v>
      </c>
      <c r="B22" s="84" t="s">
        <v>281</v>
      </c>
      <c r="C22" s="26" t="s">
        <v>282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4224.5564670006497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44.407032942063999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4268.9634999427099</v>
      </c>
      <c r="BQ22" s="24">
        <v>23965.862251716899</v>
      </c>
      <c r="BR22" s="43">
        <v>28234.8257516597</v>
      </c>
      <c r="BS22" s="24">
        <v>8187.7509820018904</v>
      </c>
      <c r="BT22" s="24">
        <v>189.794957045882</v>
      </c>
      <c r="BU22" s="54">
        <v>36612.371690707398</v>
      </c>
      <c r="BX22" s="55"/>
    </row>
    <row r="23" spans="1:76">
      <c r="A23" s="25" t="s">
        <v>283</v>
      </c>
      <c r="B23" s="84" t="s">
        <v>284</v>
      </c>
      <c r="C23" s="26" t="s">
        <v>285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201.79292540314</v>
      </c>
      <c r="J23" s="24">
        <v>5.4353674060075097</v>
      </c>
      <c r="K23" s="24">
        <v>163.98533000267699</v>
      </c>
      <c r="L23" s="24">
        <v>0</v>
      </c>
      <c r="M23" s="24">
        <v>0</v>
      </c>
      <c r="N23" s="24">
        <v>277.31607531373402</v>
      </c>
      <c r="O23" s="24">
        <v>0</v>
      </c>
      <c r="P23" s="24">
        <v>4529.5509893305298</v>
      </c>
      <c r="Q23" s="24">
        <v>0</v>
      </c>
      <c r="R23" s="24">
        <v>0</v>
      </c>
      <c r="S23" s="24">
        <v>12.835221459729301</v>
      </c>
      <c r="T23" s="24">
        <v>0</v>
      </c>
      <c r="U23" s="24">
        <v>0</v>
      </c>
      <c r="V23" s="24">
        <v>73.766666536939198</v>
      </c>
      <c r="W23" s="24">
        <v>0</v>
      </c>
      <c r="X23" s="24">
        <v>0</v>
      </c>
      <c r="Y23" s="24">
        <v>14.587247475319099</v>
      </c>
      <c r="Z23" s="24">
        <v>0</v>
      </c>
      <c r="AA23" s="24">
        <v>0</v>
      </c>
      <c r="AB23" s="24">
        <v>0</v>
      </c>
      <c r="AC23" s="24">
        <v>0</v>
      </c>
      <c r="AD23" s="24">
        <v>5.8884238392701498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5285.1582467673497</v>
      </c>
      <c r="BQ23" s="24">
        <v>16897.873297137001</v>
      </c>
      <c r="BR23" s="43">
        <v>22183.031543904399</v>
      </c>
      <c r="BS23" s="24">
        <v>8575.1179658792098</v>
      </c>
      <c r="BT23" s="24">
        <v>4816.6106316558999</v>
      </c>
      <c r="BU23" s="54">
        <v>35574.760141439503</v>
      </c>
      <c r="BX23" s="55"/>
    </row>
    <row r="24" spans="1:76">
      <c r="A24" s="25" t="s">
        <v>286</v>
      </c>
      <c r="B24" s="84" t="s">
        <v>287</v>
      </c>
      <c r="C24" s="26" t="s">
        <v>288</v>
      </c>
      <c r="D24" s="24">
        <v>0</v>
      </c>
      <c r="E24" s="24">
        <v>0</v>
      </c>
      <c r="F24" s="24">
        <v>0</v>
      </c>
      <c r="G24" s="24">
        <v>1902.5081834407899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741.33472103029499</v>
      </c>
      <c r="O24" s="24">
        <v>0</v>
      </c>
      <c r="P24" s="24">
        <v>0</v>
      </c>
      <c r="Q24" s="24">
        <v>31813.317296303801</v>
      </c>
      <c r="R24" s="24">
        <v>0</v>
      </c>
      <c r="S24" s="24">
        <v>1.77233034377439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8.9941417303911102</v>
      </c>
      <c r="Z24" s="24">
        <v>0</v>
      </c>
      <c r="AA24" s="24">
        <v>0</v>
      </c>
      <c r="AB24" s="24">
        <v>0</v>
      </c>
      <c r="AC24" s="24">
        <v>0</v>
      </c>
      <c r="AD24" s="24">
        <v>352.74448268865598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4.40085979537385</v>
      </c>
      <c r="BM24" s="24">
        <v>0</v>
      </c>
      <c r="BN24" s="24">
        <v>0</v>
      </c>
      <c r="BO24" s="24">
        <v>0</v>
      </c>
      <c r="BP24" s="43">
        <v>34825.072015333099</v>
      </c>
      <c r="BQ24" s="24">
        <v>16128.963634193</v>
      </c>
      <c r="BR24" s="43">
        <v>50954.0356495261</v>
      </c>
      <c r="BS24" s="24">
        <v>22046.484183461402</v>
      </c>
      <c r="BT24" s="24">
        <v>7676.8654613569997</v>
      </c>
      <c r="BU24" s="54">
        <v>80677.385294344494</v>
      </c>
      <c r="BX24" s="55"/>
    </row>
    <row r="25" spans="1:76">
      <c r="A25" s="25" t="s">
        <v>289</v>
      </c>
      <c r="B25" s="84" t="s">
        <v>290</v>
      </c>
      <c r="C25" s="26" t="s">
        <v>291</v>
      </c>
      <c r="D25" s="24">
        <v>0</v>
      </c>
      <c r="E25" s="24">
        <v>0</v>
      </c>
      <c r="F25" s="24">
        <v>0</v>
      </c>
      <c r="G25" s="24">
        <v>4.6185858379654903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244.09554477217401</v>
      </c>
      <c r="Q25" s="24">
        <v>0</v>
      </c>
      <c r="R25" s="24">
        <v>30556.738570710801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43">
        <v>30805.452701320901</v>
      </c>
      <c r="BQ25" s="24">
        <v>25799.849414648401</v>
      </c>
      <c r="BR25" s="43">
        <v>56605.302115969404</v>
      </c>
      <c r="BS25" s="24">
        <v>5632.5873737240399</v>
      </c>
      <c r="BT25" s="24">
        <v>6237.4470092860602</v>
      </c>
      <c r="BU25" s="54">
        <v>68475.336498979494</v>
      </c>
      <c r="BX25" s="55"/>
    </row>
    <row r="26" spans="1:76">
      <c r="A26" s="25" t="s">
        <v>292</v>
      </c>
      <c r="B26" s="84" t="s">
        <v>293</v>
      </c>
      <c r="C26" s="26" t="s">
        <v>294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122.7613995884</v>
      </c>
      <c r="J26" s="24">
        <v>15.0858188164007</v>
      </c>
      <c r="K26" s="24">
        <v>0</v>
      </c>
      <c r="L26" s="24">
        <v>0</v>
      </c>
      <c r="M26" s="24">
        <v>0</v>
      </c>
      <c r="N26" s="24">
        <v>6.9247904918394498</v>
      </c>
      <c r="O26" s="24">
        <v>0</v>
      </c>
      <c r="P26" s="24">
        <v>36.9844207701004</v>
      </c>
      <c r="Q26" s="24">
        <v>5180.8306255957004</v>
      </c>
      <c r="R26" s="24">
        <v>9.9574827972692894</v>
      </c>
      <c r="S26" s="24">
        <v>19850.214291768902</v>
      </c>
      <c r="T26" s="24">
        <v>0</v>
      </c>
      <c r="U26" s="24">
        <v>0</v>
      </c>
      <c r="V26" s="24">
        <v>199.29687731700199</v>
      </c>
      <c r="W26" s="24">
        <v>44.142289283588298</v>
      </c>
      <c r="X26" s="24">
        <v>0</v>
      </c>
      <c r="Y26" s="24">
        <v>76.164321588920203</v>
      </c>
      <c r="Z26" s="24">
        <v>5.3542892978244696</v>
      </c>
      <c r="AA26" s="24">
        <v>0</v>
      </c>
      <c r="AB26" s="24">
        <v>0</v>
      </c>
      <c r="AC26" s="24">
        <v>0</v>
      </c>
      <c r="AD26" s="24">
        <v>620.32581798215404</v>
      </c>
      <c r="AE26" s="24">
        <v>0</v>
      </c>
      <c r="AF26" s="24">
        <v>43.32824992858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98.615645712456597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43">
        <v>26309.986320939101</v>
      </c>
      <c r="BQ26" s="24">
        <v>14541.5870034117</v>
      </c>
      <c r="BR26" s="43">
        <v>40851.5733243508</v>
      </c>
      <c r="BS26" s="24">
        <v>8592.4612049392908</v>
      </c>
      <c r="BT26" s="24">
        <v>5208.1443805194303</v>
      </c>
      <c r="BU26" s="54">
        <v>54652.178909809503</v>
      </c>
      <c r="BX26" s="55"/>
    </row>
    <row r="27" spans="1:76">
      <c r="A27" s="25" t="s">
        <v>295</v>
      </c>
      <c r="B27" s="84" t="s">
        <v>296</v>
      </c>
      <c r="C27" s="26" t="s">
        <v>297</v>
      </c>
      <c r="D27" s="24">
        <v>0</v>
      </c>
      <c r="E27" s="24">
        <v>0</v>
      </c>
      <c r="F27" s="24">
        <v>0</v>
      </c>
      <c r="G27" s="24">
        <v>101.82052393521801</v>
      </c>
      <c r="H27" s="24">
        <v>0</v>
      </c>
      <c r="I27" s="24">
        <v>11.0146431960844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157.62683969618701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270.46200682748901</v>
      </c>
      <c r="BQ27" s="24">
        <v>23925.502758823</v>
      </c>
      <c r="BR27" s="43">
        <v>24195.9647656505</v>
      </c>
      <c r="BS27" s="24">
        <v>5591.36578601767</v>
      </c>
      <c r="BT27" s="24">
        <v>5986.1575018833901</v>
      </c>
      <c r="BU27" s="54">
        <v>35773.488053551599</v>
      </c>
      <c r="BX27" s="55"/>
    </row>
    <row r="28" spans="1:76">
      <c r="A28" s="25" t="s">
        <v>298</v>
      </c>
      <c r="B28" s="84" t="s">
        <v>299</v>
      </c>
      <c r="C28" s="26" t="s">
        <v>300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15.525184507665999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1558.4510141759399</v>
      </c>
      <c r="V28" s="24">
        <v>37.044350390081597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1611.0205490736901</v>
      </c>
      <c r="BQ28" s="24">
        <v>25833.7029297882</v>
      </c>
      <c r="BR28" s="43">
        <v>27444.723478861899</v>
      </c>
      <c r="BS28" s="24">
        <v>6867.6751937429499</v>
      </c>
      <c r="BT28" s="24">
        <v>6657.2211020432296</v>
      </c>
      <c r="BU28" s="54">
        <v>40969.619774648098</v>
      </c>
      <c r="BX28" s="55"/>
    </row>
    <row r="29" spans="1:76">
      <c r="A29" s="25" t="s">
        <v>301</v>
      </c>
      <c r="B29" s="84" t="s">
        <v>302</v>
      </c>
      <c r="C29" s="26" t="s">
        <v>303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363.89480537480301</v>
      </c>
      <c r="T29" s="24">
        <v>0</v>
      </c>
      <c r="U29" s="24">
        <v>0</v>
      </c>
      <c r="V29" s="24">
        <v>633.11767029582302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997.01247567062603</v>
      </c>
      <c r="BQ29" s="24">
        <v>36857.691896967801</v>
      </c>
      <c r="BR29" s="43">
        <v>37854.7043726384</v>
      </c>
      <c r="BS29" s="24">
        <v>10084.8382138627</v>
      </c>
      <c r="BT29" s="24">
        <v>7389.47603740659</v>
      </c>
      <c r="BU29" s="54">
        <v>55329.018623907701</v>
      </c>
      <c r="BX29" s="55"/>
    </row>
    <row r="30" spans="1:76">
      <c r="A30" s="25" t="s">
        <v>304</v>
      </c>
      <c r="B30" s="84" t="s">
        <v>305</v>
      </c>
      <c r="C30" s="26" t="s">
        <v>306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114.734842126299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114.734842126299</v>
      </c>
      <c r="BQ30" s="24">
        <v>42413.195324577398</v>
      </c>
      <c r="BR30" s="43">
        <v>42527.9301667037</v>
      </c>
      <c r="BS30" s="24">
        <v>12051.863510428801</v>
      </c>
      <c r="BT30" s="24">
        <v>9782.2710944264509</v>
      </c>
      <c r="BU30" s="54">
        <v>64362.064771559002</v>
      </c>
      <c r="BX30" s="55"/>
    </row>
    <row r="31" spans="1:76">
      <c r="A31" s="25" t="s">
        <v>307</v>
      </c>
      <c r="B31" s="84" t="s">
        <v>308</v>
      </c>
      <c r="C31" s="26" t="s">
        <v>309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3.45603517186251</v>
      </c>
      <c r="Y31" s="24">
        <v>160.52055355715399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163.97658872901701</v>
      </c>
      <c r="BQ31" s="24">
        <v>1364.2320483603501</v>
      </c>
      <c r="BR31" s="43">
        <v>1528.2086370893701</v>
      </c>
      <c r="BS31" s="24">
        <v>364.167188897985</v>
      </c>
      <c r="BT31" s="24">
        <v>334.42648506149698</v>
      </c>
      <c r="BU31" s="54">
        <v>2226.8023110488498</v>
      </c>
      <c r="BX31" s="55"/>
    </row>
    <row r="32" spans="1:76">
      <c r="A32" s="25" t="s">
        <v>310</v>
      </c>
      <c r="B32" s="84" t="s">
        <v>311</v>
      </c>
      <c r="C32" s="26" t="s">
        <v>312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1.36258675363116</v>
      </c>
      <c r="J32" s="24">
        <v>1027.7396276859999</v>
      </c>
      <c r="K32" s="24">
        <v>5.9990697522013701</v>
      </c>
      <c r="L32" s="24">
        <v>0</v>
      </c>
      <c r="M32" s="24">
        <v>0</v>
      </c>
      <c r="N32" s="24">
        <v>0</v>
      </c>
      <c r="O32" s="24">
        <v>0</v>
      </c>
      <c r="P32" s="24">
        <v>1016.91660984994</v>
      </c>
      <c r="Q32" s="24">
        <v>57.044170525677799</v>
      </c>
      <c r="R32" s="24">
        <v>0</v>
      </c>
      <c r="S32" s="24">
        <v>1027.8444755702501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12569.8789220366</v>
      </c>
      <c r="Z32" s="24">
        <v>0</v>
      </c>
      <c r="AA32" s="24">
        <v>0</v>
      </c>
      <c r="AB32" s="24">
        <v>0</v>
      </c>
      <c r="AC32" s="24">
        <v>77.396298193835804</v>
      </c>
      <c r="AD32" s="24">
        <v>0</v>
      </c>
      <c r="AE32" s="24">
        <v>0</v>
      </c>
      <c r="AF32" s="24">
        <v>26.4363671255031</v>
      </c>
      <c r="AG32" s="24">
        <v>0</v>
      </c>
      <c r="AH32" s="24">
        <v>55.841843941886502</v>
      </c>
      <c r="AI32" s="24">
        <v>0</v>
      </c>
      <c r="AJ32" s="24">
        <v>0</v>
      </c>
      <c r="AK32" s="24">
        <v>0</v>
      </c>
      <c r="AL32" s="24">
        <v>0</v>
      </c>
      <c r="AM32" s="24">
        <v>64.144974878233796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41.7689514183906</v>
      </c>
      <c r="BM32" s="24">
        <v>0</v>
      </c>
      <c r="BN32" s="24">
        <v>0</v>
      </c>
      <c r="BO32" s="24">
        <v>0</v>
      </c>
      <c r="BP32" s="43">
        <v>15972.373897732199</v>
      </c>
      <c r="BQ32" s="24">
        <v>14616.8877744246</v>
      </c>
      <c r="BR32" s="43">
        <v>30589.261672156801</v>
      </c>
      <c r="BS32" s="24">
        <v>9539.8075673680905</v>
      </c>
      <c r="BT32" s="24">
        <v>4072.5987011102902</v>
      </c>
      <c r="BU32" s="54">
        <v>44201.667940635198</v>
      </c>
      <c r="BX32" s="55"/>
    </row>
    <row r="33" spans="1:76">
      <c r="A33" s="25" t="s">
        <v>313</v>
      </c>
      <c r="B33" s="84" t="s">
        <v>314</v>
      </c>
      <c r="C33" s="26" t="s">
        <v>315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2.76999062271241</v>
      </c>
      <c r="Z33" s="24">
        <v>2400.8415592197898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2403.6115498425002</v>
      </c>
      <c r="BQ33" s="24">
        <v>0</v>
      </c>
      <c r="BR33" s="43">
        <v>2403.6115498425002</v>
      </c>
      <c r="BS33" s="24">
        <v>0</v>
      </c>
      <c r="BT33" s="24">
        <v>95.431400704841195</v>
      </c>
      <c r="BU33" s="54">
        <v>2499.0429505473398</v>
      </c>
      <c r="BX33" s="55"/>
    </row>
    <row r="34" spans="1:76">
      <c r="A34" s="25" t="s">
        <v>316</v>
      </c>
      <c r="B34" s="84" t="s">
        <v>317</v>
      </c>
      <c r="C34" s="26" t="s">
        <v>318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44245.694780683603</v>
      </c>
      <c r="AB34" s="24">
        <v>0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44245.694780683603</v>
      </c>
      <c r="BQ34" s="24">
        <v>23021.363047307801</v>
      </c>
      <c r="BR34" s="43">
        <v>67267.057827991404</v>
      </c>
      <c r="BS34" s="24">
        <v>1473.5249221351401</v>
      </c>
      <c r="BT34" s="24">
        <v>3076.4823305400801</v>
      </c>
      <c r="BU34" s="54">
        <v>71817.065080666594</v>
      </c>
      <c r="BX34" s="55"/>
    </row>
    <row r="35" spans="1:76">
      <c r="A35" s="25" t="s">
        <v>319</v>
      </c>
      <c r="B35" s="84" t="s">
        <v>320</v>
      </c>
      <c r="C35" s="26" t="s">
        <v>321</v>
      </c>
      <c r="D35" s="24">
        <v>0</v>
      </c>
      <c r="E35" s="24">
        <v>0</v>
      </c>
      <c r="F35" s="24">
        <v>0</v>
      </c>
      <c r="G35" s="24">
        <v>0</v>
      </c>
      <c r="H35" s="24">
        <v>8.2888711002105602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6542.29583651961</v>
      </c>
      <c r="AB35" s="24">
        <v>12837.7311531699</v>
      </c>
      <c r="AC35" s="24">
        <v>0</v>
      </c>
      <c r="AD35" s="24">
        <v>33.904958845477601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19422.2208196352</v>
      </c>
      <c r="BQ35" s="24">
        <v>0</v>
      </c>
      <c r="BR35" s="43">
        <v>19422.2208196352</v>
      </c>
      <c r="BS35" s="24">
        <v>1639.47454157365</v>
      </c>
      <c r="BT35" s="24">
        <v>879.40902790648602</v>
      </c>
      <c r="BU35" s="54">
        <v>21941.104389115299</v>
      </c>
      <c r="BX35" s="55"/>
    </row>
    <row r="36" spans="1:76">
      <c r="A36" s="25" t="s">
        <v>322</v>
      </c>
      <c r="B36" s="84" t="s">
        <v>323</v>
      </c>
      <c r="C36" s="26" t="s">
        <v>200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9797.1862002691996</v>
      </c>
      <c r="AD36" s="24">
        <v>0</v>
      </c>
      <c r="AE36" s="24">
        <v>0</v>
      </c>
      <c r="AF36" s="24">
        <v>0.52205695243359596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45.776644812436203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0</v>
      </c>
      <c r="BL36" s="24">
        <v>0</v>
      </c>
      <c r="BM36" s="24">
        <v>0</v>
      </c>
      <c r="BN36" s="24">
        <v>0</v>
      </c>
      <c r="BO36" s="24">
        <v>0</v>
      </c>
      <c r="BP36" s="43">
        <v>9843.4849020340698</v>
      </c>
      <c r="BQ36" s="24">
        <v>838.76179156073704</v>
      </c>
      <c r="BR36" s="43">
        <v>10682.2466935948</v>
      </c>
      <c r="BS36" s="24">
        <v>1266.2847751596</v>
      </c>
      <c r="BT36" s="24">
        <v>665.55924923824796</v>
      </c>
      <c r="BU36" s="54">
        <v>12614.0907179927</v>
      </c>
      <c r="BX36" s="55"/>
    </row>
    <row r="37" spans="1:76">
      <c r="A37" s="25" t="s">
        <v>324</v>
      </c>
      <c r="B37" s="84" t="s">
        <v>325</v>
      </c>
      <c r="C37" s="26" t="s">
        <v>326</v>
      </c>
      <c r="D37" s="24">
        <v>0</v>
      </c>
      <c r="E37" s="24">
        <v>0</v>
      </c>
      <c r="F37" s="24">
        <v>0</v>
      </c>
      <c r="G37" s="24">
        <v>3433.00758535058</v>
      </c>
      <c r="H37" s="24">
        <v>0</v>
      </c>
      <c r="I37" s="24">
        <v>0</v>
      </c>
      <c r="J37" s="24">
        <v>575.02304696441695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46.241491837449303</v>
      </c>
      <c r="Q37" s="24">
        <v>1155.7827227123801</v>
      </c>
      <c r="R37" s="24">
        <v>0</v>
      </c>
      <c r="S37" s="24">
        <v>854.03997027496303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17.000166789428899</v>
      </c>
      <c r="Z37" s="24">
        <v>0</v>
      </c>
      <c r="AA37" s="24">
        <v>0</v>
      </c>
      <c r="AB37" s="24">
        <v>0</v>
      </c>
      <c r="AC37" s="24">
        <v>532.55133833064599</v>
      </c>
      <c r="AD37" s="24">
        <v>374211.41422993701</v>
      </c>
      <c r="AE37" s="24">
        <v>0</v>
      </c>
      <c r="AF37" s="24">
        <v>846.93656706980596</v>
      </c>
      <c r="AG37" s="24">
        <v>5580.7697598719897</v>
      </c>
      <c r="AH37" s="24">
        <v>621.93462957096597</v>
      </c>
      <c r="AI37" s="24">
        <v>0</v>
      </c>
      <c r="AJ37" s="24">
        <v>0</v>
      </c>
      <c r="AK37" s="24">
        <v>1534.1060143310301</v>
      </c>
      <c r="AL37" s="24">
        <v>0</v>
      </c>
      <c r="AM37" s="24">
        <v>867.79751162344496</v>
      </c>
      <c r="AN37" s="24">
        <v>0</v>
      </c>
      <c r="AO37" s="24">
        <v>174.659872932365</v>
      </c>
      <c r="AP37" s="24">
        <v>0</v>
      </c>
      <c r="AQ37" s="24">
        <v>942.70668059841205</v>
      </c>
      <c r="AR37" s="24">
        <v>0</v>
      </c>
      <c r="AS37" s="24">
        <v>0</v>
      </c>
      <c r="AT37" s="24">
        <v>0</v>
      </c>
      <c r="AU37" s="24">
        <v>275.70353984473599</v>
      </c>
      <c r="AV37" s="24">
        <v>876.99358017091799</v>
      </c>
      <c r="AW37" s="24">
        <v>1225.32390113713</v>
      </c>
      <c r="AX37" s="24">
        <v>0</v>
      </c>
      <c r="AY37" s="24">
        <v>0</v>
      </c>
      <c r="AZ37" s="24">
        <v>257.48490010958602</v>
      </c>
      <c r="BA37" s="24">
        <v>59.7019412843281</v>
      </c>
      <c r="BB37" s="24">
        <v>0</v>
      </c>
      <c r="BC37" s="24">
        <v>0</v>
      </c>
      <c r="BD37" s="24">
        <v>749.60323105366103</v>
      </c>
      <c r="BE37" s="24">
        <v>0.48137609328157899</v>
      </c>
      <c r="BF37" s="24">
        <v>0</v>
      </c>
      <c r="BG37" s="24">
        <v>0</v>
      </c>
      <c r="BH37" s="24">
        <v>0</v>
      </c>
      <c r="BI37" s="24">
        <v>0</v>
      </c>
      <c r="BJ37" s="24">
        <v>291.35397560650102</v>
      </c>
      <c r="BK37" s="24">
        <v>0</v>
      </c>
      <c r="BL37" s="24">
        <v>0</v>
      </c>
      <c r="BM37" s="24">
        <v>152.351676807133</v>
      </c>
      <c r="BN37" s="24">
        <v>0</v>
      </c>
      <c r="BO37" s="24">
        <v>0</v>
      </c>
      <c r="BP37" s="43">
        <v>395282.96971030202</v>
      </c>
      <c r="BQ37" s="24">
        <v>230.948217153797</v>
      </c>
      <c r="BR37" s="43">
        <v>395513.91792745597</v>
      </c>
      <c r="BS37" s="24">
        <v>0</v>
      </c>
      <c r="BT37" s="24">
        <v>15803.8651723699</v>
      </c>
      <c r="BU37" s="54">
        <v>411317.78309982602</v>
      </c>
      <c r="BX37" s="55"/>
    </row>
    <row r="38" spans="1:76">
      <c r="A38" s="25" t="s">
        <v>327</v>
      </c>
      <c r="B38" s="84" t="s">
        <v>328</v>
      </c>
      <c r="C38" s="26" t="s">
        <v>329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48.2722429613721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28.546483081072701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192.448054277343</v>
      </c>
      <c r="AA38" s="24">
        <v>0</v>
      </c>
      <c r="AB38" s="24">
        <v>0</v>
      </c>
      <c r="AC38" s="24">
        <v>0</v>
      </c>
      <c r="AD38" s="24">
        <v>7.3796843299083301</v>
      </c>
      <c r="AE38" s="24">
        <v>30744.7177147312</v>
      </c>
      <c r="AF38" s="24">
        <v>4.2932344769473803</v>
      </c>
      <c r="AG38" s="24">
        <v>7296.2655868620104</v>
      </c>
      <c r="AH38" s="24">
        <v>176.58587701866699</v>
      </c>
      <c r="AI38" s="24">
        <v>0</v>
      </c>
      <c r="AJ38" s="24">
        <v>0</v>
      </c>
      <c r="AK38" s="24">
        <v>11.0810454171188</v>
      </c>
      <c r="AL38" s="24">
        <v>0</v>
      </c>
      <c r="AM38" s="24">
        <v>78.681093163852907</v>
      </c>
      <c r="AN38" s="24">
        <v>0</v>
      </c>
      <c r="AO38" s="24">
        <v>0</v>
      </c>
      <c r="AP38" s="24">
        <v>1.03939535390388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9.4703884436113199</v>
      </c>
      <c r="AX38" s="24">
        <v>0</v>
      </c>
      <c r="AY38" s="24">
        <v>0</v>
      </c>
      <c r="AZ38" s="24">
        <v>0</v>
      </c>
      <c r="BA38" s="24">
        <v>192.409887985278</v>
      </c>
      <c r="BB38" s="24">
        <v>0</v>
      </c>
      <c r="BC38" s="24">
        <v>4.5496488422420498</v>
      </c>
      <c r="BD38" s="24">
        <v>15.0704683195559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51.035492368970097</v>
      </c>
      <c r="BM38" s="24">
        <v>119.365029122877</v>
      </c>
      <c r="BN38" s="24">
        <v>0</v>
      </c>
      <c r="BO38" s="24">
        <v>0</v>
      </c>
      <c r="BP38" s="43">
        <v>38981.211326755903</v>
      </c>
      <c r="BQ38" s="24">
        <v>416.93838743027499</v>
      </c>
      <c r="BR38" s="43">
        <v>39398.149714186198</v>
      </c>
      <c r="BS38" s="24">
        <v>-4961.0980557667799</v>
      </c>
      <c r="BT38" s="24">
        <v>548.28794884847298</v>
      </c>
      <c r="BU38" s="54">
        <v>34985.339607267902</v>
      </c>
      <c r="BX38" s="55"/>
    </row>
    <row r="39" spans="1:76">
      <c r="A39" s="25" t="s">
        <v>330</v>
      </c>
      <c r="B39" s="84" t="s">
        <v>331</v>
      </c>
      <c r="C39" s="26" t="s">
        <v>332</v>
      </c>
      <c r="D39" s="24">
        <v>0</v>
      </c>
      <c r="E39" s="24">
        <v>0</v>
      </c>
      <c r="F39" s="24">
        <v>21.087734367834901</v>
      </c>
      <c r="G39" s="24">
        <v>27.180534170875099</v>
      </c>
      <c r="H39" s="24">
        <v>0</v>
      </c>
      <c r="I39" s="24">
        <v>54.519650764593997</v>
      </c>
      <c r="J39" s="24">
        <v>243.46056797434599</v>
      </c>
      <c r="K39" s="24">
        <v>0</v>
      </c>
      <c r="L39" s="24">
        <v>0</v>
      </c>
      <c r="M39" s="24">
        <v>116.686426042099</v>
      </c>
      <c r="N39" s="24">
        <v>79.936734586518895</v>
      </c>
      <c r="O39" s="24">
        <v>0</v>
      </c>
      <c r="P39" s="24">
        <v>18.8119779791169</v>
      </c>
      <c r="Q39" s="24">
        <v>108.90934875643801</v>
      </c>
      <c r="R39" s="24">
        <v>6.6775330389127703</v>
      </c>
      <c r="S39" s="24">
        <v>189.125949760585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96.531300307113398</v>
      </c>
      <c r="Z39" s="24">
        <v>155.042573220431</v>
      </c>
      <c r="AA39" s="24">
        <v>0</v>
      </c>
      <c r="AB39" s="24">
        <v>0</v>
      </c>
      <c r="AC39" s="24">
        <v>51.409946101118997</v>
      </c>
      <c r="AD39" s="24">
        <v>171.53837996202401</v>
      </c>
      <c r="AE39" s="24">
        <v>24.775416734865999</v>
      </c>
      <c r="AF39" s="24">
        <v>159511.50172578701</v>
      </c>
      <c r="AG39" s="24">
        <v>489.973818002163</v>
      </c>
      <c r="AH39" s="24">
        <v>279.07118792256</v>
      </c>
      <c r="AI39" s="24">
        <v>0</v>
      </c>
      <c r="AJ39" s="24">
        <v>0</v>
      </c>
      <c r="AK39" s="24">
        <v>139.553557759987</v>
      </c>
      <c r="AL39" s="24">
        <v>0</v>
      </c>
      <c r="AM39" s="24">
        <v>413.79197593265502</v>
      </c>
      <c r="AN39" s="24">
        <v>39.306596333752303</v>
      </c>
      <c r="AO39" s="24">
        <v>0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253.79687759164901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0.36402950199064499</v>
      </c>
      <c r="BE39" s="24">
        <v>0</v>
      </c>
      <c r="BF39" s="24">
        <v>0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464.25445122982802</v>
      </c>
      <c r="BM39" s="24">
        <v>79.132264101679795</v>
      </c>
      <c r="BN39" s="24">
        <v>0</v>
      </c>
      <c r="BO39" s="24">
        <v>0</v>
      </c>
      <c r="BP39" s="43">
        <v>163036.44055793001</v>
      </c>
      <c r="BQ39" s="24">
        <v>217.76112334573901</v>
      </c>
      <c r="BR39" s="43">
        <v>163254.20168127501</v>
      </c>
      <c r="BS39" s="24">
        <v>-145180.63989152899</v>
      </c>
      <c r="BT39" s="24">
        <v>10529.7334242364</v>
      </c>
      <c r="BU39" s="54">
        <v>28603.295213982499</v>
      </c>
      <c r="BX39" s="55"/>
    </row>
    <row r="40" spans="1:76">
      <c r="A40" s="25" t="s">
        <v>333</v>
      </c>
      <c r="B40" s="84" t="s">
        <v>334</v>
      </c>
      <c r="C40" s="26" t="s">
        <v>335</v>
      </c>
      <c r="D40" s="24">
        <v>0</v>
      </c>
      <c r="E40" s="24">
        <v>0</v>
      </c>
      <c r="F40" s="24">
        <v>0</v>
      </c>
      <c r="G40" s="24">
        <v>62.370417594003499</v>
      </c>
      <c r="H40" s="24">
        <v>404.42003088113501</v>
      </c>
      <c r="I40" s="24">
        <v>46.917714352521003</v>
      </c>
      <c r="J40" s="24">
        <v>177.27193337719501</v>
      </c>
      <c r="K40" s="24">
        <v>174.03054021295901</v>
      </c>
      <c r="L40" s="24">
        <v>424.92574408811498</v>
      </c>
      <c r="M40" s="24">
        <v>0</v>
      </c>
      <c r="N40" s="24">
        <v>2.3804030360311002</v>
      </c>
      <c r="O40" s="24">
        <v>0</v>
      </c>
      <c r="P40" s="24">
        <v>139.33800203759299</v>
      </c>
      <c r="Q40" s="24">
        <v>909.11818739597902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135.589618500624</v>
      </c>
      <c r="Z40" s="24">
        <v>56.548075773803298</v>
      </c>
      <c r="AA40" s="24">
        <v>0</v>
      </c>
      <c r="AB40" s="24">
        <v>0</v>
      </c>
      <c r="AC40" s="24">
        <v>274.20008422505703</v>
      </c>
      <c r="AD40" s="24">
        <v>540.46255604759699</v>
      </c>
      <c r="AE40" s="24">
        <v>145.20352009207201</v>
      </c>
      <c r="AF40" s="24">
        <v>2950.1587932398702</v>
      </c>
      <c r="AG40" s="24">
        <v>80467.746912236893</v>
      </c>
      <c r="AH40" s="24">
        <v>176.86771585449</v>
      </c>
      <c r="AI40" s="24">
        <v>0</v>
      </c>
      <c r="AJ40" s="24">
        <v>0</v>
      </c>
      <c r="AK40" s="24">
        <v>0</v>
      </c>
      <c r="AL40" s="24">
        <v>0</v>
      </c>
      <c r="AM40" s="24">
        <v>2168.2531966166198</v>
      </c>
      <c r="AN40" s="24">
        <v>6.8190145960095903</v>
      </c>
      <c r="AO40" s="24">
        <v>4.3967667079805901</v>
      </c>
      <c r="AP40" s="24">
        <v>262.22585881479802</v>
      </c>
      <c r="AQ40" s="24">
        <v>79.211732830739194</v>
      </c>
      <c r="AR40" s="24">
        <v>0</v>
      </c>
      <c r="AS40" s="24">
        <v>0</v>
      </c>
      <c r="AT40" s="24">
        <v>0</v>
      </c>
      <c r="AU40" s="24">
        <v>118.26275307693</v>
      </c>
      <c r="AV40" s="24">
        <v>178.16327902141401</v>
      </c>
      <c r="AW40" s="24">
        <v>10.4977520465283</v>
      </c>
      <c r="AX40" s="24">
        <v>0</v>
      </c>
      <c r="AY40" s="24">
        <v>0</v>
      </c>
      <c r="AZ40" s="24">
        <v>29.636648479304899</v>
      </c>
      <c r="BA40" s="24">
        <v>26.1918792750267</v>
      </c>
      <c r="BB40" s="24">
        <v>0.888673017565482</v>
      </c>
      <c r="BC40" s="24">
        <v>0.93613926141791404</v>
      </c>
      <c r="BD40" s="24">
        <v>51.494602290030201</v>
      </c>
      <c r="BE40" s="24">
        <v>105.646189957426</v>
      </c>
      <c r="BF40" s="24">
        <v>0</v>
      </c>
      <c r="BG40" s="24">
        <v>0</v>
      </c>
      <c r="BH40" s="24">
        <v>0</v>
      </c>
      <c r="BI40" s="24">
        <v>68.792650683901499</v>
      </c>
      <c r="BJ40" s="24">
        <v>9.9319638874146392</v>
      </c>
      <c r="BK40" s="24">
        <v>0</v>
      </c>
      <c r="BL40" s="24">
        <v>971.59636805804303</v>
      </c>
      <c r="BM40" s="24">
        <v>164.176102222682</v>
      </c>
      <c r="BN40" s="24">
        <v>0</v>
      </c>
      <c r="BO40" s="24">
        <v>0</v>
      </c>
      <c r="BP40" s="43">
        <v>91344.671819789801</v>
      </c>
      <c r="BQ40" s="24">
        <v>0</v>
      </c>
      <c r="BR40" s="43">
        <v>91344.671819789801</v>
      </c>
      <c r="BS40" s="24">
        <v>-78832.546539448304</v>
      </c>
      <c r="BT40" s="24">
        <v>5134.28334249418</v>
      </c>
      <c r="BU40" s="54">
        <v>17646.408622835701</v>
      </c>
      <c r="BX40" s="55"/>
    </row>
    <row r="41" spans="1:76">
      <c r="A41" s="25" t="s">
        <v>336</v>
      </c>
      <c r="B41" s="84" t="s">
        <v>337</v>
      </c>
      <c r="C41" s="26" t="s">
        <v>338</v>
      </c>
      <c r="D41" s="24">
        <v>0</v>
      </c>
      <c r="E41" s="24">
        <v>0</v>
      </c>
      <c r="F41" s="24">
        <v>0</v>
      </c>
      <c r="G41" s="24">
        <v>73.459536683724707</v>
      </c>
      <c r="H41" s="24">
        <v>3302.8110187622001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39.0763333856003</v>
      </c>
      <c r="Q41" s="24">
        <v>148.96118463869399</v>
      </c>
      <c r="R41" s="24">
        <v>0</v>
      </c>
      <c r="S41" s="24">
        <v>993.58516226106201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1832.6320962219199</v>
      </c>
      <c r="AD41" s="24">
        <v>494.56452395321799</v>
      </c>
      <c r="AE41" s="24">
        <v>128.869000312894</v>
      </c>
      <c r="AF41" s="24">
        <v>366.00379749802403</v>
      </c>
      <c r="AG41" s="24">
        <v>6748.7976379445499</v>
      </c>
      <c r="AH41" s="24">
        <v>38958.416078279799</v>
      </c>
      <c r="AI41" s="24">
        <v>0</v>
      </c>
      <c r="AJ41" s="24">
        <v>0</v>
      </c>
      <c r="AK41" s="24">
        <v>1324.5757632488101</v>
      </c>
      <c r="AL41" s="24">
        <v>0</v>
      </c>
      <c r="AM41" s="24">
        <v>2.9315394039750502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15.2836395380049</v>
      </c>
      <c r="AV41" s="24">
        <v>0</v>
      </c>
      <c r="AW41" s="24">
        <v>28.565795062665899</v>
      </c>
      <c r="AX41" s="24">
        <v>0</v>
      </c>
      <c r="AY41" s="24">
        <v>0</v>
      </c>
      <c r="AZ41" s="24">
        <v>0</v>
      </c>
      <c r="BA41" s="24">
        <v>10.203989018135401</v>
      </c>
      <c r="BB41" s="24">
        <v>0</v>
      </c>
      <c r="BC41" s="24">
        <v>1.71486733162141</v>
      </c>
      <c r="BD41" s="24">
        <v>2.5629763799969401</v>
      </c>
      <c r="BE41" s="24">
        <v>135.95872753120699</v>
      </c>
      <c r="BF41" s="24">
        <v>0</v>
      </c>
      <c r="BG41" s="24">
        <v>0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4.4098020880316398</v>
      </c>
      <c r="BN41" s="24">
        <v>0</v>
      </c>
      <c r="BO41" s="24">
        <v>0</v>
      </c>
      <c r="BP41" s="43">
        <v>54613.383469544096</v>
      </c>
      <c r="BQ41" s="24">
        <v>34927.397095175402</v>
      </c>
      <c r="BR41" s="43">
        <v>89540.780564719505</v>
      </c>
      <c r="BS41" s="24">
        <v>-51659.888518929198</v>
      </c>
      <c r="BT41" s="24">
        <v>1092.2754433013899</v>
      </c>
      <c r="BU41" s="54">
        <v>38973.167489091698</v>
      </c>
      <c r="BX41" s="55"/>
    </row>
    <row r="42" spans="1:76">
      <c r="A42" s="25" t="s">
        <v>339</v>
      </c>
      <c r="B42" s="84" t="s">
        <v>340</v>
      </c>
      <c r="C42" s="26" t="s">
        <v>341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15.8758931157237</v>
      </c>
      <c r="AG42" s="24">
        <v>2.0435550829761899</v>
      </c>
      <c r="AH42" s="24">
        <v>124.436227581267</v>
      </c>
      <c r="AI42" s="24">
        <v>2916.1274757487799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3058.4831515287501</v>
      </c>
      <c r="BQ42" s="24">
        <v>25688.239036942701</v>
      </c>
      <c r="BR42" s="43">
        <v>28746.722188471402</v>
      </c>
      <c r="BS42" s="24">
        <v>-6617.27480302397</v>
      </c>
      <c r="BT42" s="24">
        <v>73.212420673198295</v>
      </c>
      <c r="BU42" s="54">
        <v>22202.659806120599</v>
      </c>
      <c r="BX42" s="55"/>
    </row>
    <row r="43" spans="1:76">
      <c r="A43" s="25" t="s">
        <v>342</v>
      </c>
      <c r="B43" s="84" t="s">
        <v>343</v>
      </c>
      <c r="C43" s="26" t="s">
        <v>344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4963.8770380809101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4963.8770380809101</v>
      </c>
      <c r="BQ43" s="24">
        <v>12691.5591065798</v>
      </c>
      <c r="BR43" s="43">
        <v>17655.4361446607</v>
      </c>
      <c r="BS43" s="24">
        <v>-3983.2162237283801</v>
      </c>
      <c r="BT43" s="24">
        <v>0.42153508058866901</v>
      </c>
      <c r="BU43" s="54">
        <v>13672.6414560129</v>
      </c>
      <c r="BX43" s="55"/>
    </row>
    <row r="44" spans="1:76">
      <c r="A44" s="25" t="s">
        <v>345</v>
      </c>
      <c r="B44" s="84" t="s">
        <v>346</v>
      </c>
      <c r="C44" s="26" t="s">
        <v>347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1.1729165557008301</v>
      </c>
      <c r="AD44" s="24">
        <v>1.23993348358977</v>
      </c>
      <c r="AE44" s="24">
        <v>1.15624253549148</v>
      </c>
      <c r="AF44" s="24">
        <v>4.7274807749306902</v>
      </c>
      <c r="AG44" s="24">
        <v>0</v>
      </c>
      <c r="AH44" s="24">
        <v>594.50354774701498</v>
      </c>
      <c r="AI44" s="24">
        <v>22.115215223947899</v>
      </c>
      <c r="AJ44" s="24">
        <v>0</v>
      </c>
      <c r="AK44" s="24">
        <v>24043.294455162799</v>
      </c>
      <c r="AL44" s="24">
        <v>0</v>
      </c>
      <c r="AM44" s="24">
        <v>0</v>
      </c>
      <c r="AN44" s="24">
        <v>0</v>
      </c>
      <c r="AO44" s="24">
        <v>0</v>
      </c>
      <c r="AP44" s="24">
        <v>0</v>
      </c>
      <c r="AQ44" s="24">
        <v>206.149825380376</v>
      </c>
      <c r="AR44" s="24">
        <v>0</v>
      </c>
      <c r="AS44" s="24">
        <v>0</v>
      </c>
      <c r="AT44" s="24">
        <v>0</v>
      </c>
      <c r="AU44" s="24">
        <v>1.7038582671656901</v>
      </c>
      <c r="AV44" s="24">
        <v>0</v>
      </c>
      <c r="AW44" s="24">
        <v>0</v>
      </c>
      <c r="AX44" s="24">
        <v>0</v>
      </c>
      <c r="AY44" s="24">
        <v>0</v>
      </c>
      <c r="AZ44" s="24">
        <v>5.6441809070417497</v>
      </c>
      <c r="BA44" s="24">
        <v>1.81819010868538</v>
      </c>
      <c r="BB44" s="24">
        <v>0</v>
      </c>
      <c r="BC44" s="24">
        <v>1.4622303579503</v>
      </c>
      <c r="BD44" s="24">
        <v>19.1772689054126</v>
      </c>
      <c r="BE44" s="24">
        <v>190.53095080587099</v>
      </c>
      <c r="BF44" s="24">
        <v>0</v>
      </c>
      <c r="BG44" s="24">
        <v>157.21841411871199</v>
      </c>
      <c r="BH44" s="24">
        <v>0</v>
      </c>
      <c r="BI44" s="24">
        <v>0</v>
      </c>
      <c r="BJ44" s="24">
        <v>0</v>
      </c>
      <c r="BK44" s="24">
        <v>0</v>
      </c>
      <c r="BL44" s="24">
        <v>2.0862076878893498</v>
      </c>
      <c r="BM44" s="24">
        <v>13.378680354820601</v>
      </c>
      <c r="BN44" s="24">
        <v>0</v>
      </c>
      <c r="BO44" s="24">
        <v>0</v>
      </c>
      <c r="BP44" s="43">
        <v>25267.3795983774</v>
      </c>
      <c r="BQ44" s="24">
        <v>1336.6445932311899</v>
      </c>
      <c r="BR44" s="43">
        <v>26604.024191608602</v>
      </c>
      <c r="BS44" s="24">
        <v>0</v>
      </c>
      <c r="BT44" s="24">
        <v>448.05354735313801</v>
      </c>
      <c r="BU44" s="54">
        <v>27052.0777389617</v>
      </c>
      <c r="BX44" s="55"/>
    </row>
    <row r="45" spans="1:76">
      <c r="A45" s="25" t="s">
        <v>348</v>
      </c>
      <c r="B45" s="85" t="s">
        <v>349</v>
      </c>
      <c r="C45" s="29" t="s">
        <v>350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</v>
      </c>
      <c r="AH45" s="24">
        <v>488.56710897947602</v>
      </c>
      <c r="AI45" s="24">
        <v>0</v>
      </c>
      <c r="AJ45" s="24">
        <v>0</v>
      </c>
      <c r="AK45" s="24">
        <v>0</v>
      </c>
      <c r="AL45" s="24">
        <v>7769.6423510221002</v>
      </c>
      <c r="AM45" s="24">
        <v>0</v>
      </c>
      <c r="AN45" s="24">
        <v>0</v>
      </c>
      <c r="AO45" s="24">
        <v>2.4856575143475501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3.6364407830624401</v>
      </c>
      <c r="BB45" s="24">
        <v>0</v>
      </c>
      <c r="BC45" s="24">
        <v>20.707349433440498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8285.0389077324307</v>
      </c>
      <c r="BQ45" s="24">
        <v>334.57902408338401</v>
      </c>
      <c r="BR45" s="43">
        <v>8619.6179318158102</v>
      </c>
      <c r="BS45" s="24">
        <v>244.11614344784999</v>
      </c>
      <c r="BT45" s="24">
        <v>84.096760505009897</v>
      </c>
      <c r="BU45" s="54">
        <v>8947.8308357686692</v>
      </c>
      <c r="BX45" s="55"/>
    </row>
    <row r="46" spans="1:76">
      <c r="A46" s="25" t="s">
        <v>351</v>
      </c>
      <c r="B46" s="85" t="s">
        <v>352</v>
      </c>
      <c r="C46" s="29" t="s">
        <v>353</v>
      </c>
      <c r="D46" s="24">
        <v>7066.9699341803798</v>
      </c>
      <c r="E46" s="24">
        <v>0</v>
      </c>
      <c r="F46" s="24">
        <v>260.433957949204</v>
      </c>
      <c r="G46" s="24">
        <v>65.460277640489196</v>
      </c>
      <c r="H46" s="24">
        <v>9913.7605173612192</v>
      </c>
      <c r="I46" s="24">
        <v>223.54683930470199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8.0489654075438395</v>
      </c>
      <c r="Q46" s="24">
        <v>63.5593451098702</v>
      </c>
      <c r="R46" s="24">
        <v>0</v>
      </c>
      <c r="S46" s="24">
        <v>99.082508529859695</v>
      </c>
      <c r="T46" s="24">
        <v>0</v>
      </c>
      <c r="U46" s="24">
        <v>0</v>
      </c>
      <c r="V46" s="24">
        <v>0</v>
      </c>
      <c r="W46" s="24">
        <v>0</v>
      </c>
      <c r="X46" s="24">
        <v>3.17978553049142</v>
      </c>
      <c r="Y46" s="24">
        <v>22.780968091112999</v>
      </c>
      <c r="Z46" s="24">
        <v>7.3060756823380499</v>
      </c>
      <c r="AA46" s="24">
        <v>0</v>
      </c>
      <c r="AB46" s="24">
        <v>0</v>
      </c>
      <c r="AC46" s="24">
        <v>129.66634568806401</v>
      </c>
      <c r="AD46" s="24">
        <v>2498.4444308129</v>
      </c>
      <c r="AE46" s="24">
        <v>78.698136320179401</v>
      </c>
      <c r="AF46" s="24">
        <v>118.73227541623901</v>
      </c>
      <c r="AG46" s="24">
        <v>559.26492334642899</v>
      </c>
      <c r="AH46" s="24">
        <v>167.95414680894899</v>
      </c>
      <c r="AI46" s="24">
        <v>212.70623095967699</v>
      </c>
      <c r="AJ46" s="24">
        <v>0</v>
      </c>
      <c r="AK46" s="24">
        <v>16.843874217010299</v>
      </c>
      <c r="AL46" s="24">
        <v>0</v>
      </c>
      <c r="AM46" s="24">
        <v>75098.335703655001</v>
      </c>
      <c r="AN46" s="24">
        <v>9.8898499044358399</v>
      </c>
      <c r="AO46" s="24">
        <v>0</v>
      </c>
      <c r="AP46" s="24">
        <v>1.1352180490486601</v>
      </c>
      <c r="AQ46" s="24">
        <v>0</v>
      </c>
      <c r="AR46" s="24">
        <v>0</v>
      </c>
      <c r="AS46" s="24">
        <v>0</v>
      </c>
      <c r="AT46" s="24">
        <v>0</v>
      </c>
      <c r="AU46" s="24">
        <v>196.81041901538899</v>
      </c>
      <c r="AV46" s="24">
        <v>1050.0424575396401</v>
      </c>
      <c r="AW46" s="24">
        <v>20.710311245351299</v>
      </c>
      <c r="AX46" s="24">
        <v>0</v>
      </c>
      <c r="AY46" s="24">
        <v>0</v>
      </c>
      <c r="AZ46" s="24">
        <v>0</v>
      </c>
      <c r="BA46" s="24">
        <v>2.10730655852932</v>
      </c>
      <c r="BB46" s="24">
        <v>0</v>
      </c>
      <c r="BC46" s="24">
        <v>361.00356009635198</v>
      </c>
      <c r="BD46" s="24">
        <v>68.551601503232803</v>
      </c>
      <c r="BE46" s="24">
        <v>15.1776565163212</v>
      </c>
      <c r="BF46" s="24">
        <v>0</v>
      </c>
      <c r="BG46" s="24">
        <v>0</v>
      </c>
      <c r="BH46" s="24">
        <v>0</v>
      </c>
      <c r="BI46" s="24">
        <v>42.8813950461548</v>
      </c>
      <c r="BJ46" s="24">
        <v>101.118829226573</v>
      </c>
      <c r="BK46" s="24">
        <v>0</v>
      </c>
      <c r="BL46" s="24">
        <v>129.10117213004301</v>
      </c>
      <c r="BM46" s="24">
        <v>40.943073145112002</v>
      </c>
      <c r="BN46" s="24">
        <v>0</v>
      </c>
      <c r="BO46" s="24">
        <v>0</v>
      </c>
      <c r="BP46" s="43">
        <v>98654.2480919878</v>
      </c>
      <c r="BQ46" s="24">
        <v>51599.550784190702</v>
      </c>
      <c r="BR46" s="43">
        <v>150253.79887617801</v>
      </c>
      <c r="BS46" s="24">
        <v>0</v>
      </c>
      <c r="BT46" s="24">
        <v>3299.5022755601299</v>
      </c>
      <c r="BU46" s="54">
        <v>153553.301151739</v>
      </c>
      <c r="BX46" s="55"/>
    </row>
    <row r="47" spans="1:76">
      <c r="A47" s="25" t="s">
        <v>354</v>
      </c>
      <c r="B47" s="85" t="s">
        <v>355</v>
      </c>
      <c r="C47" s="29" t="s">
        <v>356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0.20398588225877201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2051.7058682756001</v>
      </c>
      <c r="AO47" s="24">
        <v>0</v>
      </c>
      <c r="AP47" s="24">
        <v>2.0920811015864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61.733776258876297</v>
      </c>
      <c r="BA47" s="24">
        <v>0</v>
      </c>
      <c r="BB47" s="24">
        <v>0</v>
      </c>
      <c r="BC47" s="24">
        <v>0</v>
      </c>
      <c r="BD47" s="24">
        <v>0</v>
      </c>
      <c r="BE47" s="24">
        <v>0</v>
      </c>
      <c r="BF47" s="24">
        <v>0</v>
      </c>
      <c r="BG47" s="24">
        <v>0</v>
      </c>
      <c r="BH47" s="24">
        <v>0</v>
      </c>
      <c r="BI47" s="24">
        <v>17.299687710534201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2133.0353992288601</v>
      </c>
      <c r="BQ47" s="24">
        <v>4857.8285717897397</v>
      </c>
      <c r="BR47" s="43">
        <v>6990.8639710185998</v>
      </c>
      <c r="BS47" s="24">
        <v>651.56566777815794</v>
      </c>
      <c r="BT47" s="24">
        <v>523.03427847561295</v>
      </c>
      <c r="BU47" s="54">
        <v>8165.4639172723701</v>
      </c>
      <c r="BX47" s="55"/>
    </row>
    <row r="48" spans="1:76">
      <c r="A48" s="25" t="s">
        <v>357</v>
      </c>
      <c r="B48" s="85" t="s">
        <v>358</v>
      </c>
      <c r="C48" s="29" t="s">
        <v>359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2.1844895234036898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568.14722928912795</v>
      </c>
      <c r="AO48" s="24">
        <v>18887.6368629014</v>
      </c>
      <c r="AP48" s="24">
        <v>94.689732187120995</v>
      </c>
      <c r="AQ48" s="24">
        <v>0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19552.658313901</v>
      </c>
      <c r="BQ48" s="24">
        <v>256.35449712709999</v>
      </c>
      <c r="BR48" s="43">
        <v>19809.0128110281</v>
      </c>
      <c r="BS48" s="24">
        <v>239.89042222491599</v>
      </c>
      <c r="BT48" s="24">
        <v>930.19351532315602</v>
      </c>
      <c r="BU48" s="54">
        <v>20979.096748576201</v>
      </c>
      <c r="BX48" s="55"/>
    </row>
    <row r="49" spans="1:76">
      <c r="A49" s="25" t="s">
        <v>360</v>
      </c>
      <c r="B49" s="85" t="s">
        <v>361</v>
      </c>
      <c r="C49" s="29" t="s">
        <v>362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104.3405851405</v>
      </c>
      <c r="AG49" s="24">
        <v>47.9001267363724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1.8995077702369401</v>
      </c>
      <c r="AN49" s="24">
        <v>0</v>
      </c>
      <c r="AO49" s="24">
        <v>14.276106493536499</v>
      </c>
      <c r="AP49" s="24">
        <v>61235.541906556296</v>
      </c>
      <c r="AQ49" s="24">
        <v>297.50208133076802</v>
      </c>
      <c r="AR49" s="24">
        <v>0</v>
      </c>
      <c r="AS49" s="24">
        <v>0</v>
      </c>
      <c r="AT49" s="24">
        <v>0</v>
      </c>
      <c r="AU49" s="24">
        <v>2.1321824706432499</v>
      </c>
      <c r="AV49" s="24">
        <v>0</v>
      </c>
      <c r="AW49" s="24">
        <v>0</v>
      </c>
      <c r="AX49" s="24">
        <v>0</v>
      </c>
      <c r="AY49" s="24">
        <v>2.22993899277157</v>
      </c>
      <c r="AZ49" s="24">
        <v>0</v>
      </c>
      <c r="BA49" s="24">
        <v>0</v>
      </c>
      <c r="BB49" s="24">
        <v>0</v>
      </c>
      <c r="BC49" s="24">
        <v>0</v>
      </c>
      <c r="BD49" s="24">
        <v>0</v>
      </c>
      <c r="BE49" s="24">
        <v>0</v>
      </c>
      <c r="BF49" s="24">
        <v>0</v>
      </c>
      <c r="BG49" s="24">
        <v>0</v>
      </c>
      <c r="BH49" s="24">
        <v>0</v>
      </c>
      <c r="BI49" s="24">
        <v>11.5652924752041</v>
      </c>
      <c r="BJ49" s="24">
        <v>0</v>
      </c>
      <c r="BK49" s="24">
        <v>0</v>
      </c>
      <c r="BL49" s="24">
        <v>0</v>
      </c>
      <c r="BM49" s="24">
        <v>0</v>
      </c>
      <c r="BN49" s="24">
        <v>0</v>
      </c>
      <c r="BO49" s="24">
        <v>0</v>
      </c>
      <c r="BP49" s="43">
        <v>61717.387727966299</v>
      </c>
      <c r="BQ49" s="24">
        <v>13414.0661450916</v>
      </c>
      <c r="BR49" s="43">
        <v>75131.453873057893</v>
      </c>
      <c r="BS49" s="24">
        <v>0</v>
      </c>
      <c r="BT49" s="24">
        <v>2643.7020887274598</v>
      </c>
      <c r="BU49" s="54">
        <v>77775.155961785407</v>
      </c>
      <c r="BX49" s="55"/>
    </row>
    <row r="50" spans="1:76">
      <c r="A50" s="25" t="s">
        <v>363</v>
      </c>
      <c r="B50" s="85" t="s">
        <v>364</v>
      </c>
      <c r="C50" s="29" t="s">
        <v>365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  <c r="AE50" s="24">
        <v>0</v>
      </c>
      <c r="AF50" s="24">
        <v>13.1107130497907</v>
      </c>
      <c r="AG50" s="24">
        <v>58.3203329699923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128.93375247557799</v>
      </c>
      <c r="AO50" s="24">
        <v>0</v>
      </c>
      <c r="AP50" s="24">
        <v>1906.05692317894</v>
      </c>
      <c r="AQ50" s="24">
        <v>17257.999537888601</v>
      </c>
      <c r="AR50" s="24">
        <v>0</v>
      </c>
      <c r="AS50" s="24">
        <v>0</v>
      </c>
      <c r="AT50" s="24">
        <v>0</v>
      </c>
      <c r="AU50" s="24">
        <v>0</v>
      </c>
      <c r="AV50" s="24">
        <v>2020.2743361934099</v>
      </c>
      <c r="AW50" s="24">
        <v>51.876334245317103</v>
      </c>
      <c r="AX50" s="24">
        <v>0</v>
      </c>
      <c r="AY50" s="24">
        <v>15.266645033188301</v>
      </c>
      <c r="AZ50" s="24">
        <v>0</v>
      </c>
      <c r="BA50" s="24">
        <v>0</v>
      </c>
      <c r="BB50" s="24">
        <v>0</v>
      </c>
      <c r="BC50" s="24">
        <v>0</v>
      </c>
      <c r="BD50" s="24">
        <v>120.654566552216</v>
      </c>
      <c r="BE50" s="24">
        <v>0</v>
      </c>
      <c r="BF50" s="24">
        <v>0</v>
      </c>
      <c r="BG50" s="24">
        <v>0</v>
      </c>
      <c r="BH50" s="24">
        <v>0</v>
      </c>
      <c r="BI50" s="24">
        <v>3.7841237546548201</v>
      </c>
      <c r="BJ50" s="24">
        <v>0.30736431310274398</v>
      </c>
      <c r="BK50" s="24">
        <v>0</v>
      </c>
      <c r="BL50" s="24">
        <v>0</v>
      </c>
      <c r="BM50" s="24">
        <v>0</v>
      </c>
      <c r="BN50" s="24">
        <v>0</v>
      </c>
      <c r="BO50" s="24">
        <v>0</v>
      </c>
      <c r="BP50" s="43">
        <v>21576.584629654801</v>
      </c>
      <c r="BQ50" s="24">
        <v>5357.1172864854898</v>
      </c>
      <c r="BR50" s="43">
        <v>26933.701916140199</v>
      </c>
      <c r="BS50" s="24">
        <v>0</v>
      </c>
      <c r="BT50" s="24">
        <v>600.10802531888703</v>
      </c>
      <c r="BU50" s="54">
        <v>27533.809941459102</v>
      </c>
      <c r="BX50" s="55"/>
    </row>
    <row r="51" spans="1:76">
      <c r="A51" s="25" t="s">
        <v>366</v>
      </c>
      <c r="B51" s="28" t="s">
        <v>367</v>
      </c>
      <c r="C51" s="30" t="s">
        <v>368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51570.784380372701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8.6805014551184403</v>
      </c>
      <c r="BD51" s="24">
        <v>5.9912974757475599</v>
      </c>
      <c r="BE51" s="24">
        <v>0.18692062808620399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51585.6430999316</v>
      </c>
      <c r="BQ51" s="24">
        <v>2011.87717351333</v>
      </c>
      <c r="BR51" s="43">
        <v>53597.520273444898</v>
      </c>
      <c r="BS51" s="24">
        <v>0</v>
      </c>
      <c r="BT51" s="24">
        <v>0</v>
      </c>
      <c r="BU51" s="54">
        <v>53597.520273444898</v>
      </c>
      <c r="BX51" s="55"/>
    </row>
    <row r="52" spans="1:76">
      <c r="A52" s="25" t="s">
        <v>369</v>
      </c>
      <c r="B52" s="28" t="s">
        <v>370</v>
      </c>
      <c r="C52" s="30" t="s">
        <v>371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10435.0093675557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10435.0093675557</v>
      </c>
      <c r="BQ52" s="24">
        <v>4908.3337136402397</v>
      </c>
      <c r="BR52" s="43">
        <v>15343.343081195901</v>
      </c>
      <c r="BS52" s="24">
        <v>0</v>
      </c>
      <c r="BT52" s="24">
        <v>0</v>
      </c>
      <c r="BU52" s="54">
        <v>15343.343081195901</v>
      </c>
      <c r="BX52" s="55"/>
    </row>
    <row r="53" spans="1:76">
      <c r="A53" s="25" t="s">
        <v>372</v>
      </c>
      <c r="B53" s="28" t="s">
        <v>373</v>
      </c>
      <c r="C53" s="30" t="s">
        <v>374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1377.3207048005099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1377.3207048005099</v>
      </c>
      <c r="BQ53" s="24">
        <v>0</v>
      </c>
      <c r="BR53" s="43">
        <v>1377.3207048005099</v>
      </c>
      <c r="BS53" s="24">
        <v>0</v>
      </c>
      <c r="BT53" s="24">
        <v>0</v>
      </c>
      <c r="BU53" s="54">
        <v>1377.3207048005099</v>
      </c>
      <c r="BX53" s="55"/>
    </row>
    <row r="54" spans="1:76">
      <c r="A54" s="25" t="s">
        <v>375</v>
      </c>
      <c r="B54" s="28" t="s">
        <v>376</v>
      </c>
      <c r="C54" s="30" t="s">
        <v>377</v>
      </c>
      <c r="D54" s="24">
        <v>0</v>
      </c>
      <c r="E54" s="24">
        <v>0</v>
      </c>
      <c r="F54" s="24">
        <v>0</v>
      </c>
      <c r="G54" s="24">
        <v>8.79580391912544</v>
      </c>
      <c r="H54" s="24">
        <v>0.63774359728971297</v>
      </c>
      <c r="I54" s="24">
        <v>16.543926622609</v>
      </c>
      <c r="J54" s="24">
        <v>0</v>
      </c>
      <c r="K54" s="24">
        <v>51.582328242617997</v>
      </c>
      <c r="L54" s="24">
        <v>0</v>
      </c>
      <c r="M54" s="24">
        <v>0</v>
      </c>
      <c r="N54" s="24">
        <v>9.8460060565923495</v>
      </c>
      <c r="O54" s="24">
        <v>0</v>
      </c>
      <c r="P54" s="24">
        <v>0</v>
      </c>
      <c r="Q54" s="24">
        <v>7.8626856980758397</v>
      </c>
      <c r="R54" s="24">
        <v>0</v>
      </c>
      <c r="S54" s="24">
        <v>2.2170514962318202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1.36340186200542</v>
      </c>
      <c r="Z54" s="24">
        <v>0</v>
      </c>
      <c r="AA54" s="24">
        <v>0</v>
      </c>
      <c r="AB54" s="24">
        <v>0</v>
      </c>
      <c r="AC54" s="24">
        <v>7.8785059712613297</v>
      </c>
      <c r="AD54" s="24">
        <v>1793.16009918339</v>
      </c>
      <c r="AE54" s="24">
        <v>54.873113788313503</v>
      </c>
      <c r="AF54" s="24">
        <v>13.281992729454499</v>
      </c>
      <c r="AG54" s="24">
        <v>113.97731696306199</v>
      </c>
      <c r="AH54" s="24">
        <v>17.496438076911101</v>
      </c>
      <c r="AI54" s="24">
        <v>0</v>
      </c>
      <c r="AJ54" s="24">
        <v>0</v>
      </c>
      <c r="AK54" s="24">
        <v>3.01664025966691</v>
      </c>
      <c r="AL54" s="24">
        <v>0</v>
      </c>
      <c r="AM54" s="24">
        <v>8.7855912082673093</v>
      </c>
      <c r="AN54" s="24">
        <v>0</v>
      </c>
      <c r="AO54" s="24">
        <v>0</v>
      </c>
      <c r="AP54" s="24">
        <v>0</v>
      </c>
      <c r="AQ54" s="24">
        <v>92.009110939648096</v>
      </c>
      <c r="AR54" s="24">
        <v>0</v>
      </c>
      <c r="AS54" s="24">
        <v>0</v>
      </c>
      <c r="AT54" s="24">
        <v>0</v>
      </c>
      <c r="AU54" s="24">
        <v>105990.49670060301</v>
      </c>
      <c r="AV54" s="24">
        <v>858.561829050489</v>
      </c>
      <c r="AW54" s="24">
        <v>220.70913738006399</v>
      </c>
      <c r="AX54" s="24">
        <v>10.599781532057399</v>
      </c>
      <c r="AY54" s="24">
        <v>0</v>
      </c>
      <c r="AZ54" s="24">
        <v>32.408961057823497</v>
      </c>
      <c r="BA54" s="24">
        <v>45.544254001860999</v>
      </c>
      <c r="BB54" s="24">
        <v>0.917585769647289</v>
      </c>
      <c r="BC54" s="24">
        <v>0</v>
      </c>
      <c r="BD54" s="24">
        <v>1.39213441587743</v>
      </c>
      <c r="BE54" s="24">
        <v>195.80737234342999</v>
      </c>
      <c r="BF54" s="24">
        <v>24.443721480936102</v>
      </c>
      <c r="BG54" s="24">
        <v>61.8337660179225</v>
      </c>
      <c r="BH54" s="24">
        <v>0</v>
      </c>
      <c r="BI54" s="24">
        <v>11.9970669653648</v>
      </c>
      <c r="BJ54" s="24">
        <v>26.600985445380399</v>
      </c>
      <c r="BK54" s="24">
        <v>0</v>
      </c>
      <c r="BL54" s="24">
        <v>0</v>
      </c>
      <c r="BM54" s="24">
        <v>37.4330689311263</v>
      </c>
      <c r="BN54" s="24">
        <v>0</v>
      </c>
      <c r="BO54" s="24">
        <v>0</v>
      </c>
      <c r="BP54" s="43">
        <v>109722.074121609</v>
      </c>
      <c r="BQ54" s="24">
        <v>0</v>
      </c>
      <c r="BR54" s="43">
        <v>109722.074121609</v>
      </c>
      <c r="BS54" s="24">
        <v>0</v>
      </c>
      <c r="BT54" s="24">
        <v>390.30460953422897</v>
      </c>
      <c r="BU54" s="54">
        <v>110112.37873114301</v>
      </c>
      <c r="BX54" s="55"/>
    </row>
    <row r="55" spans="1:76">
      <c r="A55" s="25" t="s">
        <v>378</v>
      </c>
      <c r="B55" s="28" t="s">
        <v>379</v>
      </c>
      <c r="C55" s="30" t="s">
        <v>380</v>
      </c>
      <c r="D55" s="24">
        <v>0</v>
      </c>
      <c r="E55" s="24">
        <v>0</v>
      </c>
      <c r="F55" s="24">
        <v>0</v>
      </c>
      <c r="G55" s="24">
        <v>0</v>
      </c>
      <c r="H55" s="24">
        <v>41.537135035359697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2.96762151882881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540.71966075926002</v>
      </c>
      <c r="AE55" s="24">
        <v>861.85419530521904</v>
      </c>
      <c r="AF55" s="24">
        <v>2.1289197162228701</v>
      </c>
      <c r="AG55" s="24">
        <v>0</v>
      </c>
      <c r="AH55" s="24">
        <v>0</v>
      </c>
      <c r="AI55" s="24">
        <v>0</v>
      </c>
      <c r="AJ55" s="24">
        <v>0</v>
      </c>
      <c r="AK55" s="24">
        <v>258.96346925888099</v>
      </c>
      <c r="AL55" s="24">
        <v>0</v>
      </c>
      <c r="AM55" s="24">
        <v>68.041238248496498</v>
      </c>
      <c r="AN55" s="24">
        <v>0</v>
      </c>
      <c r="AO55" s="24">
        <v>479.591156557288</v>
      </c>
      <c r="AP55" s="24">
        <v>0</v>
      </c>
      <c r="AQ55" s="24">
        <v>185.78150760777399</v>
      </c>
      <c r="AR55" s="24">
        <v>0</v>
      </c>
      <c r="AS55" s="24">
        <v>0</v>
      </c>
      <c r="AT55" s="24">
        <v>0</v>
      </c>
      <c r="AU55" s="24">
        <v>10.204532357722901</v>
      </c>
      <c r="AV55" s="24">
        <v>26329.707686799</v>
      </c>
      <c r="AW55" s="24">
        <v>4.9758489657256799</v>
      </c>
      <c r="AX55" s="24">
        <v>2.4308377692663701</v>
      </c>
      <c r="AY55" s="24">
        <v>265.90129246484099</v>
      </c>
      <c r="AZ55" s="24">
        <v>28.191950772689001</v>
      </c>
      <c r="BA55" s="24">
        <v>0</v>
      </c>
      <c r="BB55" s="24">
        <v>0</v>
      </c>
      <c r="BC55" s="24">
        <v>0</v>
      </c>
      <c r="BD55" s="24">
        <v>332.083408219859</v>
      </c>
      <c r="BE55" s="24">
        <v>0</v>
      </c>
      <c r="BF55" s="24">
        <v>0</v>
      </c>
      <c r="BG55" s="24">
        <v>0</v>
      </c>
      <c r="BH55" s="24">
        <v>0</v>
      </c>
      <c r="BI55" s="24">
        <v>0.27594130542095402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43">
        <v>29415.356402661899</v>
      </c>
      <c r="BQ55" s="24">
        <v>12127.2794285743</v>
      </c>
      <c r="BR55" s="43">
        <v>41542.635831236199</v>
      </c>
      <c r="BS55" s="24">
        <v>0</v>
      </c>
      <c r="BT55" s="24">
        <v>991.53343502304699</v>
      </c>
      <c r="BU55" s="54">
        <v>42534.169266259203</v>
      </c>
      <c r="BX55" s="55"/>
    </row>
    <row r="56" spans="1:76">
      <c r="A56" s="25" t="s">
        <v>381</v>
      </c>
      <c r="B56" s="28" t="s">
        <v>382</v>
      </c>
      <c r="C56" s="30" t="s">
        <v>383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219.33087164592899</v>
      </c>
      <c r="AB56" s="24">
        <v>0</v>
      </c>
      <c r="AC56" s="24">
        <v>0</v>
      </c>
      <c r="AD56" s="24">
        <v>173.710880258256</v>
      </c>
      <c r="AE56" s="24">
        <v>0</v>
      </c>
      <c r="AF56" s="24">
        <v>207.937059875697</v>
      </c>
      <c r="AG56" s="24">
        <v>0.22941196021094501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61.318970764930803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40.3786845192313</v>
      </c>
      <c r="AV56" s="24">
        <v>6214.9553601143298</v>
      </c>
      <c r="AW56" s="24">
        <v>48509.153631488902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0.83231116765551905</v>
      </c>
      <c r="BD56" s="24">
        <v>47.972040912157901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43">
        <v>55475.819222707301</v>
      </c>
      <c r="BQ56" s="24">
        <v>874.32425133303104</v>
      </c>
      <c r="BR56" s="43">
        <v>56350.143474040298</v>
      </c>
      <c r="BS56" s="24">
        <v>0</v>
      </c>
      <c r="BT56" s="24">
        <v>3190.94443753823</v>
      </c>
      <c r="BU56" s="54">
        <v>59541.087911578499</v>
      </c>
      <c r="BX56" s="55"/>
    </row>
    <row r="57" spans="1:76">
      <c r="A57" s="25" t="s">
        <v>384</v>
      </c>
      <c r="B57" s="28" t="s">
        <v>385</v>
      </c>
      <c r="C57" s="30" t="s">
        <v>386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11.1412830687811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133.35717641545901</v>
      </c>
      <c r="AX57" s="24">
        <v>2854.7237333790299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  <c r="BP57" s="43">
        <v>2999.2221928632698</v>
      </c>
      <c r="BQ57" s="24">
        <v>181.15082098747899</v>
      </c>
      <c r="BR57" s="43">
        <v>3180.3730138507499</v>
      </c>
      <c r="BS57" s="24">
        <v>0</v>
      </c>
      <c r="BT57" s="24">
        <v>2854.8856812132099</v>
      </c>
      <c r="BU57" s="54">
        <v>6035.2586950639597</v>
      </c>
      <c r="BX57" s="55"/>
    </row>
    <row r="58" spans="1:76">
      <c r="A58" s="25" t="s">
        <v>387</v>
      </c>
      <c r="B58" s="31" t="s">
        <v>388</v>
      </c>
      <c r="C58" s="30" t="s">
        <v>389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1.3198239107174901</v>
      </c>
      <c r="AG58" s="24">
        <v>2.4142497322500001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1.1354817062525699</v>
      </c>
      <c r="AN58" s="24">
        <v>0</v>
      </c>
      <c r="AO58" s="24">
        <v>0</v>
      </c>
      <c r="AP58" s="24">
        <v>0</v>
      </c>
      <c r="AQ58" s="24">
        <v>0.31428511512348001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68.893490564099196</v>
      </c>
      <c r="AX58" s="24">
        <v>0</v>
      </c>
      <c r="AY58" s="24">
        <v>9573.15604700722</v>
      </c>
      <c r="AZ58" s="24">
        <v>0</v>
      </c>
      <c r="BA58" s="24">
        <v>0</v>
      </c>
      <c r="BB58" s="24">
        <v>0</v>
      </c>
      <c r="BC58" s="24">
        <v>0</v>
      </c>
      <c r="BD58" s="24">
        <v>0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  <c r="BL58" s="24">
        <v>7.9619619051286197</v>
      </c>
      <c r="BM58" s="24">
        <v>4.5812469817191301</v>
      </c>
      <c r="BN58" s="24">
        <v>0</v>
      </c>
      <c r="BO58" s="24">
        <v>0</v>
      </c>
      <c r="BP58" s="43">
        <v>9659.7765869225095</v>
      </c>
      <c r="BQ58" s="24">
        <v>3639.4219437080201</v>
      </c>
      <c r="BR58" s="43">
        <v>13299.1985306305</v>
      </c>
      <c r="BS58" s="24">
        <v>0</v>
      </c>
      <c r="BT58" s="24">
        <v>481.92137140087198</v>
      </c>
      <c r="BU58" s="54">
        <v>13781.1199020314</v>
      </c>
      <c r="BX58" s="55"/>
    </row>
    <row r="59" spans="1:76">
      <c r="A59" s="25" t="s">
        <v>390</v>
      </c>
      <c r="B59" s="28" t="s">
        <v>391</v>
      </c>
      <c r="C59" s="30" t="s">
        <v>392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41.554817764474002</v>
      </c>
      <c r="AE59" s="24">
        <v>0</v>
      </c>
      <c r="AF59" s="24">
        <v>15.0719772194747</v>
      </c>
      <c r="AG59" s="24">
        <v>5.26695816706291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5.0880598368150096</v>
      </c>
      <c r="AN59" s="24">
        <v>0</v>
      </c>
      <c r="AO59" s="24">
        <v>1.9774675851524799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324.80647701579699</v>
      </c>
      <c r="AW59" s="24">
        <v>1.2447931225958799</v>
      </c>
      <c r="AX59" s="24">
        <v>0</v>
      </c>
      <c r="AY59" s="24">
        <v>239.11102095794399</v>
      </c>
      <c r="AZ59" s="24">
        <v>5184.1057151423502</v>
      </c>
      <c r="BA59" s="24">
        <v>52.400701622344698</v>
      </c>
      <c r="BB59" s="24">
        <v>0</v>
      </c>
      <c r="BC59" s="24">
        <v>194.19661286892401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12.343225406099901</v>
      </c>
      <c r="BJ59" s="24">
        <v>0</v>
      </c>
      <c r="BK59" s="24">
        <v>0</v>
      </c>
      <c r="BL59" s="24">
        <v>4.1782918066585601</v>
      </c>
      <c r="BM59" s="24">
        <v>0</v>
      </c>
      <c r="BN59" s="24">
        <v>0</v>
      </c>
      <c r="BO59" s="24">
        <v>0</v>
      </c>
      <c r="BP59" s="43">
        <v>6081.3461185157003</v>
      </c>
      <c r="BQ59" s="24">
        <v>640.94660213556199</v>
      </c>
      <c r="BR59" s="43">
        <v>6722.2927206512604</v>
      </c>
      <c r="BS59" s="24">
        <v>44.624839476841302</v>
      </c>
      <c r="BT59" s="24">
        <v>108.73680071766699</v>
      </c>
      <c r="BU59" s="54">
        <v>6875.6543608457696</v>
      </c>
      <c r="BX59" s="55"/>
    </row>
    <row r="60" spans="1:76">
      <c r="A60" s="25" t="s">
        <v>393</v>
      </c>
      <c r="B60" s="28" t="s">
        <v>394</v>
      </c>
      <c r="C60" s="30" t="s">
        <v>395</v>
      </c>
      <c r="D60" s="24">
        <v>0</v>
      </c>
      <c r="E60" s="24">
        <v>0</v>
      </c>
      <c r="F60" s="24">
        <v>0</v>
      </c>
      <c r="G60" s="24">
        <v>0.58573916915177704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2.93205881878063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126.626052774199</v>
      </c>
      <c r="AA60" s="24">
        <v>0</v>
      </c>
      <c r="AB60" s="24">
        <v>0</v>
      </c>
      <c r="AC60" s="24">
        <v>0</v>
      </c>
      <c r="AD60" s="24">
        <v>58.4071292326445</v>
      </c>
      <c r="AE60" s="24">
        <v>9.2073368910919005</v>
      </c>
      <c r="AF60" s="24">
        <v>38.599464686815502</v>
      </c>
      <c r="AG60" s="24">
        <v>0</v>
      </c>
      <c r="AH60" s="24">
        <v>81.144613902603297</v>
      </c>
      <c r="AI60" s="24">
        <v>0</v>
      </c>
      <c r="AJ60" s="24">
        <v>0</v>
      </c>
      <c r="AK60" s="24">
        <v>1.6335271624735701</v>
      </c>
      <c r="AL60" s="24">
        <v>0</v>
      </c>
      <c r="AM60" s="24">
        <v>176.16370062830001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17.1503241331887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2439.9920579701202</v>
      </c>
      <c r="BB60" s="24">
        <v>0</v>
      </c>
      <c r="BC60" s="24">
        <v>40.836196781553802</v>
      </c>
      <c r="BD60" s="24">
        <v>0</v>
      </c>
      <c r="BE60" s="24">
        <v>9.4820454351412504</v>
      </c>
      <c r="BF60" s="24">
        <v>0</v>
      </c>
      <c r="BG60" s="24">
        <v>2.2699377550439701</v>
      </c>
      <c r="BH60" s="24">
        <v>5.6707023094013098E-2</v>
      </c>
      <c r="BI60" s="24">
        <v>0</v>
      </c>
      <c r="BJ60" s="24">
        <v>4.3360063654967202</v>
      </c>
      <c r="BK60" s="24">
        <v>0</v>
      </c>
      <c r="BL60" s="24">
        <v>0</v>
      </c>
      <c r="BM60" s="24">
        <v>7.8321767879256301</v>
      </c>
      <c r="BN60" s="24">
        <v>0</v>
      </c>
      <c r="BO60" s="24">
        <v>0</v>
      </c>
      <c r="BP60" s="43">
        <v>3017.2550755176198</v>
      </c>
      <c r="BQ60" s="24">
        <v>7992.35690626013</v>
      </c>
      <c r="BR60" s="43">
        <v>11009.6119817778</v>
      </c>
      <c r="BS60" s="24">
        <v>0</v>
      </c>
      <c r="BT60" s="24">
        <v>258.23685361487702</v>
      </c>
      <c r="BU60" s="54">
        <v>11267.8488353926</v>
      </c>
      <c r="BW60" s="4" t="s">
        <v>0</v>
      </c>
      <c r="BX60" s="55"/>
    </row>
    <row r="61" spans="1:76">
      <c r="A61" s="25" t="s">
        <v>396</v>
      </c>
      <c r="B61" s="28" t="s">
        <v>397</v>
      </c>
      <c r="C61" s="30" t="s">
        <v>398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2.5672995220580002</v>
      </c>
      <c r="AR61" s="24">
        <v>0</v>
      </c>
      <c r="AS61" s="24">
        <v>0</v>
      </c>
      <c r="AT61" s="24">
        <v>0</v>
      </c>
      <c r="AU61" s="24">
        <v>0</v>
      </c>
      <c r="AV61" s="24">
        <v>7.7021253942663703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388.65695777464498</v>
      </c>
      <c r="BC61" s="24">
        <v>0</v>
      </c>
      <c r="BD61" s="24">
        <v>228.058565742556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626.98494843352501</v>
      </c>
      <c r="BQ61" s="24">
        <v>0</v>
      </c>
      <c r="BR61" s="43">
        <v>626.98494843352501</v>
      </c>
      <c r="BS61" s="24">
        <v>0</v>
      </c>
      <c r="BT61" s="24">
        <v>-49.094717822041801</v>
      </c>
      <c r="BU61" s="54">
        <v>577.89023061148305</v>
      </c>
      <c r="BX61" s="55"/>
    </row>
    <row r="62" spans="1:76">
      <c r="A62" s="25" t="s">
        <v>399</v>
      </c>
      <c r="B62" s="28" t="s">
        <v>400</v>
      </c>
      <c r="C62" s="30" t="s">
        <v>401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54.0638742302827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19.754862910760298</v>
      </c>
      <c r="AG62" s="24">
        <v>0</v>
      </c>
      <c r="AH62" s="24">
        <v>654.29011971011596</v>
      </c>
      <c r="AI62" s="24">
        <v>0</v>
      </c>
      <c r="AJ62" s="24">
        <v>0</v>
      </c>
      <c r="AK62" s="24">
        <v>0</v>
      </c>
      <c r="AL62" s="24">
        <v>0</v>
      </c>
      <c r="AM62" s="24">
        <v>56.198721063180301</v>
      </c>
      <c r="AN62" s="24">
        <v>0</v>
      </c>
      <c r="AO62" s="24">
        <v>0</v>
      </c>
      <c r="AP62" s="24">
        <v>0</v>
      </c>
      <c r="AQ62" s="24">
        <v>0</v>
      </c>
      <c r="AR62" s="24">
        <v>0</v>
      </c>
      <c r="AS62" s="24">
        <v>0</v>
      </c>
      <c r="AT62" s="24">
        <v>0</v>
      </c>
      <c r="AU62" s="24">
        <v>13.481902429827599</v>
      </c>
      <c r="AV62" s="24">
        <v>0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17.666910320438699</v>
      </c>
      <c r="BC62" s="24">
        <v>35934.417799598799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0</v>
      </c>
      <c r="BN62" s="24">
        <v>0</v>
      </c>
      <c r="BO62" s="24">
        <v>0</v>
      </c>
      <c r="BP62" s="43">
        <v>36749.874190263399</v>
      </c>
      <c r="BQ62" s="24">
        <v>9936.5178823358201</v>
      </c>
      <c r="BR62" s="43">
        <v>46686.392072599199</v>
      </c>
      <c r="BS62" s="24">
        <v>0</v>
      </c>
      <c r="BT62" s="24">
        <v>150.40840861496301</v>
      </c>
      <c r="BU62" s="54">
        <v>46836.800481214203</v>
      </c>
      <c r="BX62" s="55"/>
    </row>
    <row r="63" spans="1:76">
      <c r="A63" s="25" t="s">
        <v>402</v>
      </c>
      <c r="B63" s="28" t="s">
        <v>403</v>
      </c>
      <c r="C63" s="30" t="s">
        <v>404</v>
      </c>
      <c r="D63" s="24">
        <v>0</v>
      </c>
      <c r="E63" s="24">
        <v>0</v>
      </c>
      <c r="F63" s="24">
        <v>0</v>
      </c>
      <c r="G63" s="24">
        <v>5.5345166951569196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209.032787493238</v>
      </c>
      <c r="AE63" s="24">
        <v>0</v>
      </c>
      <c r="AF63" s="24">
        <v>26.738978771746702</v>
      </c>
      <c r="AG63" s="24">
        <v>4.9635608003734797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25.6845338670182</v>
      </c>
      <c r="AN63" s="24">
        <v>0</v>
      </c>
      <c r="AO63" s="24">
        <v>28.146378050303301</v>
      </c>
      <c r="AP63" s="24">
        <v>34.150566965952301</v>
      </c>
      <c r="AQ63" s="24">
        <v>278.898295605714</v>
      </c>
      <c r="AR63" s="24">
        <v>0</v>
      </c>
      <c r="AS63" s="24">
        <v>0</v>
      </c>
      <c r="AT63" s="24">
        <v>0</v>
      </c>
      <c r="AU63" s="24">
        <v>0</v>
      </c>
      <c r="AV63" s="24">
        <v>1315.1833629827499</v>
      </c>
      <c r="AW63" s="24">
        <v>0</v>
      </c>
      <c r="AX63" s="24">
        <v>0</v>
      </c>
      <c r="AY63" s="24">
        <v>93.939740041262098</v>
      </c>
      <c r="AZ63" s="24">
        <v>0</v>
      </c>
      <c r="BA63" s="24">
        <v>0</v>
      </c>
      <c r="BB63" s="24">
        <v>186.556520026877</v>
      </c>
      <c r="BC63" s="24">
        <v>0</v>
      </c>
      <c r="BD63" s="24">
        <v>56941.421741627702</v>
      </c>
      <c r="BE63" s="24">
        <v>152.37217539934301</v>
      </c>
      <c r="BF63" s="24">
        <v>0</v>
      </c>
      <c r="BG63" s="24">
        <v>0</v>
      </c>
      <c r="BH63" s="24">
        <v>0</v>
      </c>
      <c r="BI63" s="24">
        <v>0</v>
      </c>
      <c r="BJ63" s="24">
        <v>0</v>
      </c>
      <c r="BK63" s="24">
        <v>0</v>
      </c>
      <c r="BL63" s="24">
        <v>0.88208514079560296</v>
      </c>
      <c r="BM63" s="24">
        <v>182.97977632120001</v>
      </c>
      <c r="BN63" s="24">
        <v>0</v>
      </c>
      <c r="BO63" s="24">
        <v>0</v>
      </c>
      <c r="BP63" s="43">
        <v>59486.485019789499</v>
      </c>
      <c r="BQ63" s="24">
        <v>4513.8586535315899</v>
      </c>
      <c r="BR63" s="43">
        <v>64000.343673320996</v>
      </c>
      <c r="BS63" s="24">
        <v>0</v>
      </c>
      <c r="BT63" s="24">
        <v>1196.9532604287199</v>
      </c>
      <c r="BU63" s="54">
        <v>65197.2969337498</v>
      </c>
      <c r="BX63" s="55"/>
    </row>
    <row r="64" spans="1:76">
      <c r="A64" s="25" t="s">
        <v>405</v>
      </c>
      <c r="B64" s="28" t="s">
        <v>406</v>
      </c>
      <c r="C64" s="30" t="s">
        <v>407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  <c r="AE64" s="24">
        <v>0</v>
      </c>
      <c r="AF64" s="24">
        <v>5.4588049736661398E-2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6.0000518457164802E-2</v>
      </c>
      <c r="AN64" s="24">
        <v>0</v>
      </c>
      <c r="AO64" s="24">
        <v>0</v>
      </c>
      <c r="AP64" s="24">
        <v>0</v>
      </c>
      <c r="AQ64" s="24">
        <v>526.32405496738602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0</v>
      </c>
      <c r="AY64" s="24">
        <v>0</v>
      </c>
      <c r="AZ64" s="24">
        <v>0</v>
      </c>
      <c r="BA64" s="24">
        <v>0</v>
      </c>
      <c r="BB64" s="24">
        <v>0</v>
      </c>
      <c r="BC64" s="24">
        <v>0</v>
      </c>
      <c r="BD64" s="24">
        <v>0</v>
      </c>
      <c r="BE64" s="24">
        <v>119083.935240177</v>
      </c>
      <c r="BF64" s="24">
        <v>4081.4167951221998</v>
      </c>
      <c r="BG64" s="24">
        <v>1769.0230874244901</v>
      </c>
      <c r="BH64" s="24">
        <v>0</v>
      </c>
      <c r="BI64" s="24">
        <v>2.56328208985587E-2</v>
      </c>
      <c r="BJ64" s="24">
        <v>0</v>
      </c>
      <c r="BK64" s="24">
        <v>0</v>
      </c>
      <c r="BL64" s="24">
        <v>0</v>
      </c>
      <c r="BM64" s="24">
        <v>0</v>
      </c>
      <c r="BN64" s="24">
        <v>0</v>
      </c>
      <c r="BO64" s="24">
        <v>0</v>
      </c>
      <c r="BP64" s="43">
        <v>125460.83939908</v>
      </c>
      <c r="BQ64" s="24">
        <v>9635.9787277388095</v>
      </c>
      <c r="BR64" s="43">
        <v>135096.81812681901</v>
      </c>
      <c r="BS64" s="24">
        <v>0</v>
      </c>
      <c r="BT64" s="24">
        <v>0</v>
      </c>
      <c r="BU64" s="54">
        <v>135096.81812681901</v>
      </c>
      <c r="BX64" s="55"/>
    </row>
    <row r="65" spans="1:77">
      <c r="A65" s="25" t="s">
        <v>408</v>
      </c>
      <c r="B65" s="28" t="s">
        <v>409</v>
      </c>
      <c r="C65" s="30" t="s">
        <v>410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2940.69826788717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4.6422285045486396</v>
      </c>
      <c r="AE65" s="24">
        <v>0</v>
      </c>
      <c r="AF65" s="24">
        <v>7.8465909692551197</v>
      </c>
      <c r="AG65" s="24">
        <v>5.8515076027536104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22.8435445007905</v>
      </c>
      <c r="AN65" s="24">
        <v>0</v>
      </c>
      <c r="AO65" s="24">
        <v>5.3983199496856296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9.2103886767581304</v>
      </c>
      <c r="AV65" s="24">
        <v>0</v>
      </c>
      <c r="AW65" s="24">
        <v>0</v>
      </c>
      <c r="AX65" s="24">
        <v>0</v>
      </c>
      <c r="AY65" s="24">
        <v>0</v>
      </c>
      <c r="AZ65" s="24">
        <v>0</v>
      </c>
      <c r="BA65" s="24">
        <v>0</v>
      </c>
      <c r="BB65" s="24">
        <v>0</v>
      </c>
      <c r="BC65" s="24">
        <v>1.81858581708779</v>
      </c>
      <c r="BD65" s="24">
        <v>0</v>
      </c>
      <c r="BE65" s="24">
        <v>411.59363717121198</v>
      </c>
      <c r="BF65" s="24">
        <v>59407.831319484801</v>
      </c>
      <c r="BG65" s="24">
        <v>1.6382312668758399E-2</v>
      </c>
      <c r="BH65" s="24">
        <v>0</v>
      </c>
      <c r="BI65" s="24">
        <v>0</v>
      </c>
      <c r="BJ65" s="24">
        <v>0</v>
      </c>
      <c r="BK65" s="24">
        <v>756.38196278732403</v>
      </c>
      <c r="BL65" s="24">
        <v>46.870482455253601</v>
      </c>
      <c r="BM65" s="24">
        <v>0</v>
      </c>
      <c r="BN65" s="24">
        <v>0</v>
      </c>
      <c r="BO65" s="24">
        <v>0</v>
      </c>
      <c r="BP65" s="43">
        <v>63621.003218119302</v>
      </c>
      <c r="BQ65" s="24">
        <v>4100.6316924468201</v>
      </c>
      <c r="BR65" s="43">
        <v>67721.634910566107</v>
      </c>
      <c r="BS65" s="24">
        <v>0</v>
      </c>
      <c r="BT65" s="24">
        <v>73.666678187662299</v>
      </c>
      <c r="BU65" s="54">
        <v>67795.301588753806</v>
      </c>
      <c r="BX65" s="55"/>
    </row>
    <row r="66" spans="1:77">
      <c r="A66" s="25" t="s">
        <v>411</v>
      </c>
      <c r="B66" s="28" t="s">
        <v>412</v>
      </c>
      <c r="C66" s="30" t="s">
        <v>413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6.8926664755957603</v>
      </c>
      <c r="Z66" s="24">
        <v>0</v>
      </c>
      <c r="AA66" s="24">
        <v>0</v>
      </c>
      <c r="AB66" s="24">
        <v>0</v>
      </c>
      <c r="AC66" s="24">
        <v>0</v>
      </c>
      <c r="AD66" s="24">
        <v>239.04289685588401</v>
      </c>
      <c r="AE66" s="24">
        <v>0</v>
      </c>
      <c r="AF66" s="24">
        <v>0</v>
      </c>
      <c r="AG66" s="24">
        <v>68.117807017530296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0</v>
      </c>
      <c r="AW66" s="24">
        <v>13.9716578975959</v>
      </c>
      <c r="AX66" s="24">
        <v>0</v>
      </c>
      <c r="AY66" s="24">
        <v>0</v>
      </c>
      <c r="AZ66" s="24">
        <v>8.3970907992780095</v>
      </c>
      <c r="BA66" s="24">
        <v>0</v>
      </c>
      <c r="BB66" s="24">
        <v>0</v>
      </c>
      <c r="BC66" s="24">
        <v>0</v>
      </c>
      <c r="BD66" s="24">
        <v>0</v>
      </c>
      <c r="BE66" s="24">
        <v>1127.35286408863</v>
      </c>
      <c r="BF66" s="24">
        <v>0</v>
      </c>
      <c r="BG66" s="24">
        <v>64460.051531343503</v>
      </c>
      <c r="BH66" s="24">
        <v>0</v>
      </c>
      <c r="BI66" s="24">
        <v>0</v>
      </c>
      <c r="BJ66" s="24">
        <v>0</v>
      </c>
      <c r="BK66" s="24">
        <v>521.78308321682698</v>
      </c>
      <c r="BL66" s="24">
        <v>0</v>
      </c>
      <c r="BM66" s="24">
        <v>11.646117090350799</v>
      </c>
      <c r="BN66" s="24">
        <v>0</v>
      </c>
      <c r="BO66" s="24">
        <v>0</v>
      </c>
      <c r="BP66" s="43">
        <v>66457.255714785206</v>
      </c>
      <c r="BQ66" s="24">
        <v>6580.74294540546</v>
      </c>
      <c r="BR66" s="43">
        <v>73037.998660190598</v>
      </c>
      <c r="BS66" s="24">
        <v>0</v>
      </c>
      <c r="BT66" s="24">
        <v>258.75333974656098</v>
      </c>
      <c r="BU66" s="54">
        <v>73296.751999937202</v>
      </c>
      <c r="BX66" s="55"/>
    </row>
    <row r="67" spans="1:77">
      <c r="A67" s="25" t="s">
        <v>414</v>
      </c>
      <c r="B67" s="28" t="s">
        <v>415</v>
      </c>
      <c r="C67" s="30" t="s">
        <v>416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13.236675114667101</v>
      </c>
      <c r="AE67" s="24">
        <v>0</v>
      </c>
      <c r="AF67" s="24">
        <v>0</v>
      </c>
      <c r="AG67" s="24">
        <v>5.0486200959858696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2.88476398421572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34.9434164060916</v>
      </c>
      <c r="BF67" s="24">
        <v>0</v>
      </c>
      <c r="BG67" s="24">
        <v>276.66444139247398</v>
      </c>
      <c r="BH67" s="24">
        <v>1662.2684241967299</v>
      </c>
      <c r="BI67" s="24">
        <v>0</v>
      </c>
      <c r="BJ67" s="24">
        <v>0</v>
      </c>
      <c r="BK67" s="24">
        <v>143.149050250128</v>
      </c>
      <c r="BL67" s="24">
        <v>0</v>
      </c>
      <c r="BM67" s="24">
        <v>7.9472947197911301</v>
      </c>
      <c r="BN67" s="24">
        <v>0</v>
      </c>
      <c r="BO67" s="24">
        <v>0</v>
      </c>
      <c r="BP67" s="43">
        <v>2146.1426861600899</v>
      </c>
      <c r="BQ67" s="24">
        <v>0</v>
      </c>
      <c r="BR67" s="43">
        <v>2146.1426861600899</v>
      </c>
      <c r="BS67" s="24">
        <v>49.703574830330801</v>
      </c>
      <c r="BT67" s="24">
        <v>12.1766630256071</v>
      </c>
      <c r="BU67" s="54">
        <v>2208.0229240160302</v>
      </c>
      <c r="BX67" s="55"/>
    </row>
    <row r="68" spans="1:77">
      <c r="A68" s="25" t="s">
        <v>417</v>
      </c>
      <c r="B68" s="57" t="s">
        <v>418</v>
      </c>
      <c r="C68" s="58" t="s">
        <v>419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12.5909186750602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0</v>
      </c>
      <c r="AG68" s="24">
        <v>0.66236838317937896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5.1910418462010997</v>
      </c>
      <c r="AN68" s="24">
        <v>0.61344923874730095</v>
      </c>
      <c r="AO68" s="24">
        <v>0.49982259792661599</v>
      </c>
      <c r="AP68" s="24">
        <v>0</v>
      </c>
      <c r="AQ68" s="24">
        <v>1.0514943416515401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792.141420143814</v>
      </c>
      <c r="BE68" s="24">
        <v>49.603388838971298</v>
      </c>
      <c r="BF68" s="24">
        <v>0</v>
      </c>
      <c r="BG68" s="24">
        <v>0</v>
      </c>
      <c r="BH68" s="24">
        <v>0</v>
      </c>
      <c r="BI68" s="24">
        <v>9835.3997711719603</v>
      </c>
      <c r="BJ68" s="24">
        <v>8.0179091440677995E-3</v>
      </c>
      <c r="BK68" s="24">
        <v>0</v>
      </c>
      <c r="BL68" s="24">
        <v>0</v>
      </c>
      <c r="BM68" s="24">
        <v>0</v>
      </c>
      <c r="BN68" s="24">
        <v>0</v>
      </c>
      <c r="BO68" s="24">
        <v>0</v>
      </c>
      <c r="BP68" s="43">
        <v>10697.7616931467</v>
      </c>
      <c r="BQ68" s="24">
        <v>6033.4953751138301</v>
      </c>
      <c r="BR68" s="43">
        <v>16731.2570682605</v>
      </c>
      <c r="BS68" s="24">
        <v>2.0264510579787798</v>
      </c>
      <c r="BT68" s="24">
        <v>144.511310195417</v>
      </c>
      <c r="BU68" s="54">
        <v>16877.794829513899</v>
      </c>
      <c r="BX68" s="55"/>
    </row>
    <row r="69" spans="1:77">
      <c r="A69" s="25" t="s">
        <v>420</v>
      </c>
      <c r="B69" s="28" t="s">
        <v>421</v>
      </c>
      <c r="C69" s="30" t="s">
        <v>422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3.03522405042655</v>
      </c>
      <c r="AH69" s="24">
        <v>1.9292574198616801</v>
      </c>
      <c r="AI69" s="24">
        <v>0</v>
      </c>
      <c r="AJ69" s="24">
        <v>0</v>
      </c>
      <c r="AK69" s="24">
        <v>0</v>
      </c>
      <c r="AL69" s="24">
        <v>0</v>
      </c>
      <c r="AM69" s="24">
        <v>16.761676633352099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19.8001870366624</v>
      </c>
      <c r="BD69" s="24">
        <v>0</v>
      </c>
      <c r="BE69" s="24">
        <v>1.2817667125385099</v>
      </c>
      <c r="BF69" s="24">
        <v>0</v>
      </c>
      <c r="BG69" s="24">
        <v>0</v>
      </c>
      <c r="BH69" s="24">
        <v>0</v>
      </c>
      <c r="BI69" s="24">
        <v>47.243569698073202</v>
      </c>
      <c r="BJ69" s="24">
        <v>4865.7760791954297</v>
      </c>
      <c r="BK69" s="24">
        <v>0</v>
      </c>
      <c r="BL69" s="24">
        <v>0</v>
      </c>
      <c r="BM69" s="24">
        <v>5.3056583523482104</v>
      </c>
      <c r="BN69" s="24">
        <v>0</v>
      </c>
      <c r="BO69" s="24">
        <v>0</v>
      </c>
      <c r="BP69" s="43">
        <v>4961.13341909869</v>
      </c>
      <c r="BQ69" s="24">
        <v>16343.1395857391</v>
      </c>
      <c r="BR69" s="43">
        <v>21304.2730048378</v>
      </c>
      <c r="BS69" s="24">
        <v>0</v>
      </c>
      <c r="BT69" s="24">
        <v>67.896952762560403</v>
      </c>
      <c r="BU69" s="54">
        <v>21372.169957600399</v>
      </c>
      <c r="BX69" s="55"/>
    </row>
    <row r="70" spans="1:77">
      <c r="A70" s="25" t="s">
        <v>423</v>
      </c>
      <c r="B70" s="28" t="s">
        <v>424</v>
      </c>
      <c r="C70" s="30" t="s">
        <v>425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2425.1837733390798</v>
      </c>
      <c r="BJ70" s="24">
        <v>0</v>
      </c>
      <c r="BK70" s="24">
        <v>10648.329341094801</v>
      </c>
      <c r="BL70" s="24">
        <v>0</v>
      </c>
      <c r="BM70" s="24">
        <v>0</v>
      </c>
      <c r="BN70" s="24">
        <v>0</v>
      </c>
      <c r="BO70" s="24">
        <v>0</v>
      </c>
      <c r="BP70" s="43">
        <v>13073.513114433799</v>
      </c>
      <c r="BQ70" s="24">
        <v>0</v>
      </c>
      <c r="BR70" s="43">
        <v>13073.513114433799</v>
      </c>
      <c r="BS70" s="24">
        <v>0</v>
      </c>
      <c r="BT70" s="24">
        <v>38.707839676920699</v>
      </c>
      <c r="BU70" s="54">
        <v>13112.2209541108</v>
      </c>
      <c r="BX70" s="55"/>
    </row>
    <row r="71" spans="1:77">
      <c r="A71" s="25" t="s">
        <v>426</v>
      </c>
      <c r="B71" s="28" t="s">
        <v>427</v>
      </c>
      <c r="C71" s="30" t="s">
        <v>428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21.770112166429801</v>
      </c>
      <c r="J71" s="24">
        <v>5.9559731528826001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54.742997538856599</v>
      </c>
      <c r="Z71" s="24">
        <v>80.045750140133094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4.8215466903641202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26.137815292313402</v>
      </c>
      <c r="AN71" s="24">
        <v>0</v>
      </c>
      <c r="AO71" s="24">
        <v>0</v>
      </c>
      <c r="AP71" s="24">
        <v>1.9864026395739001</v>
      </c>
      <c r="AQ71" s="24">
        <v>0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2.38290800713821</v>
      </c>
      <c r="BD71" s="24">
        <v>83.683066808565698</v>
      </c>
      <c r="BE71" s="24">
        <v>0</v>
      </c>
      <c r="BF71" s="24">
        <v>0</v>
      </c>
      <c r="BG71" s="24">
        <v>0</v>
      </c>
      <c r="BH71" s="24">
        <v>0</v>
      </c>
      <c r="BI71" s="24">
        <v>35.677879408648003</v>
      </c>
      <c r="BJ71" s="24">
        <v>0</v>
      </c>
      <c r="BK71" s="24">
        <v>0</v>
      </c>
      <c r="BL71" s="24">
        <v>4175.04886514604</v>
      </c>
      <c r="BM71" s="24">
        <v>46.1032239832535</v>
      </c>
      <c r="BN71" s="24">
        <v>0</v>
      </c>
      <c r="BO71" s="24">
        <v>0</v>
      </c>
      <c r="BP71" s="43">
        <v>4538.3565409741996</v>
      </c>
      <c r="BQ71" s="24">
        <v>0</v>
      </c>
      <c r="BR71" s="43">
        <v>4538.3565409741996</v>
      </c>
      <c r="BS71" s="24">
        <v>0</v>
      </c>
      <c r="BT71" s="24">
        <v>62.294011447772696</v>
      </c>
      <c r="BU71" s="54">
        <v>4600.6505524219701</v>
      </c>
      <c r="BX71" s="55"/>
    </row>
    <row r="72" spans="1:77">
      <c r="A72" s="25" t="s">
        <v>429</v>
      </c>
      <c r="B72" s="28" t="s">
        <v>430</v>
      </c>
      <c r="C72" s="30" t="s">
        <v>431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0</v>
      </c>
      <c r="AC72" s="24">
        <v>54.597364041460203</v>
      </c>
      <c r="AD72" s="24">
        <v>13.209531201338899</v>
      </c>
      <c r="AE72" s="24">
        <v>0</v>
      </c>
      <c r="AF72" s="24">
        <v>2.96564910063424</v>
      </c>
      <c r="AG72" s="24">
        <v>3.07019712703765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6.2252180985329701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0</v>
      </c>
      <c r="AW72" s="24">
        <v>0</v>
      </c>
      <c r="AX72" s="24">
        <v>0</v>
      </c>
      <c r="AY72" s="24">
        <v>0</v>
      </c>
      <c r="AZ72" s="24">
        <v>0</v>
      </c>
      <c r="BA72" s="24">
        <v>2.5853964589932201</v>
      </c>
      <c r="BB72" s="24">
        <v>0</v>
      </c>
      <c r="BC72" s="24">
        <v>0</v>
      </c>
      <c r="BD72" s="24">
        <v>3.4458737584672599</v>
      </c>
      <c r="BE72" s="24">
        <v>70.348997122421395</v>
      </c>
      <c r="BF72" s="24">
        <v>0</v>
      </c>
      <c r="BG72" s="24">
        <v>0</v>
      </c>
      <c r="BH72" s="24">
        <v>0</v>
      </c>
      <c r="BI72" s="24">
        <v>12.3584721987439</v>
      </c>
      <c r="BJ72" s="24">
        <v>42.287452778666697</v>
      </c>
      <c r="BK72" s="24">
        <v>0</v>
      </c>
      <c r="BL72" s="24">
        <v>700.43555344273295</v>
      </c>
      <c r="BM72" s="24">
        <v>7690.8636950668097</v>
      </c>
      <c r="BN72" s="24">
        <v>0</v>
      </c>
      <c r="BO72" s="24">
        <v>0</v>
      </c>
      <c r="BP72" s="43">
        <v>8602.3934003958402</v>
      </c>
      <c r="BQ72" s="24">
        <v>22364.6587365798</v>
      </c>
      <c r="BR72" s="43">
        <v>30967.052136975701</v>
      </c>
      <c r="BS72" s="24">
        <v>0</v>
      </c>
      <c r="BT72" s="24">
        <v>256.95100606761099</v>
      </c>
      <c r="BU72" s="54">
        <v>31224.003143043301</v>
      </c>
      <c r="BX72" s="55"/>
    </row>
    <row r="73" spans="1:77">
      <c r="A73" s="25" t="s">
        <v>432</v>
      </c>
      <c r="B73" s="28" t="s">
        <v>433</v>
      </c>
      <c r="C73" s="30" t="s">
        <v>434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134.46961351691601</v>
      </c>
      <c r="BO73" s="24">
        <v>0</v>
      </c>
      <c r="BP73" s="43">
        <v>134.46961351691601</v>
      </c>
      <c r="BQ73" s="24">
        <v>81.013467703979401</v>
      </c>
      <c r="BR73" s="43">
        <v>215.483081220895</v>
      </c>
      <c r="BS73" s="24">
        <v>0</v>
      </c>
      <c r="BT73" s="24">
        <v>1.91297769928751</v>
      </c>
      <c r="BU73" s="54">
        <v>217.39605892018201</v>
      </c>
      <c r="BX73" s="55"/>
    </row>
    <row r="74" spans="1:77">
      <c r="A74" s="25" t="s">
        <v>435</v>
      </c>
      <c r="B74" s="101" t="s">
        <v>436</v>
      </c>
      <c r="C74" s="102" t="s">
        <v>437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X74" s="55"/>
    </row>
    <row r="75" spans="1:77" s="1" customFormat="1">
      <c r="A75" s="103" t="s">
        <v>239</v>
      </c>
      <c r="B75" s="104" t="s">
        <v>438</v>
      </c>
      <c r="C75" s="104"/>
      <c r="D75" s="105">
        <v>410244.01727762702</v>
      </c>
      <c r="E75" s="105">
        <v>5271.8933070103903</v>
      </c>
      <c r="F75" s="105">
        <v>7133.1165471630702</v>
      </c>
      <c r="G75" s="105">
        <v>79557.228052055201</v>
      </c>
      <c r="H75" s="105">
        <v>79673.3610543697</v>
      </c>
      <c r="I75" s="105">
        <v>57794.7315733633</v>
      </c>
      <c r="J75" s="105">
        <v>8779.4850410029794</v>
      </c>
      <c r="K75" s="105">
        <v>7021.6266180775601</v>
      </c>
      <c r="L75" s="105">
        <v>8718.1980737985705</v>
      </c>
      <c r="M75" s="105">
        <v>939.22820578923995</v>
      </c>
      <c r="N75" s="105">
        <v>3654.42424261107</v>
      </c>
      <c r="O75" s="105">
        <v>4224.5564670006497</v>
      </c>
      <c r="P75" s="105">
        <v>6394.9252593053398</v>
      </c>
      <c r="Q75" s="105">
        <v>39924.558855180803</v>
      </c>
      <c r="R75" s="105">
        <v>32088.345444111001</v>
      </c>
      <c r="S75" s="105">
        <v>23914.6802156544</v>
      </c>
      <c r="T75" s="105">
        <v>157.62683969618701</v>
      </c>
      <c r="U75" s="105">
        <v>1750.30963628064</v>
      </c>
      <c r="V75" s="105">
        <v>943.225564539846</v>
      </c>
      <c r="W75" s="105">
        <v>158.877131409887</v>
      </c>
      <c r="X75" s="105">
        <v>6.6358207023539304</v>
      </c>
      <c r="Y75" s="105">
        <v>13838.7287863614</v>
      </c>
      <c r="Z75" s="105">
        <v>3080.4607941395502</v>
      </c>
      <c r="AA75" s="105">
        <v>51007.321488849098</v>
      </c>
      <c r="AB75" s="105">
        <v>12837.7311531699</v>
      </c>
      <c r="AC75" s="105">
        <v>12759.2547833115</v>
      </c>
      <c r="AD75" s="105">
        <v>382570.28448504099</v>
      </c>
      <c r="AE75" s="105">
        <v>32049.3546767113</v>
      </c>
      <c r="AF75" s="105">
        <v>165811.55072672499</v>
      </c>
      <c r="AG75" s="105">
        <v>101551.96208218001</v>
      </c>
      <c r="AH75" s="105">
        <v>42400.199640930703</v>
      </c>
      <c r="AI75" s="105">
        <v>3150.94892193241</v>
      </c>
      <c r="AJ75" s="105">
        <v>4963.8770380809101</v>
      </c>
      <c r="AK75" s="105">
        <v>27333.068346817799</v>
      </c>
      <c r="AL75" s="105">
        <v>7769.6423510221002</v>
      </c>
      <c r="AM75" s="105">
        <v>79404.713428703501</v>
      </c>
      <c r="AN75" s="105">
        <v>2805.4157601132601</v>
      </c>
      <c r="AO75" s="105">
        <v>19599.0684112899</v>
      </c>
      <c r="AP75" s="105">
        <v>63538.918084847202</v>
      </c>
      <c r="AQ75" s="105">
        <v>19890.372833319201</v>
      </c>
      <c r="AR75" s="105">
        <v>51570.784380372701</v>
      </c>
      <c r="AS75" s="105">
        <v>10435.0093675557</v>
      </c>
      <c r="AT75" s="105">
        <v>1377.3207048005099</v>
      </c>
      <c r="AU75" s="105">
        <v>106944.615802524</v>
      </c>
      <c r="AV75" s="105">
        <v>39176.390494282001</v>
      </c>
      <c r="AW75" s="105">
        <v>50308.195566405899</v>
      </c>
      <c r="AX75" s="105">
        <v>2868.86074646921</v>
      </c>
      <c r="AY75" s="105">
        <v>10553.8590889035</v>
      </c>
      <c r="AZ75" s="105">
        <v>5609.2070124704796</v>
      </c>
      <c r="BA75" s="105">
        <v>2836.5920450663598</v>
      </c>
      <c r="BB75" s="105">
        <v>594.68664690917399</v>
      </c>
      <c r="BC75" s="105">
        <v>36593.338898055903</v>
      </c>
      <c r="BD75" s="105">
        <v>59509.444938423301</v>
      </c>
      <c r="BE75" s="105">
        <v>121688.988397113</v>
      </c>
      <c r="BF75" s="105">
        <v>63514.297412417298</v>
      </c>
      <c r="BG75" s="105">
        <v>66727.707022160699</v>
      </c>
      <c r="BH75" s="105">
        <v>1662.3251312198299</v>
      </c>
      <c r="BI75" s="105">
        <v>12524.8403944321</v>
      </c>
      <c r="BJ75" s="105">
        <v>5341.7206747277096</v>
      </c>
      <c r="BK75" s="105">
        <v>12069.643437348999</v>
      </c>
      <c r="BL75" s="105">
        <v>6777.7852836523498</v>
      </c>
      <c r="BM75" s="105">
        <v>9292.3187459582896</v>
      </c>
      <c r="BN75" s="105">
        <v>134.46961351691601</v>
      </c>
      <c r="BO75" s="105">
        <v>0</v>
      </c>
      <c r="BP75" s="43">
        <v>2502826.32682508</v>
      </c>
      <c r="BQ75" s="105">
        <v>759171.68613237701</v>
      </c>
      <c r="BR75" s="105">
        <v>3261998.0129574598</v>
      </c>
      <c r="BS75" s="105">
        <v>1.26068044892236E-11</v>
      </c>
      <c r="BT75" s="105">
        <v>227964.171876276</v>
      </c>
      <c r="BU75" s="78">
        <v>3489962.1848337301</v>
      </c>
      <c r="BW75" s="4"/>
      <c r="BX75" s="55"/>
    </row>
    <row r="76" spans="1:77" s="1" customFormat="1" ht="15" customHeight="1">
      <c r="A76" s="25" t="s">
        <v>440</v>
      </c>
      <c r="B76" s="101" t="s">
        <v>441</v>
      </c>
      <c r="C76" s="30" t="s">
        <v>442</v>
      </c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43">
        <v>0</v>
      </c>
      <c r="BQ76" s="275"/>
      <c r="BR76" s="276"/>
      <c r="BS76" s="276"/>
      <c r="BT76" s="276"/>
      <c r="BU76" s="277"/>
      <c r="BW76" s="79"/>
    </row>
    <row r="77" spans="1:77" s="1" customFormat="1" ht="15" customHeight="1">
      <c r="A77" s="25" t="s">
        <v>443</v>
      </c>
      <c r="B77" s="101" t="s">
        <v>444</v>
      </c>
      <c r="C77" s="30" t="s">
        <v>445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43">
        <v>0</v>
      </c>
      <c r="BQ77" s="275"/>
      <c r="BR77" s="276"/>
      <c r="BS77" s="276"/>
      <c r="BT77" s="276"/>
      <c r="BU77" s="277"/>
      <c r="BW77" s="79"/>
    </row>
    <row r="78" spans="1:77" s="1" customFormat="1" ht="15" customHeight="1">
      <c r="A78" s="106" t="s">
        <v>446</v>
      </c>
      <c r="B78" s="107" t="s">
        <v>447</v>
      </c>
      <c r="C78" s="107" t="s">
        <v>448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69"/>
      <c r="BQ78" s="278"/>
      <c r="BR78" s="279"/>
      <c r="BS78" s="279"/>
      <c r="BT78" s="279"/>
      <c r="BU78" s="280"/>
      <c r="BW78" s="79"/>
    </row>
    <row r="79" spans="1:77" s="1" customFormat="1">
      <c r="A79" s="70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</row>
    <row r="80" spans="1:77" s="1" customFormat="1">
      <c r="A80" s="70"/>
      <c r="C80" s="70"/>
      <c r="BJ80" s="72"/>
      <c r="BP80" s="72"/>
      <c r="BQ80" s="72"/>
      <c r="BR80" s="72"/>
      <c r="BS80" s="72"/>
      <c r="BT80" s="72"/>
      <c r="BU80" s="72"/>
      <c r="BW80" s="79"/>
    </row>
    <row r="81" spans="1:75" s="1" customFormat="1">
      <c r="A81" s="70"/>
      <c r="C81" s="70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109"/>
      <c r="BQ81" s="79"/>
      <c r="BR81" s="79"/>
      <c r="BS81" s="79"/>
      <c r="BT81" s="79"/>
      <c r="BU81" s="79" t="s">
        <v>0</v>
      </c>
      <c r="BW81" s="79"/>
    </row>
    <row r="82" spans="1:75" s="1" customFormat="1">
      <c r="A82" s="70"/>
      <c r="C82" s="70"/>
      <c r="BJ82" s="72"/>
      <c r="BW82" s="79"/>
    </row>
    <row r="83" spans="1:75" s="1" customFormat="1">
      <c r="A83" s="70"/>
      <c r="C83" s="70"/>
      <c r="BJ83" s="72"/>
      <c r="BP83" s="72"/>
      <c r="BQ83" s="72"/>
      <c r="BT83" s="72"/>
      <c r="BW83" s="79"/>
    </row>
    <row r="84" spans="1:75" s="1" customFormat="1">
      <c r="A84" s="70"/>
      <c r="C84" s="70"/>
      <c r="AP84" s="1" t="s">
        <v>0</v>
      </c>
      <c r="BJ84" s="72"/>
      <c r="BW84" s="79"/>
    </row>
    <row r="85" spans="1:75" s="1" customFormat="1">
      <c r="A85" s="70"/>
      <c r="C85" s="70"/>
      <c r="BJ85" s="72"/>
      <c r="BP85" s="110"/>
      <c r="BQ85" s="110"/>
      <c r="BR85" s="110"/>
      <c r="BS85" s="110"/>
      <c r="BT85" s="110"/>
      <c r="BW85" s="79"/>
    </row>
    <row r="86" spans="1:75" s="1" customFormat="1">
      <c r="A86" s="70"/>
      <c r="C86" s="70"/>
      <c r="BJ86" s="72"/>
      <c r="BW86" s="79"/>
    </row>
    <row r="87" spans="1:75" s="1" customFormat="1">
      <c r="A87" s="70"/>
      <c r="C87" s="70"/>
      <c r="BJ87" s="72"/>
      <c r="BK87" s="1" t="s">
        <v>0</v>
      </c>
      <c r="BW87" s="79"/>
    </row>
    <row r="88" spans="1:75" s="1" customFormat="1">
      <c r="A88" s="70"/>
      <c r="C88" s="70"/>
      <c r="AP88" s="1" t="s">
        <v>0</v>
      </c>
      <c r="BJ88" s="72"/>
      <c r="BW88" s="79"/>
    </row>
    <row r="89" spans="1:75" s="1" customFormat="1">
      <c r="A89" s="70"/>
      <c r="C89" s="70"/>
      <c r="BJ89" s="72"/>
      <c r="BW89" s="79"/>
    </row>
    <row r="90" spans="1:75" s="1" customFormat="1">
      <c r="A90" s="70"/>
      <c r="C90" s="70"/>
      <c r="BJ90" s="72"/>
      <c r="BW90" s="79"/>
    </row>
    <row r="91" spans="1:75" s="1" customFormat="1">
      <c r="A91" s="70"/>
      <c r="C91" s="70"/>
      <c r="BJ91" s="72"/>
      <c r="BW91" s="79"/>
    </row>
    <row r="92" spans="1:75" s="1" customFormat="1">
      <c r="A92" s="70"/>
      <c r="C92" s="70"/>
      <c r="BJ92" s="72"/>
      <c r="BW92" s="79"/>
    </row>
    <row r="93" spans="1:75" s="1" customFormat="1">
      <c r="A93" s="70"/>
      <c r="C93" s="70"/>
      <c r="BJ93" s="72"/>
      <c r="BW93" s="79"/>
    </row>
    <row r="94" spans="1:75" s="1" customFormat="1">
      <c r="A94" s="70"/>
      <c r="C94" s="70"/>
      <c r="BJ94" s="72"/>
      <c r="BW94" s="79"/>
    </row>
    <row r="95" spans="1:75" s="1" customFormat="1">
      <c r="A95" s="70"/>
      <c r="C95" s="70"/>
      <c r="BJ95" s="72"/>
      <c r="BW95" s="79"/>
    </row>
    <row r="96" spans="1:75" s="1" customFormat="1">
      <c r="A96" s="70"/>
      <c r="C96" s="70"/>
      <c r="BJ96" s="72"/>
      <c r="BW96" s="79"/>
    </row>
    <row r="97" spans="1:75" s="1" customFormat="1">
      <c r="A97" s="70"/>
      <c r="C97" s="70"/>
      <c r="BJ97" s="72"/>
      <c r="BW97" s="79"/>
    </row>
    <row r="98" spans="1:75" s="1" customFormat="1">
      <c r="A98" s="70"/>
      <c r="C98" s="70"/>
      <c r="BJ98" s="72"/>
      <c r="BW98" s="79"/>
    </row>
    <row r="99" spans="1:75" s="1" customFormat="1">
      <c r="A99" s="70"/>
      <c r="C99" s="70"/>
      <c r="BJ99" s="72"/>
      <c r="BW99" s="79"/>
    </row>
    <row r="100" spans="1:75" s="1" customFormat="1">
      <c r="A100" s="70"/>
      <c r="C100" s="70"/>
      <c r="BJ100" s="72"/>
      <c r="BW100" s="79"/>
    </row>
    <row r="101" spans="1:75" s="1" customFormat="1">
      <c r="A101" s="70"/>
      <c r="C101" s="70"/>
      <c r="BJ101" s="72"/>
      <c r="BW101" s="79"/>
    </row>
    <row r="102" spans="1:75" s="1" customFormat="1">
      <c r="A102" s="70"/>
      <c r="C102" s="70"/>
      <c r="BJ102" s="72"/>
      <c r="BW102" s="79"/>
    </row>
    <row r="103" spans="1:75" s="1" customFormat="1">
      <c r="A103" s="70"/>
      <c r="C103" s="70"/>
      <c r="BJ103" s="72"/>
      <c r="BW103" s="79"/>
    </row>
    <row r="104" spans="1:75" s="1" customFormat="1">
      <c r="A104" s="70"/>
      <c r="C104" s="70"/>
      <c r="BJ104" s="72"/>
      <c r="BW104" s="79"/>
    </row>
    <row r="105" spans="1:75" s="1" customFormat="1">
      <c r="A105" s="70"/>
      <c r="C105" s="70"/>
      <c r="BJ105" s="72"/>
      <c r="BW105" s="79"/>
    </row>
    <row r="106" spans="1:75" s="1" customFormat="1">
      <c r="A106" s="70"/>
      <c r="C106" s="70"/>
      <c r="BJ106" s="72"/>
      <c r="BW106" s="79"/>
    </row>
    <row r="107" spans="1:75" s="1" customFormat="1">
      <c r="A107" s="70"/>
      <c r="C107" s="70"/>
      <c r="BJ107" s="72"/>
      <c r="BW107" s="79"/>
    </row>
    <row r="108" spans="1:75" s="1" customFormat="1">
      <c r="A108" s="70"/>
      <c r="C108" s="70"/>
      <c r="BJ108" s="72"/>
      <c r="BW108" s="79"/>
    </row>
    <row r="109" spans="1:75" s="1" customFormat="1">
      <c r="A109" s="70"/>
      <c r="C109" s="70"/>
      <c r="BJ109" s="72"/>
      <c r="BW109" s="79"/>
    </row>
    <row r="110" spans="1:75" s="1" customFormat="1">
      <c r="A110" s="70"/>
      <c r="C110" s="70"/>
      <c r="BJ110" s="72"/>
      <c r="BW110" s="79"/>
    </row>
    <row r="111" spans="1:75" s="1" customFormat="1">
      <c r="A111" s="70"/>
      <c r="C111" s="70"/>
      <c r="BJ111" s="72"/>
      <c r="BW111" s="79"/>
    </row>
    <row r="112" spans="1:75" s="1" customFormat="1">
      <c r="A112" s="70"/>
      <c r="C112" s="70"/>
      <c r="BJ112" s="72"/>
      <c r="BW112" s="79"/>
    </row>
    <row r="113" spans="1:75" s="1" customFormat="1">
      <c r="A113" s="70"/>
      <c r="C113" s="70"/>
      <c r="BJ113" s="72"/>
      <c r="BW113" s="79"/>
    </row>
    <row r="114" spans="1:75" s="1" customFormat="1">
      <c r="A114" s="70"/>
      <c r="C114" s="70"/>
      <c r="BJ114" s="72"/>
      <c r="BW114" s="79"/>
    </row>
    <row r="115" spans="1:75" s="1" customFormat="1">
      <c r="A115" s="70"/>
      <c r="C115" s="70"/>
      <c r="BJ115" s="72"/>
      <c r="BW115" s="79"/>
    </row>
    <row r="116" spans="1:75" s="1" customFormat="1">
      <c r="A116" s="70"/>
      <c r="C116" s="70"/>
      <c r="BJ116" s="72"/>
      <c r="BW116" s="79"/>
    </row>
    <row r="117" spans="1:75" s="1" customFormat="1">
      <c r="A117" s="70"/>
      <c r="C117" s="70"/>
      <c r="BJ117" s="72"/>
      <c r="BW117" s="79"/>
    </row>
    <row r="118" spans="1:75" s="1" customFormat="1">
      <c r="A118" s="70"/>
      <c r="C118" s="70"/>
      <c r="BW118" s="79"/>
    </row>
    <row r="119" spans="1:75" s="1" customFormat="1">
      <c r="A119" s="70"/>
      <c r="C119" s="70"/>
      <c r="BW119" s="79"/>
    </row>
    <row r="120" spans="1:75" s="1" customFormat="1">
      <c r="A120" s="70"/>
      <c r="C120" s="70"/>
      <c r="BW120" s="79"/>
    </row>
    <row r="121" spans="1:75" s="1" customFormat="1">
      <c r="A121" s="70"/>
      <c r="C121" s="70"/>
      <c r="BW121" s="79"/>
    </row>
    <row r="122" spans="1:75" s="1" customFormat="1">
      <c r="A122" s="70"/>
      <c r="C122" s="70"/>
      <c r="BW122" s="79"/>
    </row>
    <row r="123" spans="1:75" s="1" customFormat="1">
      <c r="A123" s="70"/>
      <c r="C123" s="70"/>
      <c r="BW123" s="79"/>
    </row>
    <row r="124" spans="1:75" s="1" customFormat="1">
      <c r="A124" s="70"/>
      <c r="C124" s="70"/>
      <c r="BW124" s="79"/>
    </row>
    <row r="125" spans="1:75" s="1" customFormat="1">
      <c r="A125" s="70"/>
      <c r="C125" s="70"/>
      <c r="BW125" s="79"/>
    </row>
    <row r="126" spans="1:75" s="1" customFormat="1">
      <c r="A126" s="70"/>
      <c r="C126" s="70"/>
      <c r="BW126" s="79"/>
    </row>
    <row r="127" spans="1:75" s="1" customFormat="1">
      <c r="A127" s="70"/>
      <c r="C127" s="70"/>
      <c r="BW127" s="79"/>
    </row>
    <row r="128" spans="1:75" s="1" customFormat="1">
      <c r="A128" s="70"/>
      <c r="C128" s="70"/>
      <c r="BW128" s="79"/>
    </row>
    <row r="129" spans="1:75" s="1" customFormat="1">
      <c r="A129" s="70"/>
      <c r="C129" s="70"/>
      <c r="BW129" s="79"/>
    </row>
    <row r="130" spans="1:75" s="1" customFormat="1">
      <c r="A130" s="70"/>
      <c r="C130" s="70"/>
      <c r="BW130" s="79"/>
    </row>
    <row r="131" spans="1:75" s="1" customFormat="1">
      <c r="A131" s="70"/>
      <c r="C131" s="70"/>
      <c r="BW131" s="79"/>
    </row>
    <row r="132" spans="1:75" s="1" customFormat="1">
      <c r="A132" s="70"/>
      <c r="C132" s="70"/>
      <c r="BW132" s="79"/>
    </row>
    <row r="133" spans="1:75" s="1" customFormat="1">
      <c r="A133" s="70"/>
      <c r="C133" s="70"/>
      <c r="BW133" s="79"/>
    </row>
    <row r="134" spans="1:75" s="1" customFormat="1">
      <c r="A134" s="70"/>
      <c r="C134" s="70"/>
      <c r="BW134" s="79"/>
    </row>
    <row r="135" spans="1:75" s="1" customFormat="1">
      <c r="A135" s="70"/>
      <c r="C135" s="70"/>
      <c r="BW135" s="79"/>
    </row>
    <row r="136" spans="1:75" s="1" customFormat="1">
      <c r="A136" s="70"/>
      <c r="C136" s="70"/>
      <c r="BW136" s="79"/>
    </row>
    <row r="137" spans="1:75" s="1" customFormat="1">
      <c r="A137" s="70"/>
      <c r="C137" s="70"/>
      <c r="BW137" s="79"/>
    </row>
    <row r="138" spans="1:75" s="1" customFormat="1">
      <c r="A138" s="70"/>
      <c r="C138" s="70"/>
      <c r="BW138" s="79"/>
    </row>
    <row r="139" spans="1:75" s="1" customFormat="1">
      <c r="A139" s="70"/>
      <c r="C139" s="70"/>
      <c r="BW139" s="79"/>
    </row>
    <row r="140" spans="1:75" s="1" customFormat="1">
      <c r="A140" s="70"/>
      <c r="C140" s="70"/>
      <c r="BW140" s="79"/>
    </row>
    <row r="141" spans="1:75" s="1" customFormat="1">
      <c r="A141" s="70"/>
      <c r="C141" s="70"/>
      <c r="BW141" s="79"/>
    </row>
    <row r="142" spans="1:75" s="1" customFormat="1">
      <c r="A142" s="70"/>
      <c r="C142" s="70"/>
      <c r="BW142" s="79"/>
    </row>
    <row r="143" spans="1:75" s="1" customFormat="1">
      <c r="A143" s="70"/>
      <c r="C143" s="70"/>
      <c r="BW143" s="79"/>
    </row>
    <row r="144" spans="1:75" s="1" customFormat="1">
      <c r="A144" s="70"/>
      <c r="C144" s="70"/>
      <c r="BW144" s="79"/>
    </row>
    <row r="145" spans="1:75" s="1" customFormat="1">
      <c r="A145" s="70"/>
      <c r="C145" s="70"/>
      <c r="BW145" s="79"/>
    </row>
    <row r="146" spans="1:75" s="1" customFormat="1">
      <c r="A146" s="70"/>
      <c r="C146" s="70"/>
      <c r="BW146" s="79"/>
    </row>
    <row r="147" spans="1:75" s="1" customFormat="1">
      <c r="A147" s="70"/>
      <c r="C147" s="70"/>
      <c r="BW147" s="79"/>
    </row>
    <row r="148" spans="1:75" s="1" customFormat="1">
      <c r="A148" s="70"/>
      <c r="C148" s="70"/>
      <c r="BW148" s="79"/>
    </row>
    <row r="149" spans="1:75" s="1" customFormat="1">
      <c r="A149" s="70"/>
      <c r="C149" s="70"/>
      <c r="BW149" s="79"/>
    </row>
    <row r="150" spans="1:75" s="1" customFormat="1">
      <c r="A150" s="70"/>
      <c r="C150" s="70"/>
      <c r="BW150" s="79"/>
    </row>
    <row r="151" spans="1:75" s="1" customFormat="1">
      <c r="A151" s="70"/>
      <c r="C151" s="70"/>
      <c r="BW151" s="79"/>
    </row>
    <row r="152" spans="1:75" s="1" customFormat="1">
      <c r="A152" s="70"/>
      <c r="C152" s="70"/>
      <c r="BW152" s="79"/>
    </row>
    <row r="153" spans="1:75" s="1" customFormat="1">
      <c r="A153" s="70"/>
      <c r="C153" s="70"/>
      <c r="BW153" s="79"/>
    </row>
    <row r="154" spans="1:75" s="1" customFormat="1">
      <c r="A154" s="70"/>
      <c r="C154" s="70"/>
      <c r="BW154" s="79"/>
    </row>
    <row r="155" spans="1:75" s="1" customFormat="1">
      <c r="A155" s="70"/>
      <c r="C155" s="70"/>
      <c r="BW155" s="79"/>
    </row>
    <row r="156" spans="1:75" s="1" customFormat="1">
      <c r="A156" s="70"/>
      <c r="C156" s="70"/>
      <c r="BW156" s="79"/>
    </row>
    <row r="157" spans="1:75" s="1" customFormat="1">
      <c r="A157" s="70"/>
      <c r="C157" s="70"/>
      <c r="BW157" s="79"/>
    </row>
    <row r="158" spans="1:75" s="1" customFormat="1">
      <c r="A158" s="70"/>
      <c r="C158" s="70"/>
      <c r="BW158" s="79"/>
    </row>
    <row r="159" spans="1:75" s="1" customFormat="1">
      <c r="A159" s="70"/>
      <c r="C159" s="70"/>
      <c r="BW159" s="79"/>
    </row>
    <row r="160" spans="1:75" s="1" customFormat="1">
      <c r="A160" s="70"/>
      <c r="C160" s="70"/>
      <c r="BW160" s="79"/>
    </row>
    <row r="161" spans="1:75" s="1" customFormat="1">
      <c r="A161" s="70"/>
      <c r="C161" s="70"/>
      <c r="BW161" s="79"/>
    </row>
    <row r="162" spans="1:75" s="1" customFormat="1">
      <c r="A162" s="70"/>
      <c r="C162" s="70"/>
      <c r="BW162" s="79"/>
    </row>
    <row r="163" spans="1:75" s="1" customFormat="1">
      <c r="A163" s="70"/>
      <c r="C163" s="70"/>
      <c r="BW163" s="79"/>
    </row>
    <row r="164" spans="1:75" s="1" customFormat="1">
      <c r="A164" s="70"/>
      <c r="C164" s="70"/>
      <c r="BW164" s="79"/>
    </row>
    <row r="165" spans="1:75" s="1" customFormat="1">
      <c r="A165" s="70"/>
      <c r="C165" s="70"/>
      <c r="BW165" s="79"/>
    </row>
    <row r="166" spans="1:75" s="1" customFormat="1">
      <c r="A166" s="70"/>
      <c r="C166" s="70"/>
      <c r="BW166" s="79"/>
    </row>
    <row r="167" spans="1:75" s="1" customFormat="1">
      <c r="A167" s="70"/>
      <c r="C167" s="70"/>
      <c r="BW167" s="79"/>
    </row>
    <row r="168" spans="1:75" s="1" customFormat="1">
      <c r="A168" s="70"/>
      <c r="C168" s="70"/>
      <c r="BW168" s="79"/>
    </row>
    <row r="169" spans="1:75" s="1" customFormat="1">
      <c r="A169" s="70"/>
      <c r="C169" s="70"/>
      <c r="BW169" s="79"/>
    </row>
    <row r="170" spans="1:75" s="1" customFormat="1">
      <c r="A170" s="70"/>
      <c r="C170" s="70"/>
      <c r="BW170" s="79"/>
    </row>
    <row r="171" spans="1:75" s="1" customFormat="1">
      <c r="A171" s="70"/>
      <c r="C171" s="70"/>
      <c r="BW171" s="79"/>
    </row>
    <row r="172" spans="1:75" s="1" customFormat="1">
      <c r="A172" s="70"/>
      <c r="C172" s="70"/>
      <c r="BW172" s="79"/>
    </row>
    <row r="173" spans="1:75" s="1" customFormat="1">
      <c r="A173" s="70"/>
      <c r="C173" s="70"/>
      <c r="BW173" s="79"/>
    </row>
    <row r="174" spans="1:75" s="1" customFormat="1">
      <c r="A174" s="70"/>
      <c r="C174" s="70"/>
      <c r="BW174" s="79"/>
    </row>
    <row r="175" spans="1:75" s="1" customFormat="1">
      <c r="A175" s="70"/>
      <c r="C175" s="70"/>
      <c r="BW175" s="79"/>
    </row>
    <row r="176" spans="1:75" s="1" customFormat="1">
      <c r="A176" s="70"/>
      <c r="C176" s="70"/>
      <c r="BW176" s="79"/>
    </row>
    <row r="177" spans="1:75" s="1" customFormat="1">
      <c r="A177" s="70"/>
      <c r="C177" s="70"/>
      <c r="BW177" s="79"/>
    </row>
    <row r="178" spans="1:75" s="1" customFormat="1">
      <c r="A178" s="70"/>
      <c r="C178" s="70"/>
      <c r="BW178" s="79"/>
    </row>
    <row r="179" spans="1:75" s="1" customFormat="1">
      <c r="A179" s="70"/>
      <c r="C179" s="70"/>
      <c r="BW179" s="79"/>
    </row>
    <row r="180" spans="1:75" s="1" customFormat="1">
      <c r="A180" s="70"/>
      <c r="C180" s="70"/>
      <c r="BW180" s="79"/>
    </row>
    <row r="181" spans="1:75" s="1" customFormat="1">
      <c r="A181" s="70"/>
      <c r="C181" s="70"/>
      <c r="BW181" s="79"/>
    </row>
    <row r="182" spans="1:75" s="1" customFormat="1">
      <c r="A182" s="70"/>
      <c r="C182" s="70"/>
      <c r="BW182" s="79"/>
    </row>
    <row r="183" spans="1:75" s="1" customFormat="1">
      <c r="A183" s="70"/>
      <c r="C183" s="70"/>
      <c r="BW183" s="79"/>
    </row>
    <row r="184" spans="1:75" s="1" customFormat="1">
      <c r="A184" s="70"/>
      <c r="C184" s="70"/>
      <c r="BW184" s="79"/>
    </row>
    <row r="185" spans="1:75" s="1" customFormat="1">
      <c r="A185" s="70"/>
      <c r="C185" s="70"/>
      <c r="BW185" s="79"/>
    </row>
    <row r="186" spans="1:75" s="1" customFormat="1">
      <c r="A186" s="70"/>
      <c r="C186" s="70"/>
      <c r="BW186" s="79"/>
    </row>
    <row r="187" spans="1:75" s="1" customFormat="1">
      <c r="A187" s="70"/>
      <c r="C187" s="70"/>
      <c r="BW187" s="79"/>
    </row>
    <row r="188" spans="1:75" s="1" customFormat="1">
      <c r="A188" s="70"/>
      <c r="C188" s="70"/>
      <c r="BW188" s="79"/>
    </row>
    <row r="189" spans="1:75" s="1" customFormat="1">
      <c r="A189" s="70"/>
      <c r="B189" s="70"/>
      <c r="C189" s="70"/>
      <c r="BW189" s="79"/>
    </row>
    <row r="190" spans="1:75" s="1" customFormat="1">
      <c r="A190" s="70"/>
      <c r="B190" s="70"/>
      <c r="C190" s="70"/>
      <c r="BW190" s="79"/>
    </row>
    <row r="191" spans="1:75" s="1" customFormat="1">
      <c r="A191" s="70"/>
      <c r="B191" s="70"/>
      <c r="C191" s="70"/>
      <c r="BW191" s="79"/>
    </row>
    <row r="192" spans="1:75" s="1" customFormat="1">
      <c r="A192" s="70"/>
      <c r="B192" s="70"/>
      <c r="C192" s="70"/>
      <c r="BW192" s="79"/>
    </row>
    <row r="193" spans="1:75" s="1" customFormat="1">
      <c r="A193" s="70"/>
      <c r="B193" s="70"/>
      <c r="C193" s="70"/>
      <c r="BW193" s="79"/>
    </row>
    <row r="194" spans="1:75" s="1" customFormat="1">
      <c r="A194" s="70"/>
      <c r="B194" s="70"/>
      <c r="C194" s="70"/>
      <c r="BW194" s="79"/>
    </row>
    <row r="195" spans="1:75" s="1" customFormat="1">
      <c r="A195" s="70"/>
      <c r="B195" s="70"/>
      <c r="C195" s="70"/>
      <c r="BW195" s="79"/>
    </row>
    <row r="196" spans="1:75" s="1" customFormat="1">
      <c r="A196" s="70"/>
      <c r="B196" s="70"/>
      <c r="C196" s="70"/>
      <c r="BW196" s="79"/>
    </row>
    <row r="197" spans="1:75" s="1" customFormat="1">
      <c r="A197" s="70"/>
      <c r="B197" s="70"/>
      <c r="C197" s="70"/>
      <c r="BW197" s="79"/>
    </row>
    <row r="198" spans="1:75" s="1" customFormat="1">
      <c r="A198" s="70"/>
      <c r="B198" s="70"/>
      <c r="C198" s="70"/>
      <c r="BW198" s="79"/>
    </row>
  </sheetData>
  <sheetProtection selectLockedCells="1" selectUnlockedCells="1"/>
  <mergeCells count="11">
    <mergeCell ref="BQ76:BU78"/>
    <mergeCell ref="AQ5:AW5"/>
    <mergeCell ref="AX5:BC5"/>
    <mergeCell ref="BD5:BL5"/>
    <mergeCell ref="BS5:BT5"/>
    <mergeCell ref="AC5:AN5"/>
    <mergeCell ref="A6:B9"/>
    <mergeCell ref="A2:B2"/>
    <mergeCell ref="A4:B4"/>
    <mergeCell ref="D5:O5"/>
    <mergeCell ref="Q5:AB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</vt:i4>
      </vt:variant>
    </vt:vector>
  </HeadingPairs>
  <TitlesOfParts>
    <vt:vector size="23" baseType="lpstr">
      <vt:lpstr>Kapaku-Cover</vt:lpstr>
      <vt:lpstr>Permbajtja-Content</vt:lpstr>
      <vt:lpstr>sup18pp</vt:lpstr>
      <vt:lpstr>use18pp</vt:lpstr>
      <vt:lpstr>sup18cp</vt:lpstr>
      <vt:lpstr>use18cp</vt:lpstr>
      <vt:lpstr>sup19pp</vt:lpstr>
      <vt:lpstr>use19pp</vt:lpstr>
      <vt:lpstr>sup19cp</vt:lpstr>
      <vt:lpstr>use19cp</vt:lpstr>
      <vt:lpstr>sup20pp</vt:lpstr>
      <vt:lpstr>use20pp</vt:lpstr>
      <vt:lpstr>sup20cp</vt:lpstr>
      <vt:lpstr>use20cp</vt:lpstr>
      <vt:lpstr>sup21pp</vt:lpstr>
      <vt:lpstr>use21pp</vt:lpstr>
      <vt:lpstr>sup21cp</vt:lpstr>
      <vt:lpstr>use21cp</vt:lpstr>
      <vt:lpstr>sup22pp</vt:lpstr>
      <vt:lpstr>use22pp</vt:lpstr>
      <vt:lpstr>sup22cp</vt:lpstr>
      <vt:lpstr>use22cp</vt:lpstr>
      <vt:lpstr>'Kapaku-Cover'!Print_Area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Viki Hajnaj</dc:creator>
  <cp:lastModifiedBy>Viki Hajnaj</cp:lastModifiedBy>
  <dcterms:created xsi:type="dcterms:W3CDTF">2006-09-16T00:00:00Z</dcterms:created>
  <dcterms:modified xsi:type="dcterms:W3CDTF">2025-06-26T12:14:43Z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AB58C5D230844B01AFEE4B0D80222BBB_13</vt:lpwstr>
  </property>
  <property fmtid="{D5CDD505-2E9C-101B-9397-08002B2CF9AE}" pid="3" name="KSOProductBuildVer">
    <vt:lpwstr>2057-12.2.0.20326</vt:lpwstr>
  </property>
</Properties>
</file>