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90" yWindow="270" windowWidth="14400" windowHeight="12825" firstSheet="1" activeTab="1"/>
  </bookViews>
  <sheets>
    <sheet name="Treguesit kryesor" sheetId="3" state="hidden" r:id="rId1"/>
    <sheet name="treguesit e rinj" sheetId="1" r:id="rId2"/>
    <sheet name="Sheet1" sheetId="2" state="hidden" r:id="rId3"/>
    <sheet name="Sheet2" sheetId="4" r:id="rId4"/>
  </sheets>
  <definedNames>
    <definedName name="_xlnm._FilterDatabase" localSheetId="3" hidden="1">Sheet2!$B$12:$D$12</definedName>
    <definedName name="Z_107848C0_865E_4B97_A1FE_008C1D944D56_.wvu.FilterData" localSheetId="3" hidden="1">Sheet2!$B$12:$D$12</definedName>
    <definedName name="Z_43DBEEED_1CD1_4FA6_96DE_36365D64252A_.wvu.FilterData" localSheetId="3" hidden="1">Sheet2!$B$12:$D$12</definedName>
  </definedNames>
  <calcPr calcId="145621"/>
  <customWorkbookViews>
    <customWorkbookView name="Marinela Lamce - Personal View" guid="{107848C0-865E-4B97-A1FE-008C1D944D56}" mergeInterval="0" personalView="1" maximized="1" windowWidth="1916" windowHeight="854" activeSheetId="1"/>
    <customWorkbookView name="Dardan Bela - Personal View" guid="{43DBEEED-1CD1-4FA6-96DE-36365D64252A}" mergeInterval="0" personalView="1" maximized="1" windowWidth="1916" windowHeight="854" activeSheetId="1"/>
    <customWorkbookView name="Majlinda Nesturi - Personal View" guid="{8A54BF65-0CE7-47F1-8250-3869C20CF099}" mergeInterval="0" personalView="1" maximized="1" windowWidth="1916" windowHeight="854" activeSheetId="1" showComments="commIndAndComment"/>
    <customWorkbookView name="Flutura Rama - Personal View" guid="{CCE8BCED-A5EB-4F35-9F63-3518A35E7734}" mergeInterval="0" personalView="1" maximized="1" windowWidth="1532" windowHeight="612" activeSheetId="1" showComments="commIndAndComment"/>
    <customWorkbookView name="Elton Aliko - Personal View" guid="{4C8B2085-1FB0-43DE-B755-1C7E8BFAFD80}" mergeInterval="0" personalView="1" maximized="1" windowWidth="1675" windowHeight="794" activeSheetId="1"/>
    <customWorkbookView name="Albana Berbiu - Personal View" guid="{FB741687-1A58-4F80-85D5-1E7CB69F6634}" mergeInterval="0" personalView="1" maximized="1" windowWidth="1916" windowHeight="834" activeSheetId="1"/>
    <customWorkbookView name="Ermir Lico - Personal View" guid="{414319D9-DBE1-4B8F-ACBE-CF950FF854FD}" mergeInterval="0" personalView="1" maximized="1" windowWidth="1901" windowHeight="820" activeSheetId="1"/>
    <customWorkbookView name="Irsida Nuellari - Personal View" guid="{AF367BEB-BD8A-43D4-A793-E06486337066}" mergeInterval="0" personalView="1" maximized="1" windowWidth="1916" windowHeight="834" activeSheetId="1"/>
    <customWorkbookView name="Ervisa Bushati - Personal View" guid="{CE79AB2F-9AFA-43D1-AC9A-2D3C040E30E0}" mergeInterval="0" personalView="1" maximized="1" windowWidth="1916" windowHeight="853" activeSheetId="1"/>
    <customWorkbookView name="Elsa Dhuli - Personal View" guid="{4CCD3BFE-31BA-44B1-AE21-FC20FC1B3C68}" mergeInterval="0" personalView="1" maximized="1" windowWidth="1920" windowHeight="834" activeSheetId="1"/>
    <customWorkbookView name="Arber - Personal View" guid="{668C4098-305E-43E0-AA2E-37D8A90FEF0E}" mergeInterval="0" personalView="1" maximized="1" windowWidth="1916" windowHeight="854" activeSheetId="1"/>
    <customWorkbookView name="Dorina Rizvanolli - Personal View" guid="{5D95ADA9-4CAA-4CFA-A466-3A32A777730C}" mergeInterval="0" personalView="1" maximized="1" windowWidth="1916" windowHeight="854" activeSheetId="1"/>
    <customWorkbookView name="insmala - Personal View" guid="{1612F140-F57E-40B6-A90F-BFE30BBC5C02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K101" i="1" l="1"/>
  <c r="K100" i="1"/>
  <c r="K99" i="1"/>
  <c r="K98" i="1"/>
  <c r="K97" i="1"/>
  <c r="K96" i="1"/>
  <c r="K95" i="1"/>
  <c r="K94" i="1"/>
  <c r="K93" i="1"/>
  <c r="K92" i="1"/>
  <c r="K91" i="1"/>
  <c r="K84" i="1"/>
  <c r="K10" i="1" l="1"/>
  <c r="K9" i="1"/>
  <c r="K8" i="1"/>
  <c r="K7" i="1"/>
  <c r="K6" i="1"/>
  <c r="K5" i="1"/>
  <c r="C19" i="3" l="1"/>
</calcChain>
</file>

<file path=xl/comments1.xml><?xml version="1.0" encoding="utf-8"?>
<comments xmlns="http://schemas.openxmlformats.org/spreadsheetml/2006/main">
  <authors>
    <author>Dardan Bela</author>
    <author>Ervisa Bushati</author>
  </authors>
  <commentList>
    <comment ref="K5" authorId="0" guid="{499BC534-1ECA-4849-9D4D-EB4EBCCFE8A9}">
      <text>
        <r>
          <rPr>
            <b/>
            <sz val="9"/>
            <color indexed="81"/>
            <rFont val="Tahoma"/>
            <family val="2"/>
          </rPr>
          <t xml:space="preserve">2021 vs 2020
</t>
        </r>
      </text>
    </comment>
    <comment ref="H6" authorId="0" guid="{5BFA027D-E2A4-4B89-A8B9-54763BA5EE6A}">
      <text>
        <r>
          <rPr>
            <b/>
            <sz val="9"/>
            <color indexed="81"/>
            <rFont val="Tahoma"/>
            <charset val="1"/>
          </rPr>
          <t xml:space="preserve">Te dhena paraprake
</t>
        </r>
      </text>
    </comment>
    <comment ref="K6" authorId="0" guid="{4E1CDBA3-8CAD-4985-9FE3-502A7F96131E}">
      <text>
        <r>
          <rPr>
            <b/>
            <sz val="9"/>
            <color indexed="81"/>
            <rFont val="Tahoma"/>
            <family val="2"/>
          </rPr>
          <t xml:space="preserve">2021 vs 2020
</t>
        </r>
      </text>
    </comment>
    <comment ref="K7" authorId="0" guid="{49AAC69A-64D5-447C-A628-615C16EDC548}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guid="{27D85A66-62D9-4628-A5C6-16471D5D6A03}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guid="{5FDE8E41-5C1A-4021-A751-6A1F49B46B44}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guid="{8629A2A6-877B-416E-8551-196CAF08687E}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guid="{2B41AA79-6F63-49EB-99BF-C96C0DF15A0C}">
      <text>
        <r>
          <rPr>
            <b/>
            <sz val="9"/>
            <color indexed="81"/>
            <rFont val="Tahoma"/>
            <charset val="1"/>
          </rPr>
          <t>Ervisa Bushati:</t>
        </r>
        <r>
          <rPr>
            <sz val="9"/>
            <color indexed="81"/>
            <rFont val="Tahoma"/>
            <charset val="1"/>
          </rPr>
          <t xml:space="preserve">
Shifrat ne Bold jane per muajin Qershor
</t>
        </r>
      </text>
    </comment>
  </commentList>
</comments>
</file>

<file path=xl/sharedStrings.xml><?xml version="1.0" encoding="utf-8"?>
<sst xmlns="http://schemas.openxmlformats.org/spreadsheetml/2006/main" count="241" uniqueCount="213">
  <si>
    <t xml:space="preserve">Indeksi  sintetik i fekonditetit </t>
  </si>
  <si>
    <t>Shpenzimet mesatare mujore për konsum të Familjeve Shqiptare</t>
  </si>
  <si>
    <t>Numri i ndërmarrjeve ekonomike</t>
  </si>
  <si>
    <t>Nr</t>
  </si>
  <si>
    <t>Treguesit</t>
  </si>
  <si>
    <t>Madhësia mesatare e NjEF</t>
  </si>
  <si>
    <t>Shkalla e papunësisë  (15+)</t>
  </si>
  <si>
    <t>Shtesa natyrore (Nr)</t>
  </si>
  <si>
    <t>Indeksi pabarazise gjinore (pikë)</t>
  </si>
  <si>
    <t>Puna (pikë)</t>
  </si>
  <si>
    <t>Paraja  (pikë)</t>
  </si>
  <si>
    <t>Dijet (pikë)</t>
  </si>
  <si>
    <t>Koha (pikë)</t>
  </si>
  <si>
    <t>Vendimmarrja (pikë)</t>
  </si>
  <si>
    <t>Shendeti (pikë)</t>
  </si>
  <si>
    <t>Shkalla e punësimit (15+) (%)</t>
  </si>
  <si>
    <t>ShPaP Burra</t>
  </si>
  <si>
    <t>SHPap Gra</t>
  </si>
  <si>
    <t>Treguesi i varfërisë relative</t>
  </si>
  <si>
    <t>Volumi tregtar</t>
  </si>
  <si>
    <t>Eksportet</t>
  </si>
  <si>
    <t>Importet</t>
  </si>
  <si>
    <t>Ndryshimi vjetor i Indeksit të Çmimeve të Konsumit</t>
  </si>
  <si>
    <t>Paga minimale</t>
  </si>
  <si>
    <t>Paga mesatare mujore në sektorin shtetëror</t>
  </si>
  <si>
    <t xml:space="preserve">Paga mesatare mujore </t>
  </si>
  <si>
    <t>Shkalla e punësimit Burra</t>
  </si>
  <si>
    <t>Shkalla e punësimit Gra</t>
  </si>
  <si>
    <t>Hyrje shtetas shqiptarë</t>
  </si>
  <si>
    <t>Dalje shtetas shqiptarë</t>
  </si>
  <si>
    <t>Ndryshimi vjetor i Indeksit të Çmimeve të Prodhimit</t>
  </si>
  <si>
    <t>Ndryshimi vjetor i Indeksit të Çmimeve të Vendas</t>
  </si>
  <si>
    <t>Ndryshimi vjetor i Indeksit të Çmimeve të Eksport</t>
  </si>
  <si>
    <t>Ndryshimi vjetor i Indeksit të Çmimeve të Import</t>
  </si>
  <si>
    <t>Ndryshimi vjetor i Indeksit të Kostos në Ndërtim (Banesa)</t>
  </si>
  <si>
    <t>Numri lejeve të ndërtimit</t>
  </si>
  <si>
    <t xml:space="preserve">Automjete per 1.000 Banore </t>
  </si>
  <si>
    <t>Të aksidentuar për 10.000 banorë</t>
  </si>
  <si>
    <t>Ndërmarrje që kanë akses në internet</t>
  </si>
  <si>
    <t>Përqindja e udhëtimeve për qëllime personale</t>
  </si>
  <si>
    <t>Përqindja e udhëtimeve për qëllime biznesi</t>
  </si>
  <si>
    <t xml:space="preserve">Përqindja e Individeve qe perdorin internetin - Çdo ditë ose pothuajse çdo ditë    </t>
  </si>
  <si>
    <t>Jetëgjatësia (vite)</t>
  </si>
  <si>
    <t>Jetëgjatësia Meshkuj (vite)</t>
  </si>
  <si>
    <t>Jetëgjatësia Femra (vite)</t>
  </si>
  <si>
    <t>Shpenzimet ne Arsim ndaj PBB (%)</t>
  </si>
  <si>
    <t>Shpenzimet ne Shendetsi ndaj PBB (%)</t>
  </si>
  <si>
    <t>GER  (%)</t>
  </si>
  <si>
    <t>NER në arsimin 9 vjeçar  (%)</t>
  </si>
  <si>
    <t>NER në arsimin e mesëm  (%)</t>
  </si>
  <si>
    <t>Përqindja e NJEF që kanë akses në internet</t>
  </si>
  <si>
    <t xml:space="preserve"> Të ardhurat mesatare mujore për frymë/ të ekuivalentuara (Lekë)</t>
  </si>
  <si>
    <t xml:space="preserve">Numri i udhetimeve(Turizmi në familje) </t>
  </si>
  <si>
    <t>Bujqësia, pyjet dhe peshkimi</t>
  </si>
  <si>
    <t>Industria nxjerrëse; përpunuese; energjia elektrike, gazi, avulli dhe furnizimi me ajër të kondicionuar; furnizimi me ujë; aktivitetet e trajtimit dhe menaxhimit të mbeturinave, rehabilitimit</t>
  </si>
  <si>
    <t xml:space="preserve">nga cila: Industria përpunuese </t>
  </si>
  <si>
    <t>Ndërtimi</t>
  </si>
  <si>
    <t>Tregtia me shumicë dhe me pakicë; riparimi i automjeteve dhe motorçikletave; transporti dhe magazinimi; aktivitetet e akomodimit dhe shërbimit ushqimor</t>
  </si>
  <si>
    <t>Informacioni dhe komunikacioni</t>
  </si>
  <si>
    <t>Aktivitetet financiare dhe të sigurimit</t>
  </si>
  <si>
    <t>Aktivitete të pasurive të paluajtshme</t>
  </si>
  <si>
    <t>Aktivitete shkencore, profesionale dhe teknike; aktivitete të shërbimeve administrative dhe mbështetëse</t>
  </si>
  <si>
    <t>Administrata publike dhe mbrojtja; sigurimi social i detyrueshëm; arsimi; shëndetësia dhe aktivitete të punës sociale</t>
  </si>
  <si>
    <t>Arte, argëtim dhe çlodhje, aktivitete të prodhimit të mallrave të familjeve për përdorim të vet dhe shërbime të tjera</t>
  </si>
  <si>
    <t>Vlera e shtuar bruto</t>
  </si>
  <si>
    <t>Taksat Neto</t>
  </si>
  <si>
    <t>Rritja reale e Produkti i brendshëm bruto vjetor  (%)*</t>
  </si>
  <si>
    <t>*Vlera e shtuar bruto sipas degëve (NVE rev.2)</t>
  </si>
  <si>
    <t>Industria nxjerrëse; Industria përpunuese; Energjia elektrike, gazi, avulli dhe furnizimi me ajër të kondicionuar; Furnizimi me ujë, aktivitetet e trajtimit dhe menaxhimit të mbeturinave, mbetjeve</t>
  </si>
  <si>
    <t>Tregtia me shumicë dhe me pakicë; riparimi i automjeteve dhe motorcikletave; Transporti dhe magazinimi; Akomodimi dhe shërbimi ushqimor</t>
  </si>
  <si>
    <t xml:space="preserve">Informacioni dhe komunikacioni </t>
  </si>
  <si>
    <t xml:space="preserve">Aktivitete financiare dhe të sigurimit </t>
  </si>
  <si>
    <t>Aktivitete të pasurive të paluajtëshme (real estate)</t>
  </si>
  <si>
    <t xml:space="preserve">Aktivitete profesionale, shkencore dhe teknike; Shërbime administrative dhe mbështetëse </t>
  </si>
  <si>
    <t>Administrim publik dhe mbrojtja; sigurimi social i detyrueshëm; Arsimimi; Shendetsia dhe aktivitete te punes sociale</t>
  </si>
  <si>
    <t>Arte, argëtim dhe çlodhje; Aktivitete të tjera shërbimi; Aktivitetet e familjeve si punëdhënës; aktivitete të prodhimit të mallrave e shërbimeve të pandryshueshme të familjeve për përdorim të vet; Aktivitete te organizatave dhe organizmave nderkombetare</t>
  </si>
  <si>
    <t xml:space="preserve">Strukture PBB (%) </t>
  </si>
  <si>
    <t>Population</t>
  </si>
  <si>
    <t>Indicator</t>
  </si>
  <si>
    <t>Year-On-Year</t>
  </si>
  <si>
    <t>Increase</t>
  </si>
  <si>
    <t>/Decrease (%)</t>
  </si>
  <si>
    <t>Release</t>
  </si>
  <si>
    <t>Date</t>
  </si>
  <si>
    <t>Gross domestic product</t>
  </si>
  <si>
    <t>Inflation rate</t>
  </si>
  <si>
    <t>Retail trade</t>
  </si>
  <si>
    <t>Indikatori</t>
  </si>
  <si>
    <t>PBB</t>
  </si>
  <si>
    <t>Popullsia</t>
  </si>
  <si>
    <t>1 Janar 2020</t>
  </si>
  <si>
    <t>Exports/Import</t>
  </si>
  <si>
    <t>Shkalla e papunësisë</t>
  </si>
  <si>
    <t>Unemployment rate</t>
  </si>
  <si>
    <t>Active business entities</t>
  </si>
  <si>
    <t>Periudha/ Period</t>
  </si>
  <si>
    <t>Inflacioni/ Inflation rate</t>
  </si>
  <si>
    <t xml:space="preserve">Paga minimale </t>
  </si>
  <si>
    <t xml:space="preserve">Average gross monthly wage </t>
  </si>
  <si>
    <t>Minimum wage</t>
  </si>
  <si>
    <t xml:space="preserve">Number of building permits </t>
  </si>
  <si>
    <t>Mean household size</t>
  </si>
  <si>
    <t xml:space="preserve">Monthly average consumption expenditures of households </t>
  </si>
  <si>
    <t xml:space="preserve">Monthly mean equivalised disposable income </t>
  </si>
  <si>
    <t>Households with Internet access</t>
  </si>
  <si>
    <t>Employment rate</t>
  </si>
  <si>
    <t>Shkalla e punësimit</t>
  </si>
  <si>
    <t>1,4 %</t>
  </si>
  <si>
    <t>Korrik 2020</t>
  </si>
  <si>
    <t>Tremujori 1 - 2020</t>
  </si>
  <si>
    <t>11,4 %</t>
  </si>
  <si>
    <t>T1-2020</t>
  </si>
  <si>
    <t>Eksport/ Import</t>
  </si>
  <si>
    <t>0,6 %</t>
  </si>
  <si>
    <t>2.845.955</t>
  </si>
  <si>
    <t>53,1 %</t>
  </si>
  <si>
    <t>1,3 %</t>
  </si>
  <si>
    <t xml:space="preserve"> Paga mesatare mujore </t>
  </si>
  <si>
    <t>3,3 %</t>
  </si>
  <si>
    <t xml:space="preserve"> - 2,52%</t>
  </si>
  <si>
    <t>99,9</t>
  </si>
  <si>
    <t>0,4 %</t>
  </si>
  <si>
    <t>18/6/2020</t>
  </si>
  <si>
    <t>24,9 %</t>
  </si>
  <si>
    <t>I njejte</t>
  </si>
  <si>
    <t xml:space="preserve">Hyrjet e shtetasve shqiptarë dhe të huaj </t>
  </si>
  <si>
    <t>61,5 %</t>
  </si>
  <si>
    <t>24/08/2020</t>
  </si>
  <si>
    <t>25-09-2019</t>
  </si>
  <si>
    <t>75.935 lekë</t>
  </si>
  <si>
    <t>16-12-2019</t>
  </si>
  <si>
    <t>3,5 %</t>
  </si>
  <si>
    <t>6,6%</t>
  </si>
  <si>
    <t>26.144 lekë</t>
  </si>
  <si>
    <t>15-11-2019</t>
  </si>
  <si>
    <t>2018-2019</t>
  </si>
  <si>
    <t>26/3/2020</t>
  </si>
  <si>
    <t xml:space="preserve">53.232 lekë </t>
  </si>
  <si>
    <t>26. 000  lekë</t>
  </si>
  <si>
    <t>NJEF që kanë akses në internet</t>
  </si>
  <si>
    <t>25/ 56 miliardë lekë/billion ALL</t>
  </si>
  <si>
    <t>Arrivals of Albanian and foreign citizens</t>
  </si>
  <si>
    <t>Vlera/Value</t>
  </si>
  <si>
    <t>Tregtia me Pakicë (Indeksi I volumit të shitjeve në tregtinë me pakicë)</t>
  </si>
  <si>
    <t>Treguesit Demografikë dhe Socialë</t>
  </si>
  <si>
    <t>Ekonomi dhe Financë</t>
  </si>
  <si>
    <t>Çmimet</t>
  </si>
  <si>
    <t>Industria, Tregtia dhe Shërbimet</t>
  </si>
  <si>
    <t>Dalje shtetas të huaj</t>
  </si>
  <si>
    <t xml:space="preserve">Treguesit </t>
  </si>
  <si>
    <t>vjetor</t>
  </si>
  <si>
    <t>tremujorë</t>
  </si>
  <si>
    <t>mujor</t>
  </si>
  <si>
    <t>në %</t>
  </si>
  <si>
    <t>Ndryshimi vjetor</t>
  </si>
  <si>
    <t>Numri i strukturave akomoduese dhe të ngjashme</t>
  </si>
  <si>
    <t>Numri i netë qëndrimeve gjithsej</t>
  </si>
  <si>
    <t>Numri i netë qëndrimeve nga vizitorët rezident</t>
  </si>
  <si>
    <t>Numri i netë qëndrimeve nga vizitorët jo-rezident</t>
  </si>
  <si>
    <t>Numri i vizitorëve gjithsej</t>
  </si>
  <si>
    <t>Numri i vizitorëve rezident</t>
  </si>
  <si>
    <t>Numri i vizitorëve jo-rezident</t>
  </si>
  <si>
    <t>Lëvizjet e shtetasve (hyrje/dalje)</t>
  </si>
  <si>
    <t>Hyrje shtetas të huaj</t>
  </si>
  <si>
    <t>Përqindja e ndërmarrjeve inovative*</t>
  </si>
  <si>
    <t>Produkti i Brendshëm Bruto për frymë*</t>
  </si>
  <si>
    <t>Mijë lekë</t>
  </si>
  <si>
    <t>EURO</t>
  </si>
  <si>
    <t>USD</t>
  </si>
  <si>
    <t>Paga mesatare mujore në sektorin privat</t>
  </si>
  <si>
    <t>Popullsia mesatare vjetore</t>
  </si>
  <si>
    <t>-1.2 pikë përqindje</t>
  </si>
  <si>
    <t>2018* Gjysëm-finale</t>
  </si>
  <si>
    <t>2019/ 2020** Paraprake</t>
  </si>
  <si>
    <t xml:space="preserve">Tregu i Punës </t>
  </si>
  <si>
    <r>
      <t xml:space="preserve">Shënim: </t>
    </r>
    <r>
      <rPr>
        <b/>
        <i/>
        <sz val="11"/>
        <color rgb="FFFF0000"/>
        <rFont val="Times New Roman"/>
        <family val="1"/>
      </rPr>
      <t>Tabela përditësohet çdo fund muaji me shifrat e muajit paraardhës</t>
    </r>
  </si>
  <si>
    <t>23,0</t>
  </si>
  <si>
    <t>37,1</t>
  </si>
  <si>
    <t>3.5 pikë përqindje</t>
  </si>
  <si>
    <t>5.0 pikë përqindje</t>
  </si>
  <si>
    <t>3.6 pikë përqindje</t>
  </si>
  <si>
    <t>-3.6 pikë përqindje</t>
  </si>
  <si>
    <t xml:space="preserve">8.3 përqind </t>
  </si>
  <si>
    <t>21,8</t>
  </si>
  <si>
    <t>34,7</t>
  </si>
  <si>
    <t>-2.4 pikë përqindje</t>
  </si>
  <si>
    <t>1.5 përqind</t>
  </si>
  <si>
    <t>*Periudha e referencës është 2018-2021</t>
  </si>
  <si>
    <t xml:space="preserve"> 0.4 pikë përqindje </t>
  </si>
  <si>
    <t xml:space="preserve"> 0.3 pikë përqindje </t>
  </si>
  <si>
    <t xml:space="preserve"> -0.2 pikë përqindje </t>
  </si>
  <si>
    <t xml:space="preserve">-0.2 pikë përqindje </t>
  </si>
  <si>
    <t xml:space="preserve">-0.1 pikë përqindje </t>
  </si>
  <si>
    <t>15.4 përqind</t>
  </si>
  <si>
    <t>6.6 përqind</t>
  </si>
  <si>
    <t>7.0 përqind</t>
  </si>
  <si>
    <t>6.4 përqind</t>
  </si>
  <si>
    <t xml:space="preserve"> - 0.2 pikë përqindje</t>
  </si>
  <si>
    <t>0.23 pikë përqindje</t>
  </si>
  <si>
    <t xml:space="preserve"> 1.0 pikë përqindje</t>
  </si>
  <si>
    <t xml:space="preserve"> -1.0 pikë përqindje</t>
  </si>
  <si>
    <t xml:space="preserve"> -0.4 pikë përqindje</t>
  </si>
  <si>
    <t>-39.97 përqind</t>
  </si>
  <si>
    <t>Thellesia e privimit material</t>
  </si>
  <si>
    <t>Numri i ndërmarrjeve ekonomike (përfshirë fermerë)</t>
  </si>
  <si>
    <t>Numri i ndërmarrjeve ekonomike të reja (përfshirë fermerë)</t>
  </si>
  <si>
    <t>T2 2021</t>
  </si>
  <si>
    <t>T2 2022</t>
  </si>
  <si>
    <t>Korrik  2021</t>
  </si>
  <si>
    <t>Korrik 2022</t>
  </si>
  <si>
    <t>M</t>
  </si>
  <si>
    <t>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</si>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</sst>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_-* #,##0.0_-;\-* #,##0.0_-;_-* &quot;-&quot;??_-;_-@_-"/>
    <numFmt numFmtId="171" formatCode="_-* #,##0.00_L_e_k_-;\-* #,##0.00_L_e_k_-;_-* &quot;-&quot;??_L_e_k_-;_-@_-"/>
    <numFmt numFmtId="172" formatCode="0.0_)"/>
    <numFmt numFmtId="173" formatCode="&quot;IR£&quot;#,##0;\-&quot;IR£&quot;#,##0"/>
    <numFmt numFmtId="174" formatCode="mmmm\ d\,\ yyyy"/>
    <numFmt numFmtId="175" formatCode="_-* #,##0_?_._-;\-* #,##0_?_._-;_-* &quot;-&quot;_?_._-;_-@_-"/>
    <numFmt numFmtId="176" formatCode="_-* #,##0.00_?_._-;\-* #,##0.00_?_._-;_-* &quot;-&quot;??_?_._-;_-@_-"/>
    <numFmt numFmtId="177" formatCode="@\ *."/>
    <numFmt numFmtId="178" formatCode="\ \ \ \ \ \ \ \ \ \ @\ *."/>
    <numFmt numFmtId="179" formatCode="\ \ \ \ \ \ \ \ \ \ \ \ @\ *."/>
    <numFmt numFmtId="180" formatCode="\ \ \ \ \ \ \ \ \ \ \ \ @"/>
    <numFmt numFmtId="181" formatCode="\ \ \ \ \ \ \ \ \ \ \ \ \ @\ *."/>
    <numFmt numFmtId="182" formatCode="\ @\ *."/>
    <numFmt numFmtId="183" formatCode="\ @"/>
    <numFmt numFmtId="184" formatCode="\ \ @\ *."/>
    <numFmt numFmtId="185" formatCode="\ \ @"/>
    <numFmt numFmtId="186" formatCode="\ \ \ @\ *."/>
    <numFmt numFmtId="187" formatCode="\ \ \ @"/>
    <numFmt numFmtId="188" formatCode="\ \ \ \ @\ *."/>
    <numFmt numFmtId="189" formatCode="\ \ \ \ @"/>
    <numFmt numFmtId="190" formatCode="\ \ \ \ \ \ @\ *."/>
    <numFmt numFmtId="191" formatCode="\ \ \ \ \ \ @"/>
    <numFmt numFmtId="192" formatCode="\ \ \ \ \ \ \ @\ *."/>
    <numFmt numFmtId="193" formatCode="\ \ \ \ \ \ \ \ \ @\ *."/>
    <numFmt numFmtId="194" formatCode="\ \ \ \ \ \ \ \ \ @"/>
    <numFmt numFmtId="195" formatCode="#,##0\ &quot;Kč&quot;;\-#,##0\ &quot;Kč&quot;"/>
  </numFmts>
  <fonts count="9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0059A9"/>
      <name val="Tahoma"/>
      <family val="2"/>
    </font>
    <font>
      <b/>
      <sz val="10"/>
      <color rgb="FFFFFFFF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Tahoma"/>
      <family val="2"/>
    </font>
    <font>
      <sz val="10"/>
      <color rgb="FF00B050"/>
      <name val="Tahoma"/>
      <family val="2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etaNormalLF-Roman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rgb="FF000000"/>
      <name val="Calibri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0202BE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0D7AB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84D84"/>
      </left>
      <right/>
      <top style="medium">
        <color rgb="FF184D84"/>
      </top>
      <bottom/>
      <diagonal/>
    </border>
    <border>
      <left/>
      <right/>
      <top style="medium">
        <color rgb="FF184D84"/>
      </top>
      <bottom/>
      <diagonal/>
    </border>
    <border>
      <left/>
      <right style="medium">
        <color rgb="FF184D84"/>
      </right>
      <top style="medium">
        <color rgb="FF184D84"/>
      </top>
      <bottom/>
      <diagonal/>
    </border>
    <border>
      <left style="medium">
        <color rgb="FF184D84"/>
      </left>
      <right/>
      <top/>
      <bottom/>
      <diagonal/>
    </border>
    <border>
      <left/>
      <right style="medium">
        <color rgb="FF184D8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87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Border="0" applyAlignment="0"/>
    <xf numFmtId="0" fontId="5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169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16" applyNumberFormat="0" applyAlignment="0" applyProtection="0"/>
    <xf numFmtId="0" fontId="31" fillId="15" borderId="17" applyNumberFormat="0" applyAlignment="0" applyProtection="0"/>
    <xf numFmtId="0" fontId="32" fillId="15" borderId="16" applyNumberFormat="0" applyAlignment="0" applyProtection="0"/>
    <xf numFmtId="0" fontId="33" fillId="0" borderId="18" applyNumberFormat="0" applyFill="0" applyAlignment="0" applyProtection="0"/>
    <xf numFmtId="0" fontId="34" fillId="16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8" fillId="41" borderId="0" applyNumberFormat="0" applyBorder="0" applyAlignment="0" applyProtection="0"/>
    <xf numFmtId="172" fontId="6" fillId="0" borderId="0"/>
    <xf numFmtId="43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172" fontId="6" fillId="0" borderId="0"/>
    <xf numFmtId="0" fontId="6" fillId="0" borderId="0"/>
    <xf numFmtId="0" fontId="4" fillId="0" borderId="0" applyNumberFormat="0" applyBorder="0" applyAlignment="0"/>
    <xf numFmtId="0" fontId="3" fillId="17" borderId="20" applyNumberFormat="0" applyFont="0" applyAlignment="0" applyProtection="0"/>
    <xf numFmtId="0" fontId="3" fillId="17" borderId="20" applyNumberFormat="0" applyFont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58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9" borderId="0" applyNumberFormat="0" applyBorder="0" applyAlignment="0" applyProtection="0"/>
    <xf numFmtId="0" fontId="45" fillId="43" borderId="0" applyNumberFormat="0" applyBorder="0" applyAlignment="0" applyProtection="0"/>
    <xf numFmtId="0" fontId="46" fillId="60" borderId="31" applyNumberFormat="0" applyAlignment="0" applyProtection="0"/>
    <xf numFmtId="0" fontId="47" fillId="61" borderId="32" applyNumberFormat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6" fillId="0" borderId="0" applyFill="0" applyBorder="0" applyAlignment="0" applyProtection="0"/>
    <xf numFmtId="173" fontId="6" fillId="0" borderId="0" applyFill="0" applyBorder="0" applyAlignment="0" applyProtection="0"/>
    <xf numFmtId="174" fontId="6" fillId="0" borderId="0" applyFill="0" applyBorder="0" applyAlignment="0" applyProtection="0"/>
    <xf numFmtId="0" fontId="49" fillId="0" borderId="0" applyNumberFormat="0" applyFill="0" applyBorder="0" applyAlignment="0" applyProtection="0"/>
    <xf numFmtId="2" fontId="6" fillId="0" borderId="0" applyFill="0" applyBorder="0" applyAlignment="0" applyProtection="0"/>
    <xf numFmtId="0" fontId="50" fillId="44" borderId="0" applyNumberFormat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>
      <alignment wrapText="1"/>
    </xf>
    <xf numFmtId="0" fontId="56" fillId="0" borderId="0"/>
    <xf numFmtId="0" fontId="57" fillId="47" borderId="31" applyNumberFormat="0" applyAlignment="0" applyProtection="0"/>
    <xf numFmtId="0" fontId="58" fillId="0" borderId="36" applyNumberFormat="0" applyFill="0" applyAlignment="0" applyProtection="0"/>
    <xf numFmtId="0" fontId="59" fillId="0" borderId="37" applyNumberFormat="0" applyFill="0" applyProtection="0">
      <alignment horizontal="left" vertical="top" wrapText="1"/>
    </xf>
    <xf numFmtId="0" fontId="60" fillId="6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1" fillId="0" borderId="0"/>
    <xf numFmtId="0" fontId="48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63" borderId="38" applyNumberFormat="0" applyFont="0" applyAlignment="0" applyProtection="0"/>
    <xf numFmtId="17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43" fontId="6" fillId="0" borderId="0" applyFont="0" applyFill="0" applyBorder="0" applyProtection="0"/>
    <xf numFmtId="0" fontId="63" fillId="60" borderId="39" applyNumberFormat="0" applyAlignment="0" applyProtection="0"/>
    <xf numFmtId="0" fontId="3" fillId="0" borderId="0"/>
    <xf numFmtId="3" fontId="59" fillId="0" borderId="0" applyFill="0" applyBorder="0" applyProtection="0">
      <alignment horizontal="right"/>
    </xf>
    <xf numFmtId="49" fontId="59" fillId="0" borderId="0" applyFill="0" applyBorder="0" applyProtection="0">
      <alignment horizontal="right"/>
    </xf>
    <xf numFmtId="49" fontId="59" fillId="0" borderId="0" applyFill="0" applyBorder="0" applyProtection="0">
      <alignment horizontal="left" vertical="top"/>
    </xf>
    <xf numFmtId="49" fontId="64" fillId="0" borderId="0" applyFill="0" applyBorder="0" applyProtection="0">
      <alignment horizontal="right"/>
    </xf>
    <xf numFmtId="49" fontId="40" fillId="0" borderId="0" applyFill="0" applyBorder="0" applyProtection="0">
      <alignment horizontal="left"/>
    </xf>
    <xf numFmtId="0" fontId="64" fillId="0" borderId="0" applyNumberFormat="0" applyFill="0" applyBorder="0" applyProtection="0"/>
    <xf numFmtId="49" fontId="64" fillId="0" borderId="37" applyFill="0" applyProtection="0">
      <alignment horizontal="center"/>
    </xf>
    <xf numFmtId="49" fontId="64" fillId="0" borderId="37" applyFill="0" applyProtection="0">
      <alignment horizontal="center" vertical="justify" wrapText="1"/>
    </xf>
    <xf numFmtId="49" fontId="65" fillId="0" borderId="37" applyFill="0" applyProtection="0">
      <alignment horizontal="center" vertical="top" wrapText="1"/>
    </xf>
    <xf numFmtId="49" fontId="64" fillId="0" borderId="0" applyFill="0" applyBorder="0" applyProtection="0">
      <alignment horizontal="right" vertical="top"/>
    </xf>
    <xf numFmtId="49" fontId="59" fillId="0" borderId="0" applyFill="0" applyBorder="0" applyProtection="0">
      <alignment horizontal="right" vertical="top" wrapText="1"/>
    </xf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64" fillId="0" borderId="40" applyFill="0" applyProtection="0">
      <alignment horizontal="center"/>
    </xf>
    <xf numFmtId="49" fontId="64" fillId="0" borderId="40" applyFill="0" applyProtection="0">
      <alignment horizontal="center" wrapText="1"/>
    </xf>
    <xf numFmtId="0" fontId="64" fillId="0" borderId="40" applyFill="0" applyProtection="0">
      <alignment horizontal="center"/>
    </xf>
    <xf numFmtId="0" fontId="65" fillId="0" borderId="40" applyFill="0" applyProtection="0">
      <alignment horizontal="center" vertical="top"/>
    </xf>
    <xf numFmtId="0" fontId="59" fillId="0" borderId="41" applyNumberFormat="0" applyFill="0" applyProtection="0">
      <alignment vertical="top"/>
    </xf>
    <xf numFmtId="49" fontId="64" fillId="0" borderId="41" applyFill="0" applyProtection="0">
      <alignment horizontal="center" vertical="justify" wrapText="1"/>
    </xf>
    <xf numFmtId="49" fontId="64" fillId="0" borderId="41" applyFill="0" applyProtection="0">
      <alignment horizontal="center"/>
    </xf>
    <xf numFmtId="0" fontId="64" fillId="0" borderId="41" applyFill="0" applyProtection="0">
      <alignment horizontal="center"/>
    </xf>
    <xf numFmtId="0" fontId="65" fillId="0" borderId="41" applyFill="0" applyProtection="0">
      <alignment horizontal="center" vertical="top"/>
    </xf>
    <xf numFmtId="0" fontId="64" fillId="0" borderId="0" applyNumberFormat="0" applyFill="0" applyBorder="0" applyProtection="0">
      <alignment horizontal="left"/>
    </xf>
    <xf numFmtId="0" fontId="59" fillId="64" borderId="37" applyNumberFormat="0" applyAlignment="0" applyProtection="0"/>
    <xf numFmtId="3" fontId="59" fillId="64" borderId="37">
      <alignment horizontal="right"/>
      <protection locked="0"/>
    </xf>
    <xf numFmtId="49" fontId="59" fillId="65" borderId="0" applyBorder="0">
      <alignment horizontal="right"/>
      <protection locked="0"/>
    </xf>
    <xf numFmtId="0" fontId="67" fillId="64" borderId="37" applyNumberFormat="0">
      <alignment horizontal="left" vertical="top" wrapText="1"/>
      <protection locked="0"/>
    </xf>
    <xf numFmtId="0" fontId="59" fillId="0" borderId="37" applyNumberFormat="0" applyFill="0" applyAlignment="0" applyProtection="0"/>
    <xf numFmtId="3" fontId="59" fillId="0" borderId="37" applyFill="0" applyProtection="0">
      <alignment horizontal="right"/>
    </xf>
    <xf numFmtId="0" fontId="67" fillId="0" borderId="37" applyNumberFormat="0" applyFill="0" applyProtection="0">
      <alignment horizontal="left" vertical="top" wrapText="1"/>
    </xf>
    <xf numFmtId="0" fontId="41" fillId="0" borderId="0"/>
    <xf numFmtId="0" fontId="68" fillId="0" borderId="0" applyNumberFormat="0" applyBorder="0" applyAlignment="0">
      <alignment horizontal="left" readingOrder="1"/>
    </xf>
    <xf numFmtId="0" fontId="69" fillId="0" borderId="0" applyNumberFormat="0" applyFill="0" applyBorder="0" applyAlignment="0" applyProtection="0"/>
    <xf numFmtId="0" fontId="70" fillId="0" borderId="42" applyNumberFormat="0" applyFill="0" applyAlignment="0" applyProtection="0"/>
    <xf numFmtId="0" fontId="71" fillId="0" borderId="0" applyNumberFormat="0" applyFill="0" applyBorder="0" applyAlignment="0" applyProtection="0"/>
    <xf numFmtId="42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6" fillId="0" borderId="0"/>
    <xf numFmtId="43" fontId="6" fillId="0" borderId="0" applyFont="0" applyFill="0" applyBorder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6" fillId="0" borderId="0"/>
    <xf numFmtId="0" fontId="72" fillId="0" borderId="0"/>
    <xf numFmtId="177" fontId="73" fillId="0" borderId="0"/>
    <xf numFmtId="49" fontId="73" fillId="0" borderId="0"/>
    <xf numFmtId="178" fontId="73" fillId="0" borderId="0">
      <alignment horizontal="center"/>
    </xf>
    <xf numFmtId="179" fontId="73" fillId="0" borderId="0"/>
    <xf numFmtId="180" fontId="73" fillId="0" borderId="0"/>
    <xf numFmtId="181" fontId="73" fillId="0" borderId="0"/>
    <xf numFmtId="182" fontId="74" fillId="0" borderId="0"/>
    <xf numFmtId="183" fontId="74" fillId="0" borderId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184" fontId="75" fillId="0" borderId="0"/>
    <xf numFmtId="185" fontId="74" fillId="0" borderId="0"/>
    <xf numFmtId="186" fontId="73" fillId="0" borderId="0"/>
    <xf numFmtId="187" fontId="74" fillId="0" borderId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188" fontId="75" fillId="0" borderId="0"/>
    <xf numFmtId="189" fontId="74" fillId="0" borderId="0"/>
    <xf numFmtId="0" fontId="44" fillId="52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190" fontId="73" fillId="0" borderId="0"/>
    <xf numFmtId="191" fontId="73" fillId="0" borderId="0">
      <alignment horizontal="center"/>
    </xf>
    <xf numFmtId="192" fontId="73" fillId="0" borderId="0">
      <alignment horizontal="center"/>
    </xf>
    <xf numFmtId="193" fontId="73" fillId="0" borderId="0"/>
    <xf numFmtId="194" fontId="73" fillId="0" borderId="0">
      <alignment horizontal="center"/>
    </xf>
    <xf numFmtId="0" fontId="73" fillId="0" borderId="30"/>
    <xf numFmtId="177" fontId="74" fillId="0" borderId="0"/>
    <xf numFmtId="49" fontId="74" fillId="0" borderId="0"/>
    <xf numFmtId="0" fontId="76" fillId="0" borderId="0"/>
    <xf numFmtId="0" fontId="6" fillId="0" borderId="0"/>
    <xf numFmtId="0" fontId="6" fillId="0" borderId="0"/>
    <xf numFmtId="0" fontId="6" fillId="0" borderId="0"/>
    <xf numFmtId="0" fontId="42" fillId="0" borderId="0">
      <alignment vertical="top"/>
    </xf>
    <xf numFmtId="0" fontId="42" fillId="0" borderId="0">
      <alignment vertical="top"/>
    </xf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6" fillId="63" borderId="38" applyNumberFormat="0" applyFont="0" applyAlignment="0" applyProtection="0"/>
    <xf numFmtId="0" fontId="46" fillId="60" borderId="31" applyNumberFormat="0" applyAlignment="0" applyProtection="0"/>
    <xf numFmtId="0" fontId="50" fillId="44" borderId="0" applyNumberFormat="0" applyBorder="0" applyAlignment="0" applyProtection="0"/>
    <xf numFmtId="4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77" fillId="0" borderId="0" applyFont="0" applyFill="0" applyBorder="0" applyAlignment="0" applyProtection="0"/>
    <xf numFmtId="0" fontId="45" fillId="43" borderId="0" applyNumberFormat="0" applyBorder="0" applyAlignment="0" applyProtection="0"/>
    <xf numFmtId="0" fontId="78" fillId="0" borderId="0" applyFont="0" applyFill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58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9" borderId="0" applyNumberFormat="0" applyBorder="0" applyAlignment="0" applyProtection="0"/>
    <xf numFmtId="3" fontId="7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7" fillId="47" borderId="31" applyNumberFormat="0" applyAlignment="0" applyProtection="0"/>
    <xf numFmtId="0" fontId="47" fillId="61" borderId="32" applyNumberFormat="0" applyAlignment="0" applyProtection="0"/>
    <xf numFmtId="0" fontId="58" fillId="0" borderId="36" applyNumberFormat="0" applyFill="0" applyAlignment="0" applyProtection="0"/>
    <xf numFmtId="195" fontId="78" fillId="0" borderId="0" applyFont="0" applyFill="0" applyBorder="0" applyAlignment="0" applyProtection="0"/>
    <xf numFmtId="0" fontId="3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43" fillId="0" borderId="0"/>
    <xf numFmtId="0" fontId="6" fillId="0" borderId="0"/>
    <xf numFmtId="0" fontId="48" fillId="0" borderId="0"/>
    <xf numFmtId="0" fontId="78" fillId="0" borderId="0">
      <alignment vertical="top"/>
    </xf>
    <xf numFmtId="0" fontId="78" fillId="0" borderId="0">
      <alignment vertical="top"/>
    </xf>
    <xf numFmtId="0" fontId="6" fillId="63" borderId="38" applyNumberFormat="0" applyFont="0" applyAlignment="0" applyProtection="0"/>
    <xf numFmtId="0" fontId="6" fillId="63" borderId="38" applyNumberFormat="0" applyFont="0" applyAlignment="0" applyProtection="0"/>
    <xf numFmtId="40" fontId="42" fillId="66" borderId="0">
      <alignment horizontal="right"/>
    </xf>
    <xf numFmtId="0" fontId="80" fillId="66" borderId="43"/>
    <xf numFmtId="0" fontId="5" fillId="0" borderId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70" fillId="0" borderId="42" applyNumberFormat="0" applyFill="0" applyAlignment="0" applyProtection="0"/>
    <xf numFmtId="0" fontId="63" fillId="60" borderId="39" applyNumberFormat="0" applyAlignment="0" applyProtection="0"/>
    <xf numFmtId="0" fontId="7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Border="0" applyAlignment="0"/>
    <xf numFmtId="0" fontId="4" fillId="0" borderId="0" applyNumberFormat="0" applyBorder="0" applyAlignment="0"/>
    <xf numFmtId="0" fontId="88" fillId="0" borderId="0"/>
    <xf numFmtId="0" fontId="7" fillId="0" borderId="0"/>
    <xf numFmtId="0" fontId="4" fillId="0" borderId="0" applyNumberFormat="0" applyBorder="0" applyAlignment="0"/>
    <xf numFmtId="0" fontId="8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4" fillId="0" borderId="0" applyBorder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 indent="1"/>
    </xf>
    <xf numFmtId="0" fontId="14" fillId="4" borderId="1" xfId="0" applyFont="1" applyFill="1" applyBorder="1" applyAlignment="1">
      <alignment horizontal="left" wrapText="1" inden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5" fontId="17" fillId="3" borderId="1" xfId="0" applyNumberFormat="1" applyFont="1" applyFill="1" applyBorder="1" applyAlignment="1">
      <alignment horizontal="left" wrapText="1" indent="1"/>
    </xf>
    <xf numFmtId="0" fontId="18" fillId="4" borderId="1" xfId="0" applyFont="1" applyFill="1" applyBorder="1" applyAlignment="1">
      <alignment horizontal="left" wrapText="1"/>
    </xf>
    <xf numFmtId="3" fontId="14" fillId="4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3" xfId="0" applyFont="1" applyFill="1" applyBorder="1" applyAlignment="1">
      <alignment vertical="center" wrapText="1"/>
    </xf>
    <xf numFmtId="0" fontId="2" fillId="9" borderId="24" xfId="0" applyFont="1" applyFill="1" applyBorder="1" applyAlignment="1">
      <alignment horizontal="right" vertical="center"/>
    </xf>
    <xf numFmtId="0" fontId="11" fillId="5" borderId="22" xfId="0" applyFont="1" applyFill="1" applyBorder="1" applyAlignment="1">
      <alignment vertical="center" wrapText="1"/>
    </xf>
    <xf numFmtId="0" fontId="20" fillId="9" borderId="1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9" borderId="1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64" fontId="21" fillId="0" borderId="1" xfId="0" applyNumberFormat="1" applyFont="1" applyFill="1" applyBorder="1" applyAlignment="1">
      <alignment horizontal="lef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 wrapText="1"/>
    </xf>
    <xf numFmtId="167" fontId="12" fillId="6" borderId="11" xfId="0" applyNumberFormat="1" applyFont="1" applyFill="1" applyBorder="1" applyAlignment="1">
      <alignment horizontal="right" vertical="center"/>
    </xf>
    <xf numFmtId="167" fontId="12" fillId="7" borderId="11" xfId="0" applyNumberFormat="1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right" vertical="center" wrapText="1"/>
    </xf>
    <xf numFmtId="164" fontId="12" fillId="8" borderId="1" xfId="0" applyNumberFormat="1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 wrapText="1"/>
    </xf>
    <xf numFmtId="167" fontId="12" fillId="6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167" fontId="12" fillId="6" borderId="1" xfId="0" applyNumberFormat="1" applyFont="1" applyFill="1" applyBorder="1" applyAlignment="1">
      <alignment horizontal="right" vertical="center" wrapText="1"/>
    </xf>
    <xf numFmtId="167" fontId="12" fillId="8" borderId="1" xfId="0" applyNumberFormat="1" applyFont="1" applyFill="1" applyBorder="1" applyAlignment="1">
      <alignment horizontal="right" vertical="center" wrapText="1"/>
    </xf>
    <xf numFmtId="167" fontId="12" fillId="8" borderId="9" xfId="0" applyNumberFormat="1" applyFont="1" applyFill="1" applyBorder="1" applyAlignment="1">
      <alignment horizontal="right" vertical="center" wrapText="1"/>
    </xf>
    <xf numFmtId="164" fontId="2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/>
    </xf>
    <xf numFmtId="169" fontId="12" fillId="7" borderId="1" xfId="0" applyNumberFormat="1" applyFont="1" applyFill="1" applyBorder="1" applyAlignment="1">
      <alignment horizontal="right" vertical="center"/>
    </xf>
    <xf numFmtId="0" fontId="0" fillId="0" borderId="0" xfId="0"/>
    <xf numFmtId="168" fontId="90" fillId="0" borderId="55" xfId="480" applyNumberFormat="1" applyFont="1" applyFill="1" applyBorder="1" applyAlignment="1">
      <alignment horizontal="right" vertical="center"/>
    </xf>
    <xf numFmtId="0" fontId="37" fillId="4" borderId="7" xfId="473" applyFont="1" applyFill="1" applyBorder="1" applyAlignment="1">
      <alignment vertical="center"/>
    </xf>
    <xf numFmtId="0" fontId="37" fillId="6" borderId="22" xfId="473" applyFont="1" applyFill="1" applyBorder="1" applyAlignment="1">
      <alignment vertical="center"/>
    </xf>
    <xf numFmtId="0" fontId="37" fillId="0" borderId="23" xfId="473" applyFont="1" applyBorder="1" applyAlignment="1">
      <alignment vertical="center"/>
    </xf>
    <xf numFmtId="0" fontId="90" fillId="7" borderId="52" xfId="473" applyFont="1" applyFill="1" applyBorder="1" applyAlignment="1">
      <alignment horizontal="right" vertical="center"/>
    </xf>
    <xf numFmtId="0" fontId="90" fillId="7" borderId="30" xfId="473" applyFont="1" applyFill="1" applyBorder="1" applyAlignment="1">
      <alignment horizontal="right" vertical="center"/>
    </xf>
    <xf numFmtId="168" fontId="90" fillId="0" borderId="54" xfId="480" applyNumberFormat="1" applyFont="1" applyFill="1" applyBorder="1" applyAlignment="1">
      <alignment horizontal="right" vertical="center"/>
    </xf>
    <xf numFmtId="168" fontId="90" fillId="4" borderId="9" xfId="480" applyNumberFormat="1" applyFont="1" applyFill="1" applyBorder="1" applyAlignment="1">
      <alignment horizontal="right" vertical="center"/>
    </xf>
    <xf numFmtId="168" fontId="90" fillId="6" borderId="55" xfId="480" applyNumberFormat="1" applyFont="1" applyFill="1" applyBorder="1" applyAlignment="1">
      <alignment horizontal="right" vertical="center"/>
    </xf>
    <xf numFmtId="168" fontId="90" fillId="4" borderId="55" xfId="480" applyNumberFormat="1" applyFont="1" applyFill="1" applyBorder="1" applyAlignment="1">
      <alignment horizontal="right" vertical="center"/>
    </xf>
    <xf numFmtId="168" fontId="90" fillId="0" borderId="9" xfId="480" applyNumberFormat="1" applyFont="1" applyFill="1" applyBorder="1" applyAlignment="1">
      <alignment horizontal="right" vertical="center"/>
    </xf>
    <xf numFmtId="168" fontId="90" fillId="6" borderId="54" xfId="480" applyNumberFormat="1" applyFont="1" applyFill="1" applyBorder="1" applyAlignment="1">
      <alignment horizontal="right" vertical="center"/>
    </xf>
    <xf numFmtId="164" fontId="21" fillId="0" borderId="8" xfId="0" applyNumberFormat="1" applyFont="1" applyFill="1" applyBorder="1" applyAlignment="1">
      <alignment horizontal="left" vertical="center"/>
    </xf>
    <xf numFmtId="0" fontId="20" fillId="9" borderId="24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right" vertical="center" wrapText="1"/>
    </xf>
    <xf numFmtId="0" fontId="2" fillId="5" borderId="46" xfId="0" applyFont="1" applyFill="1" applyBorder="1" applyAlignment="1">
      <alignment vertical="center" wrapText="1"/>
    </xf>
    <xf numFmtId="167" fontId="11" fillId="0" borderId="12" xfId="0" applyNumberFormat="1" applyFont="1" applyFill="1" applyBorder="1" applyAlignment="1">
      <alignment horizontal="right" vertical="center" wrapText="1"/>
    </xf>
    <xf numFmtId="0" fontId="20" fillId="9" borderId="26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0" fontId="20" fillId="9" borderId="27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67" fontId="12" fillId="0" borderId="11" xfId="0" applyNumberFormat="1" applyFont="1" applyFill="1" applyBorder="1" applyAlignment="1">
      <alignment horizontal="right" vertical="center" wrapText="1"/>
    </xf>
    <xf numFmtId="167" fontId="12" fillId="6" borderId="1" xfId="0" applyNumberFormat="1" applyFont="1" applyFill="1" applyBorder="1" applyAlignment="1">
      <alignment horizontal="left" vertical="center"/>
    </xf>
    <xf numFmtId="165" fontId="11" fillId="8" borderId="1" xfId="0" applyNumberFormat="1" applyFont="1" applyFill="1" applyBorder="1" applyAlignment="1">
      <alignment horizontal="right" vertical="center"/>
    </xf>
    <xf numFmtId="165" fontId="12" fillId="8" borderId="1" xfId="0" applyNumberFormat="1" applyFont="1" applyFill="1" applyBorder="1" applyAlignment="1">
      <alignment horizontal="right" vertical="center"/>
    </xf>
    <xf numFmtId="0" fontId="11" fillId="7" borderId="49" xfId="0" applyFont="1" applyFill="1" applyBorder="1" applyAlignment="1">
      <alignment horizontal="right" vertical="center"/>
    </xf>
    <xf numFmtId="0" fontId="12" fillId="7" borderId="50" xfId="0" applyFont="1" applyFill="1" applyBorder="1" applyAlignment="1">
      <alignment vertical="center" wrapText="1"/>
    </xf>
    <xf numFmtId="3" fontId="12" fillId="7" borderId="54" xfId="1" applyNumberFormat="1" applyFont="1" applyFill="1" applyBorder="1" applyAlignment="1">
      <alignment horizontal="right" vertical="center"/>
    </xf>
    <xf numFmtId="3" fontId="12" fillId="7" borderId="1" xfId="1" applyNumberFormat="1" applyFont="1" applyFill="1" applyBorder="1" applyAlignment="1">
      <alignment horizontal="right" vertical="center"/>
    </xf>
    <xf numFmtId="3" fontId="12" fillId="7" borderId="44" xfId="1" applyNumberFormat="1" applyFont="1" applyFill="1" applyBorder="1" applyAlignment="1">
      <alignment horizontal="right" vertical="center"/>
    </xf>
    <xf numFmtId="3" fontId="12" fillId="6" borderId="12" xfId="0" applyNumberFormat="1" applyFont="1" applyFill="1" applyBorder="1" applyAlignment="1">
      <alignment horizontal="right" vertical="center"/>
    </xf>
    <xf numFmtId="3" fontId="12" fillId="6" borderId="44" xfId="0" applyNumberFormat="1" applyFont="1" applyFill="1" applyBorder="1" applyAlignment="1">
      <alignment horizontal="right" vertical="center"/>
    </xf>
    <xf numFmtId="3" fontId="12" fillId="8" borderId="12" xfId="1" applyNumberFormat="1" applyFont="1" applyFill="1" applyBorder="1" applyAlignment="1">
      <alignment horizontal="right" vertical="center"/>
    </xf>
    <xf numFmtId="3" fontId="12" fillId="8" borderId="44" xfId="0" applyNumberFormat="1" applyFont="1" applyFill="1" applyBorder="1" applyAlignment="1">
      <alignment horizontal="right" vertical="center"/>
    </xf>
    <xf numFmtId="166" fontId="12" fillId="0" borderId="45" xfId="0" applyNumberFormat="1" applyFont="1" applyFill="1" applyBorder="1" applyAlignment="1">
      <alignment horizontal="right" vertical="center"/>
    </xf>
    <xf numFmtId="0" fontId="11" fillId="7" borderId="12" xfId="0" applyFont="1" applyFill="1" applyBorder="1" applyAlignment="1">
      <alignment horizontal="right" vertical="center"/>
    </xf>
    <xf numFmtId="0" fontId="12" fillId="7" borderId="44" xfId="0" applyFont="1" applyFill="1" applyBorder="1" applyAlignment="1">
      <alignment vertical="center" wrapText="1"/>
    </xf>
    <xf numFmtId="3" fontId="12" fillId="6" borderId="44" xfId="1" applyNumberFormat="1" applyFont="1" applyFill="1" applyBorder="1" applyAlignment="1">
      <alignment horizontal="right" vertical="center"/>
    </xf>
    <xf numFmtId="166" fontId="12" fillId="7" borderId="54" xfId="1" applyNumberFormat="1" applyFont="1" applyFill="1" applyBorder="1" applyAlignment="1">
      <alignment horizontal="right" vertical="center"/>
    </xf>
    <xf numFmtId="166" fontId="12" fillId="7" borderId="1" xfId="1" applyNumberFormat="1" applyFont="1" applyFill="1" applyBorder="1" applyAlignment="1">
      <alignment horizontal="right" vertical="center"/>
    </xf>
    <xf numFmtId="166" fontId="12" fillId="7" borderId="44" xfId="1" applyNumberFormat="1" applyFont="1" applyFill="1" applyBorder="1" applyAlignment="1">
      <alignment horizontal="right" vertical="center"/>
    </xf>
    <xf numFmtId="166" fontId="12" fillId="6" borderId="12" xfId="0" applyNumberFormat="1" applyFont="1" applyFill="1" applyBorder="1" applyAlignment="1">
      <alignment horizontal="right" vertical="center"/>
    </xf>
    <xf numFmtId="166" fontId="12" fillId="6" borderId="44" xfId="0" applyNumberFormat="1" applyFont="1" applyFill="1" applyBorder="1" applyAlignment="1">
      <alignment horizontal="right" vertical="center"/>
    </xf>
    <xf numFmtId="166" fontId="12" fillId="8" borderId="12" xfId="1" applyNumberFormat="1" applyFont="1" applyFill="1" applyBorder="1" applyAlignment="1">
      <alignment horizontal="right" vertical="center"/>
    </xf>
    <xf numFmtId="166" fontId="12" fillId="8" borderId="44" xfId="0" applyNumberFormat="1" applyFont="1" applyFill="1" applyBorder="1" applyAlignment="1">
      <alignment horizontal="right" vertical="center"/>
    </xf>
    <xf numFmtId="0" fontId="11" fillId="7" borderId="47" xfId="0" applyFont="1" applyFill="1" applyBorder="1" applyAlignment="1">
      <alignment horizontal="right" vertical="center"/>
    </xf>
    <xf numFmtId="0" fontId="12" fillId="7" borderId="48" xfId="0" applyFont="1" applyFill="1" applyBorder="1" applyAlignment="1">
      <alignment vertical="center" wrapText="1"/>
    </xf>
    <xf numFmtId="4" fontId="12" fillId="7" borderId="47" xfId="1" applyNumberFormat="1" applyFont="1" applyFill="1" applyBorder="1" applyAlignment="1">
      <alignment horizontal="right" vertical="center"/>
    </xf>
    <xf numFmtId="4" fontId="12" fillId="7" borderId="25" xfId="1" applyNumberFormat="1" applyFont="1" applyFill="1" applyBorder="1" applyAlignment="1">
      <alignment horizontal="right" vertical="center"/>
    </xf>
    <xf numFmtId="4" fontId="12" fillId="7" borderId="48" xfId="1" applyNumberFormat="1" applyFont="1" applyFill="1" applyBorder="1" applyAlignment="1">
      <alignment horizontal="right" vertical="center"/>
    </xf>
    <xf numFmtId="166" fontId="12" fillId="6" borderId="47" xfId="0" applyNumberFormat="1" applyFont="1" applyFill="1" applyBorder="1" applyAlignment="1">
      <alignment horizontal="right" vertical="center"/>
    </xf>
    <xf numFmtId="166" fontId="12" fillId="6" borderId="48" xfId="0" applyNumberFormat="1" applyFont="1" applyFill="1" applyBorder="1" applyAlignment="1">
      <alignment horizontal="right" vertical="center"/>
    </xf>
    <xf numFmtId="166" fontId="12" fillId="8" borderId="47" xfId="1" applyNumberFormat="1" applyFont="1" applyFill="1" applyBorder="1" applyAlignment="1">
      <alignment horizontal="right" vertical="center"/>
    </xf>
    <xf numFmtId="166" fontId="12" fillId="8" borderId="48" xfId="0" applyNumberFormat="1" applyFont="1" applyFill="1" applyBorder="1" applyAlignment="1">
      <alignment horizontal="right" vertical="center"/>
    </xf>
    <xf numFmtId="166" fontId="12" fillId="0" borderId="58" xfId="0" applyNumberFormat="1" applyFont="1" applyFill="1" applyBorder="1" applyAlignment="1">
      <alignment horizontal="right" vertical="center"/>
    </xf>
    <xf numFmtId="164" fontId="12" fillId="0" borderId="23" xfId="1" applyFont="1" applyFill="1" applyBorder="1" applyAlignment="1">
      <alignment horizontal="right" vertical="center"/>
    </xf>
    <xf numFmtId="164" fontId="12" fillId="0" borderId="8" xfId="1" applyFont="1" applyFill="1" applyBorder="1" applyAlignment="1">
      <alignment horizontal="right" vertical="center"/>
    </xf>
    <xf numFmtId="164" fontId="12" fillId="0" borderId="50" xfId="1" applyFont="1" applyFill="1" applyBorder="1" applyAlignment="1">
      <alignment horizontal="right" vertical="center"/>
    </xf>
    <xf numFmtId="0" fontId="12" fillId="6" borderId="49" xfId="0" applyFont="1" applyFill="1" applyBorder="1" applyAlignment="1">
      <alignment horizontal="right" vertical="center"/>
    </xf>
    <xf numFmtId="0" fontId="12" fillId="6" borderId="50" xfId="0" applyFont="1" applyFill="1" applyBorder="1" applyAlignment="1">
      <alignment horizontal="right" vertical="center"/>
    </xf>
    <xf numFmtId="164" fontId="12" fillId="8" borderId="49" xfId="1" applyFont="1" applyFill="1" applyBorder="1" applyAlignment="1">
      <alignment horizontal="right" vertical="center"/>
    </xf>
    <xf numFmtId="0" fontId="12" fillId="8" borderId="50" xfId="0" applyFont="1" applyFill="1" applyBorder="1" applyAlignment="1">
      <alignment horizontal="right" vertical="center"/>
    </xf>
    <xf numFmtId="0" fontId="12" fillId="0" borderId="46" xfId="0" applyFont="1" applyFill="1" applyBorder="1" applyAlignment="1">
      <alignment horizontal="right" vertical="center"/>
    </xf>
    <xf numFmtId="164" fontId="12" fillId="0" borderId="54" xfId="1" applyFont="1" applyFill="1" applyBorder="1" applyAlignment="1">
      <alignment horizontal="right" vertical="center"/>
    </xf>
    <xf numFmtId="164" fontId="12" fillId="0" borderId="1" xfId="1" applyFont="1" applyFill="1" applyBorder="1" applyAlignment="1">
      <alignment horizontal="right" vertical="center"/>
    </xf>
    <xf numFmtId="164" fontId="12" fillId="0" borderId="44" xfId="1" applyFont="1" applyFill="1" applyBorder="1" applyAlignment="1">
      <alignment horizontal="right" vertical="center"/>
    </xf>
    <xf numFmtId="0" fontId="12" fillId="6" borderId="12" xfId="0" applyFont="1" applyFill="1" applyBorder="1" applyAlignment="1">
      <alignment horizontal="right" vertical="center"/>
    </xf>
    <xf numFmtId="0" fontId="12" fillId="6" borderId="44" xfId="0" applyFont="1" applyFill="1" applyBorder="1" applyAlignment="1">
      <alignment horizontal="right" vertical="center"/>
    </xf>
    <xf numFmtId="164" fontId="12" fillId="8" borderId="12" xfId="1" applyFont="1" applyFill="1" applyBorder="1" applyAlignment="1">
      <alignment horizontal="right" vertical="center"/>
    </xf>
    <xf numFmtId="0" fontId="12" fillId="8" borderId="44" xfId="0" applyFont="1" applyFill="1" applyBorder="1" applyAlignment="1">
      <alignment horizontal="right" vertical="center"/>
    </xf>
    <xf numFmtId="0" fontId="12" fillId="0" borderId="45" xfId="0" applyFont="1" applyFill="1" applyBorder="1" applyAlignment="1">
      <alignment horizontal="right" vertical="center"/>
    </xf>
    <xf numFmtId="0" fontId="12" fillId="7" borderId="45" xfId="0" applyFont="1" applyFill="1" applyBorder="1" applyAlignment="1">
      <alignment horizontal="right" vertical="center"/>
    </xf>
    <xf numFmtId="164" fontId="12" fillId="7" borderId="1" xfId="1" applyFont="1" applyFill="1" applyBorder="1" applyAlignment="1">
      <alignment horizontal="right" vertical="center"/>
    </xf>
    <xf numFmtId="164" fontId="12" fillId="7" borderId="44" xfId="1" applyFont="1" applyFill="1" applyBorder="1" applyAlignment="1">
      <alignment horizontal="right" vertical="center"/>
    </xf>
    <xf numFmtId="0" fontId="12" fillId="0" borderId="54" xfId="0" applyFont="1" applyFill="1" applyBorder="1" applyAlignment="1">
      <alignment horizontal="right" vertical="center" wrapText="1"/>
    </xf>
    <xf numFmtId="2" fontId="12" fillId="7" borderId="1" xfId="0" applyNumberFormat="1" applyFont="1" applyFill="1" applyBorder="1" applyAlignment="1">
      <alignment horizontal="right" vertical="center" wrapText="1"/>
    </xf>
    <xf numFmtId="2" fontId="12" fillId="7" borderId="44" xfId="0" applyNumberFormat="1" applyFont="1" applyFill="1" applyBorder="1" applyAlignment="1">
      <alignment horizontal="right" vertical="center" wrapText="1"/>
    </xf>
    <xf numFmtId="0" fontId="12" fillId="8" borderId="12" xfId="0" applyFont="1" applyFill="1" applyBorder="1" applyAlignment="1">
      <alignment horizontal="right" vertical="center" wrapText="1"/>
    </xf>
    <xf numFmtId="0" fontId="12" fillId="0" borderId="54" xfId="0" applyNumberFormat="1" applyFont="1" applyFill="1" applyBorder="1" applyAlignment="1">
      <alignment horizontal="right" vertical="center" wrapText="1"/>
    </xf>
    <xf numFmtId="169" fontId="12" fillId="7" borderId="1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vertical="center"/>
    </xf>
    <xf numFmtId="2" fontId="12" fillId="0" borderId="54" xfId="0" applyNumberFormat="1" applyFont="1" applyFill="1" applyBorder="1" applyAlignment="1">
      <alignment horizontal="right" vertical="center" wrapText="1"/>
    </xf>
    <xf numFmtId="0" fontId="12" fillId="0" borderId="44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right" vertical="center" wrapText="1"/>
    </xf>
    <xf numFmtId="0" fontId="12" fillId="7" borderId="44" xfId="0" applyFont="1" applyFill="1" applyBorder="1" applyAlignment="1">
      <alignment horizontal="right" vertical="center" wrapText="1"/>
    </xf>
    <xf numFmtId="169" fontId="12" fillId="7" borderId="44" xfId="0" applyNumberFormat="1" applyFont="1" applyFill="1" applyBorder="1" applyAlignment="1">
      <alignment horizontal="right" vertical="center" wrapText="1"/>
    </xf>
    <xf numFmtId="0" fontId="11" fillId="10" borderId="12" xfId="0" applyFont="1" applyFill="1" applyBorder="1" applyAlignment="1">
      <alignment horizontal="right" vertical="center"/>
    </xf>
    <xf numFmtId="169" fontId="12" fillId="0" borderId="54" xfId="0" applyNumberFormat="1" applyFont="1" applyFill="1" applyBorder="1" applyAlignment="1">
      <alignment horizontal="right" vertical="center" wrapText="1"/>
    </xf>
    <xf numFmtId="169" fontId="12" fillId="7" borderId="45" xfId="0" applyNumberFormat="1" applyFont="1" applyFill="1" applyBorder="1" applyAlignment="1">
      <alignment horizontal="right" vertical="center"/>
    </xf>
    <xf numFmtId="165" fontId="12" fillId="0" borderId="54" xfId="0" applyNumberFormat="1" applyFont="1" applyFill="1" applyBorder="1" applyAlignment="1">
      <alignment horizontal="right" vertical="center" wrapText="1"/>
    </xf>
    <xf numFmtId="167" fontId="12" fillId="7" borderId="1" xfId="6" applyNumberFormat="1" applyFont="1" applyFill="1" applyBorder="1" applyAlignment="1">
      <alignment horizontal="right" vertical="center" wrapText="1"/>
    </xf>
    <xf numFmtId="167" fontId="12" fillId="7" borderId="44" xfId="6" applyNumberFormat="1" applyFont="1" applyFill="1" applyBorder="1" applyAlignment="1">
      <alignment horizontal="right" vertical="center" wrapText="1"/>
    </xf>
    <xf numFmtId="0" fontId="12" fillId="7" borderId="46" xfId="0" quotePrefix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12" fillId="0" borderId="44" xfId="0" applyFont="1" applyFill="1" applyBorder="1" applyAlignment="1">
      <alignment horizontal="right" vertical="center" wrapText="1"/>
    </xf>
    <xf numFmtId="169" fontId="12" fillId="6" borderId="12" xfId="0" applyNumberFormat="1" applyFont="1" applyFill="1" applyBorder="1" applyAlignment="1">
      <alignment horizontal="right" vertical="center"/>
    </xf>
    <xf numFmtId="0" fontId="12" fillId="0" borderId="45" xfId="0" quotePrefix="1" applyFont="1" applyFill="1" applyBorder="1" applyAlignment="1">
      <alignment horizontal="right" vertical="center"/>
    </xf>
    <xf numFmtId="0" fontId="12" fillId="0" borderId="51" xfId="0" quotePrefix="1" applyFont="1" applyFill="1" applyBorder="1" applyAlignment="1">
      <alignment horizontal="right" vertical="center"/>
    </xf>
    <xf numFmtId="3" fontId="12" fillId="0" borderId="54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8" borderId="12" xfId="0" applyNumberFormat="1" applyFont="1" applyFill="1" applyBorder="1" applyAlignment="1">
      <alignment horizontal="right" vertical="center"/>
    </xf>
    <xf numFmtId="166" fontId="12" fillId="0" borderId="54" xfId="0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/>
    </xf>
    <xf numFmtId="166" fontId="12" fillId="8" borderId="12" xfId="0" applyNumberFormat="1" applyFont="1" applyFill="1" applyBorder="1" applyAlignment="1">
      <alignment horizontal="right" vertical="center"/>
    </xf>
    <xf numFmtId="165" fontId="12" fillId="0" borderId="54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12" fillId="0" borderId="44" xfId="1" applyNumberFormat="1" applyFont="1" applyFill="1" applyBorder="1" applyAlignment="1">
      <alignment horizontal="right" vertical="center"/>
    </xf>
    <xf numFmtId="165" fontId="12" fillId="8" borderId="12" xfId="1" applyNumberFormat="1" applyFont="1" applyFill="1" applyBorder="1" applyAlignment="1">
      <alignment horizontal="right" vertical="center"/>
    </xf>
    <xf numFmtId="10" fontId="12" fillId="0" borderId="45" xfId="0" quotePrefix="1" applyNumberFormat="1" applyFont="1" applyFill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1" fillId="5" borderId="56" xfId="0" applyFont="1" applyFill="1" applyBorder="1" applyAlignment="1">
      <alignment horizontal="right" vertical="center" wrapText="1"/>
    </xf>
    <xf numFmtId="0" fontId="11" fillId="5" borderId="5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165" fontId="11" fillId="0" borderId="44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165" fontId="12" fillId="0" borderId="44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horizontal="right" vertical="center" wrapText="1"/>
    </xf>
    <xf numFmtId="165" fontId="12" fillId="7" borderId="44" xfId="0" applyNumberFormat="1" applyFont="1" applyFill="1" applyBorder="1" applyAlignment="1">
      <alignment vertical="center"/>
    </xf>
    <xf numFmtId="0" fontId="93" fillId="7" borderId="12" xfId="0" applyFont="1" applyFill="1" applyBorder="1" applyAlignment="1">
      <alignment horizontal="right" vertical="center"/>
    </xf>
    <xf numFmtId="0" fontId="93" fillId="7" borderId="44" xfId="0" applyFont="1" applyFill="1" applyBorder="1" applyAlignment="1">
      <alignment vertical="center" wrapText="1"/>
    </xf>
    <xf numFmtId="164" fontId="93" fillId="6" borderId="1" xfId="0" applyNumberFormat="1" applyFont="1" applyFill="1" applyBorder="1" applyAlignment="1">
      <alignment vertical="center"/>
    </xf>
    <xf numFmtId="0" fontId="93" fillId="8" borderId="1" xfId="0" applyFont="1" applyFill="1" applyBorder="1" applyAlignment="1">
      <alignment horizontal="right" vertical="center" wrapText="1"/>
    </xf>
    <xf numFmtId="0" fontId="93" fillId="8" borderId="9" xfId="0" applyFont="1" applyFill="1" applyBorder="1" applyAlignment="1">
      <alignment horizontal="right" vertical="center" wrapText="1"/>
    </xf>
    <xf numFmtId="0" fontId="93" fillId="7" borderId="1" xfId="0" applyFont="1" applyFill="1" applyBorder="1" applyAlignment="1">
      <alignment horizontal="right" vertical="center"/>
    </xf>
    <xf numFmtId="164" fontId="93" fillId="7" borderId="44" xfId="0" applyNumberFormat="1" applyFont="1" applyFill="1" applyBorder="1" applyAlignment="1">
      <alignment vertical="center"/>
    </xf>
    <xf numFmtId="164" fontId="93" fillId="7" borderId="44" xfId="0" applyNumberFormat="1" applyFont="1" applyFill="1" applyBorder="1" applyAlignment="1">
      <alignment vertical="center" wrapText="1"/>
    </xf>
    <xf numFmtId="164" fontId="93" fillId="7" borderId="54" xfId="0" applyNumberFormat="1" applyFont="1" applyFill="1" applyBorder="1" applyAlignment="1">
      <alignment horizontal="right" vertical="center" wrapText="1"/>
    </xf>
    <xf numFmtId="164" fontId="93" fillId="7" borderId="1" xfId="0" applyNumberFormat="1" applyFont="1" applyFill="1" applyBorder="1" applyAlignment="1">
      <alignment horizontal="right" vertical="center" wrapText="1"/>
    </xf>
    <xf numFmtId="170" fontId="93" fillId="7" borderId="1" xfId="0" quotePrefix="1" applyNumberFormat="1" applyFont="1" applyFill="1" applyBorder="1" applyAlignment="1">
      <alignment horizontal="right" vertical="center"/>
    </xf>
    <xf numFmtId="165" fontId="93" fillId="7" borderId="54" xfId="0" applyNumberFormat="1" applyFont="1" applyFill="1" applyBorder="1" applyAlignment="1">
      <alignment horizontal="right" vertical="center" wrapText="1"/>
    </xf>
    <xf numFmtId="165" fontId="93" fillId="7" borderId="1" xfId="0" applyNumberFormat="1" applyFont="1" applyFill="1" applyBorder="1" applyAlignment="1">
      <alignment horizontal="right" vertical="center" wrapText="1"/>
    </xf>
    <xf numFmtId="165" fontId="93" fillId="6" borderId="1" xfId="0" applyNumberFormat="1" applyFont="1" applyFill="1" applyBorder="1" applyAlignment="1">
      <alignment horizontal="right" vertical="center" wrapText="1"/>
    </xf>
    <xf numFmtId="2" fontId="93" fillId="7" borderId="1" xfId="0" applyNumberFormat="1" applyFont="1" applyFill="1" applyBorder="1" applyAlignment="1">
      <alignment horizontal="right" vertical="center"/>
    </xf>
    <xf numFmtId="169" fontId="93" fillId="7" borderId="1" xfId="0" applyNumberFormat="1" applyFont="1" applyFill="1" applyBorder="1" applyAlignment="1">
      <alignment horizontal="right" vertical="center"/>
    </xf>
    <xf numFmtId="164" fontId="93" fillId="6" borderId="1" xfId="0" applyNumberFormat="1" applyFont="1" applyFill="1" applyBorder="1" applyAlignment="1">
      <alignment horizontal="right" vertical="center"/>
    </xf>
    <xf numFmtId="164" fontId="93" fillId="8" borderId="1" xfId="0" applyNumberFormat="1" applyFont="1" applyFill="1" applyBorder="1" applyAlignment="1">
      <alignment horizontal="right" vertical="center"/>
    </xf>
    <xf numFmtId="170" fontId="93" fillId="7" borderId="1" xfId="0" applyNumberFormat="1" applyFont="1" applyFill="1" applyBorder="1" applyAlignment="1">
      <alignment horizontal="right" vertical="center" wrapText="1"/>
    </xf>
    <xf numFmtId="164" fontId="93" fillId="8" borderId="1" xfId="0" applyNumberFormat="1" applyFont="1" applyFill="1" applyBorder="1" applyAlignment="1">
      <alignment horizontal="right" vertical="center" wrapText="1"/>
    </xf>
    <xf numFmtId="2" fontId="93" fillId="6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93" fillId="0" borderId="12" xfId="0" applyFont="1" applyFill="1" applyBorder="1" applyAlignment="1">
      <alignment horizontal="right" vertical="center"/>
    </xf>
    <xf numFmtId="0" fontId="93" fillId="0" borderId="44" xfId="0" applyFont="1" applyFill="1" applyBorder="1" applyAlignment="1">
      <alignment vertical="center" wrapText="1"/>
    </xf>
    <xf numFmtId="167" fontId="93" fillId="6" borderId="8" xfId="0" applyNumberFormat="1" applyFont="1" applyFill="1" applyBorder="1" applyAlignment="1">
      <alignment horizontal="right" vertical="center"/>
    </xf>
    <xf numFmtId="165" fontId="93" fillId="8" borderId="1" xfId="0" applyNumberFormat="1" applyFont="1" applyFill="1" applyBorder="1" applyAlignment="1">
      <alignment horizontal="right" vertical="center" wrapText="1"/>
    </xf>
    <xf numFmtId="165" fontId="93" fillId="8" borderId="1" xfId="0" applyNumberFormat="1" applyFont="1" applyFill="1" applyBorder="1" applyAlignment="1">
      <alignment horizontal="right" vertical="center"/>
    </xf>
    <xf numFmtId="165" fontId="93" fillId="6" borderId="1" xfId="0" applyNumberFormat="1" applyFont="1" applyFill="1" applyBorder="1" applyAlignment="1">
      <alignment vertical="center"/>
    </xf>
    <xf numFmtId="3" fontId="93" fillId="8" borderId="1" xfId="0" applyNumberFormat="1" applyFont="1" applyFill="1" applyBorder="1" applyAlignment="1">
      <alignment horizontal="right" vertical="center" wrapText="1"/>
    </xf>
    <xf numFmtId="165" fontId="93" fillId="6" borderId="1" xfId="0" applyNumberFormat="1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1" fillId="7" borderId="1" xfId="0" applyNumberFormat="1" applyFont="1" applyFill="1" applyBorder="1" applyAlignment="1">
      <alignment horizontal="right" vertical="center"/>
    </xf>
    <xf numFmtId="2" fontId="27" fillId="7" borderId="8" xfId="0" applyNumberFormat="1" applyFont="1" applyFill="1" applyBorder="1" applyAlignment="1">
      <alignment vertical="center" wrapText="1"/>
    </xf>
    <xf numFmtId="2" fontId="27" fillId="7" borderId="1" xfId="0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vertical="center"/>
    </xf>
    <xf numFmtId="0" fontId="27" fillId="8" borderId="1" xfId="0" applyFont="1" applyFill="1" applyBorder="1" applyAlignment="1">
      <alignment horizontal="right" vertical="center" wrapText="1"/>
    </xf>
    <xf numFmtId="0" fontId="27" fillId="8" borderId="9" xfId="0" applyFont="1" applyFill="1" applyBorder="1" applyAlignment="1">
      <alignment horizontal="right" vertical="center" wrapText="1"/>
    </xf>
    <xf numFmtId="0" fontId="27" fillId="7" borderId="1" xfId="0" applyFont="1" applyFill="1" applyBorder="1" applyAlignment="1">
      <alignment horizontal="right" vertical="center"/>
    </xf>
    <xf numFmtId="164" fontId="27" fillId="7" borderId="1" xfId="0" applyNumberFormat="1" applyFont="1" applyFill="1" applyBorder="1" applyAlignment="1">
      <alignment vertical="center"/>
    </xf>
    <xf numFmtId="43" fontId="27" fillId="7" borderId="1" xfId="0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vertical="center" wrapText="1"/>
    </xf>
  </cellXfs>
  <cellStyles count="487">
    <cellStyle name=" 1" xfId="148"/>
    <cellStyle name="%" xfId="149"/>
    <cellStyle name="_Administrata Publike" xfId="150"/>
    <cellStyle name="_Book1" xfId="151"/>
    <cellStyle name="_Bujqesia" xfId="152"/>
    <cellStyle name="_GDP Final 1996-2005 by 2 approaches" xfId="153"/>
    <cellStyle name="_GDP Final 1996-2005 by 2 approaches 2" xfId="338"/>
    <cellStyle name="_GDP Final 1996-2005 by 2 approaches_Finale 2008 me Nace4" xfId="154"/>
    <cellStyle name="_gdp2009, varianti 4" xfId="155"/>
    <cellStyle name="_gdp2009, varianti 5" xfId="156"/>
    <cellStyle name="_gdp2009, varianti 5 2" xfId="339"/>
    <cellStyle name="_gdp2009, varianti 5_Finale 2008 me Nace4" xfId="157"/>
    <cellStyle name="_Per vjetoren nga 3_mujoret" xfId="158"/>
    <cellStyle name="_TAB1" xfId="159"/>
    <cellStyle name="_TAB2" xfId="160"/>
    <cellStyle name="_TAB3" xfId="161"/>
    <cellStyle name="_TAB4" xfId="162"/>
    <cellStyle name="_TAB5" xfId="163"/>
    <cellStyle name="_VA-cons_TOT" xfId="164"/>
    <cellStyle name="_VA-cons_TOT 2" xfId="340"/>
    <cellStyle name="_VA-cons_TOT_Finale 2008 me Nace4" xfId="165"/>
    <cellStyle name="_VA-cons_TOT_Ledjoni energjia" xfId="166"/>
    <cellStyle name="_VA-cons_TOT_Ledjoni energjia 2" xfId="341"/>
    <cellStyle name="_VA-cons_TOT_Ledjoni energjia_Finale 2008 me Nace4" xfId="167"/>
    <cellStyle name="_Workbook for QGDP(dt.24 Prill, 2008)" xfId="168"/>
    <cellStyle name="0mitP" xfId="296"/>
    <cellStyle name="0ohneP" xfId="297"/>
    <cellStyle name="10mitP" xfId="298"/>
    <cellStyle name="12mitP" xfId="299"/>
    <cellStyle name="12ohneP" xfId="300"/>
    <cellStyle name="13mitP" xfId="301"/>
    <cellStyle name="1mitP" xfId="302"/>
    <cellStyle name="1ohneP" xfId="303"/>
    <cellStyle name="20% - Accent1" xfId="111" builtinId="30" customBuiltin="1"/>
    <cellStyle name="20% - Accent1 2" xfId="169"/>
    <cellStyle name="20% - Accent1 2 2" xfId="342"/>
    <cellStyle name="20% - Accent2" xfId="115" builtinId="34" customBuiltin="1"/>
    <cellStyle name="20% - Accent2 2" xfId="170"/>
    <cellStyle name="20% - Accent2 2 2" xfId="343"/>
    <cellStyle name="20% - Accent3" xfId="119" builtinId="38" customBuiltin="1"/>
    <cellStyle name="20% - Accent3 2" xfId="171"/>
    <cellStyle name="20% - Accent3 2 2" xfId="344"/>
    <cellStyle name="20% - Accent4" xfId="123" builtinId="42" customBuiltin="1"/>
    <cellStyle name="20% - Accent4 2" xfId="172"/>
    <cellStyle name="20% - Accent4 2 2" xfId="345"/>
    <cellStyle name="20% - Accent5" xfId="127" builtinId="46" customBuiltin="1"/>
    <cellStyle name="20% - Accent5 2" xfId="173"/>
    <cellStyle name="20% - Accent5 2 2" xfId="346"/>
    <cellStyle name="20% - Accent6" xfId="131" builtinId="50" customBuiltin="1"/>
    <cellStyle name="20% - Accent6 2" xfId="174"/>
    <cellStyle name="20% - Accent6 2 2" xfId="347"/>
    <cellStyle name="20% - Akzent1" xfId="304"/>
    <cellStyle name="20% - Akzent2" xfId="305"/>
    <cellStyle name="20% - Akzent3" xfId="306"/>
    <cellStyle name="20% - Akzent4" xfId="307"/>
    <cellStyle name="20% - Akzent5" xfId="308"/>
    <cellStyle name="20% - Akzent6" xfId="309"/>
    <cellStyle name="20% - Dekorfärg1" xfId="348"/>
    <cellStyle name="20% - Dekorfärg2" xfId="349"/>
    <cellStyle name="20% - Dekorfärg3" xfId="350"/>
    <cellStyle name="20% - Dekorfärg4" xfId="351"/>
    <cellStyle name="20% - Dekorfärg5" xfId="352"/>
    <cellStyle name="20% - Dekorfärg6" xfId="353"/>
    <cellStyle name="2mitP" xfId="310"/>
    <cellStyle name="2ohneP" xfId="311"/>
    <cellStyle name="3mitP" xfId="312"/>
    <cellStyle name="3ohneP" xfId="313"/>
    <cellStyle name="40% - Accent1" xfId="112" builtinId="31" customBuiltin="1"/>
    <cellStyle name="40% - Accent1 2" xfId="175"/>
    <cellStyle name="40% - Accent1 2 2" xfId="354"/>
    <cellStyle name="40% - Accent2" xfId="116" builtinId="35" customBuiltin="1"/>
    <cellStyle name="40% - Accent2 2" xfId="176"/>
    <cellStyle name="40% - Accent2 2 2" xfId="355"/>
    <cellStyle name="40% - Accent3" xfId="120" builtinId="39" customBuiltin="1"/>
    <cellStyle name="40% - Accent3 2" xfId="177"/>
    <cellStyle name="40% - Accent3 2 2" xfId="356"/>
    <cellStyle name="40% - Accent4" xfId="124" builtinId="43" customBuiltin="1"/>
    <cellStyle name="40% - Accent4 2" xfId="178"/>
    <cellStyle name="40% - Accent4 2 2" xfId="357"/>
    <cellStyle name="40% - Accent5" xfId="128" builtinId="47" customBuiltin="1"/>
    <cellStyle name="40% - Accent5 2" xfId="179"/>
    <cellStyle name="40% - Accent5 2 2" xfId="358"/>
    <cellStyle name="40% - Accent6" xfId="132" builtinId="51" customBuiltin="1"/>
    <cellStyle name="40% - Accent6 2" xfId="180"/>
    <cellStyle name="40% - Accent6 2 2" xfId="359"/>
    <cellStyle name="40% - Akzent1" xfId="314"/>
    <cellStyle name="40% - Akzent2" xfId="315"/>
    <cellStyle name="40% - Akzent3" xfId="316"/>
    <cellStyle name="40% - Akzent4" xfId="317"/>
    <cellStyle name="40% - Akzent5" xfId="318"/>
    <cellStyle name="40% - Akzent6" xfId="319"/>
    <cellStyle name="40% - Dekorfärg1" xfId="360"/>
    <cellStyle name="40% - Dekorfärg2" xfId="361"/>
    <cellStyle name="40% - Dekorfärg3" xfId="362"/>
    <cellStyle name="40% - Dekorfärg4" xfId="363"/>
    <cellStyle name="40% - Dekorfärg5" xfId="364"/>
    <cellStyle name="40% - Dekorfärg6" xfId="365"/>
    <cellStyle name="4mitP" xfId="320"/>
    <cellStyle name="4ohneP" xfId="321"/>
    <cellStyle name="60% - Accent1" xfId="113" builtinId="32" customBuiltin="1"/>
    <cellStyle name="60% - Accent1 2" xfId="181"/>
    <cellStyle name="60% - Accent2" xfId="117" builtinId="36" customBuiltin="1"/>
    <cellStyle name="60% - Accent2 2" xfId="182"/>
    <cellStyle name="60% - Accent3" xfId="121" builtinId="40" customBuiltin="1"/>
    <cellStyle name="60% - Accent3 2" xfId="183"/>
    <cellStyle name="60% - Accent4" xfId="125" builtinId="44" customBuiltin="1"/>
    <cellStyle name="60% - Accent4 2" xfId="184"/>
    <cellStyle name="60% - Accent5" xfId="129" builtinId="48" customBuiltin="1"/>
    <cellStyle name="60% - Accent5 2" xfId="185"/>
    <cellStyle name="60% - Accent6" xfId="133" builtinId="52" customBuiltin="1"/>
    <cellStyle name="60% - Accent6 2" xfId="186"/>
    <cellStyle name="60% - Akzent1" xfId="322"/>
    <cellStyle name="60% - Akzent2" xfId="323"/>
    <cellStyle name="60% - Akzent3" xfId="324"/>
    <cellStyle name="60% - Akzent4" xfId="325"/>
    <cellStyle name="60% - Akzent5" xfId="326"/>
    <cellStyle name="60% - Akzent6" xfId="327"/>
    <cellStyle name="60% - Dekorfärg1" xfId="366"/>
    <cellStyle name="60% - Dekorfärg2" xfId="367"/>
    <cellStyle name="60% - Dekorfärg3" xfId="368"/>
    <cellStyle name="60% - Dekorfärg4" xfId="369"/>
    <cellStyle name="60% - Dekorfärg5" xfId="370"/>
    <cellStyle name="60% - Dekorfärg6" xfId="371"/>
    <cellStyle name="6mitP" xfId="328"/>
    <cellStyle name="6ohneP" xfId="329"/>
    <cellStyle name="7mitP" xfId="330"/>
    <cellStyle name="9mitP" xfId="331"/>
    <cellStyle name="9ohneP" xfId="332"/>
    <cellStyle name="Accent1" xfId="110" builtinId="29" customBuiltin="1"/>
    <cellStyle name="Accent1 2" xfId="187"/>
    <cellStyle name="Accent2" xfId="114" builtinId="33" customBuiltin="1"/>
    <cellStyle name="Accent2 2" xfId="188"/>
    <cellStyle name="Accent3" xfId="118" builtinId="37" customBuiltin="1"/>
    <cellStyle name="Accent3 2" xfId="189"/>
    <cellStyle name="Accent4" xfId="122" builtinId="41" customBuiltin="1"/>
    <cellStyle name="Accent4 2" xfId="190"/>
    <cellStyle name="Accent5" xfId="126" builtinId="45" customBuiltin="1"/>
    <cellStyle name="Accent5 2" xfId="191"/>
    <cellStyle name="Accent6" xfId="130" builtinId="49" customBuiltin="1"/>
    <cellStyle name="Accent6 2" xfId="192"/>
    <cellStyle name="Anteckning" xfId="372"/>
    <cellStyle name="Bad" xfId="100" builtinId="27" customBuiltin="1"/>
    <cellStyle name="Bad 2" xfId="193"/>
    <cellStyle name="Beräkning" xfId="373"/>
    <cellStyle name="Bra" xfId="374"/>
    <cellStyle name="Calculation" xfId="104" builtinId="22" customBuiltin="1"/>
    <cellStyle name="Calculation 2" xfId="194"/>
    <cellStyle name="Check Cell" xfId="106" builtinId="23" customBuiltin="1"/>
    <cellStyle name="Check Cell 2" xfId="195"/>
    <cellStyle name="Comma" xfId="1" builtinId="3"/>
    <cellStyle name="Comma [0] 2" xfId="375"/>
    <cellStyle name="Comma 10" xfId="376"/>
    <cellStyle name="Comma 11" xfId="377"/>
    <cellStyle name="Comma 12" xfId="378"/>
    <cellStyle name="Comma 13" xfId="379"/>
    <cellStyle name="Comma 14" xfId="380"/>
    <cellStyle name="Comma 15" xfId="381"/>
    <cellStyle name="Comma 16" xfId="382"/>
    <cellStyle name="Comma 17" xfId="196"/>
    <cellStyle name="Comma 18" xfId="242"/>
    <cellStyle name="Comma 19" xfId="24"/>
    <cellStyle name="Comma 2" xfId="6"/>
    <cellStyle name="Comma 2 2" xfId="25"/>
    <cellStyle name="Comma 2 2 2" xfId="136"/>
    <cellStyle name="Comma 2 2 3" xfId="197"/>
    <cellStyle name="Comma 2 3" xfId="23"/>
    <cellStyle name="Comma 2 4" xfId="92"/>
    <cellStyle name="Comma 2 4 2" xfId="383"/>
    <cellStyle name="Comma 2 5" xfId="449"/>
    <cellStyle name="Comma 2 6" xfId="474"/>
    <cellStyle name="Comma 20" xfId="26"/>
    <cellStyle name="Comma 21" xfId="27"/>
    <cellStyle name="Comma 22" xfId="435"/>
    <cellStyle name="Comma 23" xfId="437"/>
    <cellStyle name="Comma 24" xfId="439"/>
    <cellStyle name="Comma 25" xfId="440"/>
    <cellStyle name="Comma 26" xfId="448"/>
    <cellStyle name="Comma 27" xfId="450"/>
    <cellStyle name="Comma 28" xfId="447"/>
    <cellStyle name="Comma 29" xfId="451"/>
    <cellStyle name="Comma 3" xfId="20"/>
    <cellStyle name="Comma 3 2" xfId="93"/>
    <cellStyle name="Comma 3 2 2" xfId="199"/>
    <cellStyle name="Comma 3 3" xfId="200"/>
    <cellStyle name="Comma 3 3 2" xfId="201"/>
    <cellStyle name="Comma 3 4" xfId="202"/>
    <cellStyle name="Comma 3 5" xfId="198"/>
    <cellStyle name="Comma 30" xfId="446"/>
    <cellStyle name="Comma 31" xfId="452"/>
    <cellStyle name="Comma 32" xfId="445"/>
    <cellStyle name="Comma 33" xfId="453"/>
    <cellStyle name="Comma 34" xfId="465"/>
    <cellStyle name="Comma 35" xfId="464"/>
    <cellStyle name="Comma 36" xfId="477"/>
    <cellStyle name="Comma 37" xfId="478"/>
    <cellStyle name="Comma 38" xfId="480"/>
    <cellStyle name="Comma 39" xfId="481"/>
    <cellStyle name="Comma 4" xfId="28"/>
    <cellStyle name="Comma 4 2" xfId="137"/>
    <cellStyle name="Comma 4 3" xfId="203"/>
    <cellStyle name="Comma 4 4" xfId="485"/>
    <cellStyle name="Comma 5" xfId="29"/>
    <cellStyle name="Comma 5 2" xfId="138"/>
    <cellStyle name="Comma 5 2 2" xfId="205"/>
    <cellStyle name="Comma 5 3" xfId="206"/>
    <cellStyle name="Comma 5 4" xfId="204"/>
    <cellStyle name="Comma 6" xfId="30"/>
    <cellStyle name="Comma 6 2" xfId="139"/>
    <cellStyle name="Comma 6 2 2" xfId="384"/>
    <cellStyle name="Comma 6 3" xfId="207"/>
    <cellStyle name="Comma 68" xfId="385"/>
    <cellStyle name="Comma 7" xfId="31"/>
    <cellStyle name="Comma 7 2" xfId="135"/>
    <cellStyle name="Comma 7 2 2" xfId="209"/>
    <cellStyle name="Comma 7 3" xfId="208"/>
    <cellStyle name="Comma 8" xfId="32"/>
    <cellStyle name="Comma 8 2" xfId="210"/>
    <cellStyle name="Comma 9" xfId="386"/>
    <cellStyle name="Comma0" xfId="211"/>
    <cellStyle name="Currency 2" xfId="387"/>
    <cellStyle name="Currency0" xfId="212"/>
    <cellStyle name="Dålig" xfId="388"/>
    <cellStyle name="Date" xfId="213"/>
    <cellStyle name="Datum" xfId="389"/>
    <cellStyle name="Explanatory Text" xfId="108" builtinId="53" customBuiltin="1"/>
    <cellStyle name="Explanatory Text 2" xfId="214"/>
    <cellStyle name="Färg1" xfId="390"/>
    <cellStyle name="Färg2" xfId="391"/>
    <cellStyle name="Färg3" xfId="392"/>
    <cellStyle name="Färg4" xfId="393"/>
    <cellStyle name="Färg5" xfId="394"/>
    <cellStyle name="Färg6" xfId="395"/>
    <cellStyle name="Finanční0" xfId="396"/>
    <cellStyle name="Fixed" xfId="215"/>
    <cellStyle name="Förklarande text" xfId="397"/>
    <cellStyle name="Fuss" xfId="333"/>
    <cellStyle name="Good" xfId="99" builtinId="26" customBuiltin="1"/>
    <cellStyle name="Good 2" xfId="216"/>
    <cellStyle name="Heading 1" xfId="95" builtinId="16" customBuiltin="1"/>
    <cellStyle name="Heading 1 2" xfId="217"/>
    <cellStyle name="Heading 2" xfId="96" builtinId="17" customBuiltin="1"/>
    <cellStyle name="Heading 2 2" xfId="218"/>
    <cellStyle name="Heading 3" xfId="97" builtinId="18" customBuiltin="1"/>
    <cellStyle name="Heading 3 2" xfId="219"/>
    <cellStyle name="Heading 4" xfId="98" builtinId="19" customBuiltin="1"/>
    <cellStyle name="Heading 4 2" xfId="220"/>
    <cellStyle name="Hyperlink 2" xfId="33"/>
    <cellStyle name="Hyperlink 2 2" xfId="34"/>
    <cellStyle name="Hyperlink 2 3" xfId="221"/>
    <cellStyle name="Hyperlink 2 4" xfId="475"/>
    <cellStyle name="Hyperlink 2 5" xfId="483"/>
    <cellStyle name="Hyperlink 3" xfId="398"/>
    <cellStyle name="Iau?iue_?ac?.oaa.90-92" xfId="222"/>
    <cellStyle name="Îáû÷íûé_93ãîä (2)" xfId="223"/>
    <cellStyle name="Indata" xfId="399"/>
    <cellStyle name="Input" xfId="102" builtinId="20" customBuiltin="1"/>
    <cellStyle name="Input 2" xfId="224"/>
    <cellStyle name="Kontrollcell" xfId="400"/>
    <cellStyle name="Länkad cell" xfId="401"/>
    <cellStyle name="Linked Cell" xfId="105" builtinId="24" customBuiltin="1"/>
    <cellStyle name="Linked Cell 2" xfId="225"/>
    <cellStyle name="m49048872" xfId="226"/>
    <cellStyle name="Měna0" xfId="402"/>
    <cellStyle name="mitP" xfId="334"/>
    <cellStyle name="Neutral" xfId="101" builtinId="28" customBuiltin="1"/>
    <cellStyle name="Neutral 2" xfId="227"/>
    <cellStyle name="Normal" xfId="0" builtinId="0"/>
    <cellStyle name="Normal 10" xfId="228"/>
    <cellStyle name="Normal 11" xfId="229"/>
    <cellStyle name="Normal 12" xfId="230"/>
    <cellStyle name="Normal 13" xfId="146"/>
    <cellStyle name="Normal 13 2" xfId="231"/>
    <cellStyle name="Normal 14" xfId="147"/>
    <cellStyle name="Normal 15" xfId="232"/>
    <cellStyle name="Normal 16" xfId="295"/>
    <cellStyle name="Normal 17" xfId="403"/>
    <cellStyle name="Normal 18" xfId="233"/>
    <cellStyle name="Normal 18 2" xfId="404"/>
    <cellStyle name="Normal 19" xfId="405"/>
    <cellStyle name="Normal 2" xfId="5"/>
    <cellStyle name="Normal 2 13" xfId="8"/>
    <cellStyle name="Normal 2 14" xfId="9"/>
    <cellStyle name="Normal 2 17" xfId="10"/>
    <cellStyle name="Normal 2 18" xfId="11"/>
    <cellStyle name="Normal 2 19" xfId="12"/>
    <cellStyle name="Normal 2 2" xfId="22"/>
    <cellStyle name="Normal 2 2 2" xfId="89"/>
    <cellStyle name="Normal 2 2 2 2" xfId="234"/>
    <cellStyle name="Normal 2 2 3" xfId="468"/>
    <cellStyle name="Normal 2 2 4" xfId="466"/>
    <cellStyle name="Normal 2 20" xfId="13"/>
    <cellStyle name="Normal 2 21" xfId="15"/>
    <cellStyle name="Normal 2 22" xfId="16"/>
    <cellStyle name="Normal 2 23" xfId="17"/>
    <cellStyle name="Normal 2 24" xfId="18"/>
    <cellStyle name="Normal 2 3" xfId="406"/>
    <cellStyle name="Normal 2 3 2" xfId="407"/>
    <cellStyle name="Normal 2 3 3" xfId="473"/>
    <cellStyle name="Normal 2 36" xfId="19"/>
    <cellStyle name="Normal 2 37" xfId="21"/>
    <cellStyle name="Normal 2 4" xfId="467"/>
    <cellStyle name="Normal 2 8" xfId="408"/>
    <cellStyle name="Normal 2_2009_2010_2011_GDPweights questionnaire (2)" xfId="409"/>
    <cellStyle name="Normal 20" xfId="418"/>
    <cellStyle name="Normal 21" xfId="433"/>
    <cellStyle name="Normal 22" xfId="434"/>
    <cellStyle name="Normal 23" xfId="436"/>
    <cellStyle name="Normal 24" xfId="438"/>
    <cellStyle name="Normal 25" xfId="441"/>
    <cellStyle name="Normal 25 2" xfId="461"/>
    <cellStyle name="Normal 26" xfId="442"/>
    <cellStyle name="Normal 26 2" xfId="462"/>
    <cellStyle name="Normal 27" xfId="443"/>
    <cellStyle name="Normal 27 2" xfId="463"/>
    <cellStyle name="Normal 28" xfId="444"/>
    <cellStyle name="Normal 29" xfId="454"/>
    <cellStyle name="Normal 3" xfId="4"/>
    <cellStyle name="Normal 3 2" xfId="91"/>
    <cellStyle name="Normal 3 2 2" xfId="235"/>
    <cellStyle name="Normal 3 2 3" xfId="476"/>
    <cellStyle name="Normal 3 3" xfId="140"/>
    <cellStyle name="Normal 3 4" xfId="470"/>
    <cellStyle name="Normal 30" xfId="455"/>
    <cellStyle name="Normal 31" xfId="456"/>
    <cellStyle name="Normal 32" xfId="457"/>
    <cellStyle name="Normal 33" xfId="458"/>
    <cellStyle name="Normal 34" xfId="459"/>
    <cellStyle name="Normal 35" xfId="460"/>
    <cellStyle name="Normal 4" xfId="3"/>
    <cellStyle name="Normal 4 10" xfId="36"/>
    <cellStyle name="Normal 4 11" xfId="37"/>
    <cellStyle name="Normal 4 12" xfId="38"/>
    <cellStyle name="Normal 4 13" xfId="39"/>
    <cellStyle name="Normal 4 14" xfId="40"/>
    <cellStyle name="Normal 4 15" xfId="41"/>
    <cellStyle name="Normal 4 16" xfId="42"/>
    <cellStyle name="Normal 4 17" xfId="43"/>
    <cellStyle name="Normal 4 18" xfId="44"/>
    <cellStyle name="Normal 4 19" xfId="45"/>
    <cellStyle name="Normal 4 2" xfId="46"/>
    <cellStyle name="Normal 4 2 2" xfId="236"/>
    <cellStyle name="Normal 4 20" xfId="47"/>
    <cellStyle name="Normal 4 21" xfId="48"/>
    <cellStyle name="Normal 4 22" xfId="49"/>
    <cellStyle name="Normal 4 23" xfId="50"/>
    <cellStyle name="Normal 4 24" xfId="51"/>
    <cellStyle name="Normal 4 25" xfId="52"/>
    <cellStyle name="Normal 4 26" xfId="53"/>
    <cellStyle name="Normal 4 27" xfId="35"/>
    <cellStyle name="Normal 4 28" xfId="90"/>
    <cellStyle name="Normal 4 29" xfId="141"/>
    <cellStyle name="Normal 4 3" xfId="54"/>
    <cellStyle name="Normal 4 30" xfId="471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" xfId="61"/>
    <cellStyle name="Normal 5 2" xfId="134"/>
    <cellStyle name="Normal 5 2 2" xfId="238"/>
    <cellStyle name="Normal 5 3" xfId="239"/>
    <cellStyle name="Normal 5 4" xfId="237"/>
    <cellStyle name="Normal 5 5" xfId="472"/>
    <cellStyle name="Normal 5 6" xfId="484"/>
    <cellStyle name="Normal 6" xfId="62"/>
    <cellStyle name="Normal 6 2" xfId="241"/>
    <cellStyle name="Normal 6 3" xfId="410"/>
    <cellStyle name="Normal 6 4" xfId="240"/>
    <cellStyle name="Normal 7" xfId="2"/>
    <cellStyle name="Normal 7 2" xfId="142"/>
    <cellStyle name="Normal 7 2 2" xfId="411"/>
    <cellStyle name="Normal 8" xfId="143"/>
    <cellStyle name="Normal 8 2" xfId="14"/>
    <cellStyle name="Normal 8 3" xfId="243"/>
    <cellStyle name="Normal 9" xfId="244"/>
    <cellStyle name="Normal 9 2" xfId="245"/>
    <cellStyle name="Normál_Felhasznalas_tabla_1999" xfId="246"/>
    <cellStyle name="normální 2" xfId="412"/>
    <cellStyle name="normální_SO1_03d" xfId="413"/>
    <cellStyle name="Note 2" xfId="144"/>
    <cellStyle name="Note 2 2" xfId="414"/>
    <cellStyle name="Note 2 3" xfId="247"/>
    <cellStyle name="Note 3" xfId="145"/>
    <cellStyle name="Note 3 2" xfId="415"/>
    <cellStyle name="ohneP" xfId="335"/>
    <cellStyle name="Ouny?e [0]_Eeno1" xfId="248"/>
    <cellStyle name="Ouny?e_Eeno1" xfId="249"/>
    <cellStyle name="Òûñÿ÷è_Sheet1" xfId="250"/>
    <cellStyle name="Output" xfId="103" builtinId="21" customBuiltin="1"/>
    <cellStyle name="Output 2" xfId="251"/>
    <cellStyle name="Output Amounts" xfId="416"/>
    <cellStyle name="Output Line Items" xfId="417"/>
    <cellStyle name="Percent 2" xfId="63"/>
    <cellStyle name="Percent 2 10" xfId="64"/>
    <cellStyle name="Percent 2 11" xfId="65"/>
    <cellStyle name="Percent 2 12" xfId="66"/>
    <cellStyle name="Percent 2 13" xfId="67"/>
    <cellStyle name="Percent 2 14" xfId="68"/>
    <cellStyle name="Percent 2 15" xfId="69"/>
    <cellStyle name="Percent 2 16" xfId="70"/>
    <cellStyle name="Percent 2 17" xfId="71"/>
    <cellStyle name="Percent 2 18" xfId="72"/>
    <cellStyle name="Percent 2 19" xfId="73"/>
    <cellStyle name="Percent 2 2" xfId="74"/>
    <cellStyle name="Percent 2 20" xfId="75"/>
    <cellStyle name="Percent 2 21" xfId="76"/>
    <cellStyle name="Percent 2 22" xfId="77"/>
    <cellStyle name="Percent 2 23" xfId="78"/>
    <cellStyle name="Percent 2 24" xfId="79"/>
    <cellStyle name="Percent 2 25" xfId="80"/>
    <cellStyle name="Percent 2 26" xfId="81"/>
    <cellStyle name="Percent 2 27" xfId="482"/>
    <cellStyle name="Percent 2 3" xfId="82"/>
    <cellStyle name="Percent 2 4" xfId="83"/>
    <cellStyle name="Percent 2 5" xfId="84"/>
    <cellStyle name="Percent 2 6" xfId="85"/>
    <cellStyle name="Percent 2 7" xfId="86"/>
    <cellStyle name="Percent 2 8" xfId="87"/>
    <cellStyle name="Percent 2 9" xfId="88"/>
    <cellStyle name="Percent 3" xfId="7"/>
    <cellStyle name="Percent 3 2" xfId="419"/>
    <cellStyle name="Percent 4" xfId="420"/>
    <cellStyle name="Percent 4 2" xfId="486"/>
    <cellStyle name="Percent 5" xfId="479"/>
    <cellStyle name="Pevný" xfId="421"/>
    <cellStyle name="Rubrik" xfId="422"/>
    <cellStyle name="Rubrik 1" xfId="423"/>
    <cellStyle name="Rubrik 2" xfId="424"/>
    <cellStyle name="Rubrik 3" xfId="425"/>
    <cellStyle name="Rubrik 4" xfId="426"/>
    <cellStyle name="s24" xfId="253"/>
    <cellStyle name="s30" xfId="254"/>
    <cellStyle name="s32" xfId="255"/>
    <cellStyle name="s33" xfId="256"/>
    <cellStyle name="s35" xfId="257"/>
    <cellStyle name="s37" xfId="258"/>
    <cellStyle name="s44" xfId="259"/>
    <cellStyle name="s45" xfId="260"/>
    <cellStyle name="s48" xfId="261"/>
    <cellStyle name="s56" xfId="262"/>
    <cellStyle name="s57" xfId="263"/>
    <cellStyle name="s58" xfId="264"/>
    <cellStyle name="s59" xfId="265"/>
    <cellStyle name="s62" xfId="266"/>
    <cellStyle name="s63" xfId="267"/>
    <cellStyle name="s64" xfId="268"/>
    <cellStyle name="s65" xfId="269"/>
    <cellStyle name="s66" xfId="270"/>
    <cellStyle name="s67" xfId="271"/>
    <cellStyle name="s68" xfId="272"/>
    <cellStyle name="s69" xfId="273"/>
    <cellStyle name="s70" xfId="274"/>
    <cellStyle name="s73" xfId="275"/>
    <cellStyle name="s78" xfId="276"/>
    <cellStyle name="s80" xfId="277"/>
    <cellStyle name="s82" xfId="278"/>
    <cellStyle name="s85" xfId="279"/>
    <cellStyle name="s93" xfId="280"/>
    <cellStyle name="s94" xfId="281"/>
    <cellStyle name="s95" xfId="282"/>
    <cellStyle name="Standaard 4" xfId="252"/>
    <cellStyle name="Standard 2" xfId="336"/>
    <cellStyle name="Standard 3" xfId="337"/>
    <cellStyle name="Standard 3 2" xfId="294"/>
    <cellStyle name="Style 1" xfId="283"/>
    <cellStyle name="Style 1 2" xfId="427"/>
    <cellStyle name="Summa" xfId="428"/>
    <cellStyle name="Text_e" xfId="284"/>
    <cellStyle name="Title" xfId="94" builtinId="15" customBuiltin="1"/>
    <cellStyle name="Title 2" xfId="285"/>
    <cellStyle name="Total" xfId="109" builtinId="25" customBuiltin="1"/>
    <cellStyle name="Total 2" xfId="286"/>
    <cellStyle name="Utdata" xfId="429"/>
    <cellStyle name="Varningstext" xfId="430"/>
    <cellStyle name="Warning Text" xfId="107" builtinId="11" customBuiltin="1"/>
    <cellStyle name="Warning Text 2" xfId="287"/>
    <cellStyle name="wiiw" xfId="469"/>
    <cellStyle name="Záhlaví 1" xfId="431"/>
    <cellStyle name="Záhlaví 2" xfId="432"/>
    <cellStyle name="Денежный [0]_BBПиндекс" xfId="288"/>
    <cellStyle name="Денежный_BBПиндекс" xfId="289"/>
    <cellStyle name="Обычный_5_QUART" xfId="290"/>
    <cellStyle name="Тысячи_Sheet1" xfId="291"/>
    <cellStyle name="Финансовый [0]_BBПиндекс" xfId="292"/>
    <cellStyle name="Финансовый_BBПиндекс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21" Type="http://schemas.openxmlformats.org/officeDocument/2006/relationships/revisionLog" Target="NULL"/><Relationship Id="rId125" Type="http://schemas.openxmlformats.org/officeDocument/2006/relationships/revisionLog" Target="NULL"/><Relationship Id="rId120" Type="http://schemas.openxmlformats.org/officeDocument/2006/relationships/revisionLog" Target="NULL"/><Relationship Id="rId133" Type="http://schemas.openxmlformats.org/officeDocument/2006/relationships/revisionLog" Target="revisionLog1.xml"/><Relationship Id="rId129" Type="http://schemas.openxmlformats.org/officeDocument/2006/relationships/revisionLog" Target="NULL"/><Relationship Id="rId124" Type="http://schemas.openxmlformats.org/officeDocument/2006/relationships/revisionLog" Target="NULL"/><Relationship Id="rId132" Type="http://schemas.openxmlformats.org/officeDocument/2006/relationships/revisionLog" Target="NULL"/><Relationship Id="rId131" Type="http://schemas.openxmlformats.org/officeDocument/2006/relationships/revisionLog" Target="NULL"/><Relationship Id="rId128" Type="http://schemas.openxmlformats.org/officeDocument/2006/relationships/revisionLog" Target="NULL"/><Relationship Id="rId123" Type="http://schemas.openxmlformats.org/officeDocument/2006/relationships/revisionLog" Target="NULL"/><Relationship Id="rId127" Type="http://schemas.openxmlformats.org/officeDocument/2006/relationships/revisionLog" Target="NULL"/><Relationship Id="rId119" Type="http://schemas.openxmlformats.org/officeDocument/2006/relationships/revisionLog" Target="NULL"/><Relationship Id="rId130" Type="http://schemas.openxmlformats.org/officeDocument/2006/relationships/revisionLog" Target="NULL"/><Relationship Id="rId122" Type="http://schemas.openxmlformats.org/officeDocument/2006/relationships/revisionLog" Target="NULL"/><Relationship Id="rId135" Type="http://schemas.openxmlformats.org/officeDocument/2006/relationships/revisionLog" Target="revisionLog3.xml"/><Relationship Id="rId126" Type="http://schemas.openxmlformats.org/officeDocument/2006/relationships/revisionLog" Target="NULL"/><Relationship Id="rId118" Type="http://schemas.openxmlformats.org/officeDocument/2006/relationships/revisionLog" Target="NULL"/><Relationship Id="rId13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ADE5CE-BA4E-4D07-9D2B-4972E07EF49F}" diskRevisions="1" revisionId="4514" version="4">
  <header guid="{FC349D4B-E04B-4ADD-87BA-F5B5B5C7743A}" dateTime="2022-09-07T08:44:47" maxSheetId="5" userName="insmala" r:id="rId118" minRId="4018" maxRId="4021">
    <sheetIdMap count="4">
      <sheetId val="3"/>
      <sheetId val="1"/>
      <sheetId val="2"/>
      <sheetId val="4"/>
    </sheetIdMap>
  </header>
  <header guid="{06EC9CD1-D418-4610-B4FA-2CF8449B036C}" dateTime="2022-09-08T13:09:01" maxSheetId="5" userName="Dardan Bela" r:id="rId119">
    <sheetIdMap count="4">
      <sheetId val="3"/>
      <sheetId val="1"/>
      <sheetId val="2"/>
      <sheetId val="4"/>
    </sheetIdMap>
  </header>
  <header guid="{AC7647AB-05F6-4380-B4C7-84D44B82E751}" dateTime="2022-09-08T13:10:33" maxSheetId="5" userName="Dardan Bela" r:id="rId120">
    <sheetIdMap count="4">
      <sheetId val="3"/>
      <sheetId val="1"/>
      <sheetId val="2"/>
      <sheetId val="4"/>
    </sheetIdMap>
  </header>
  <header guid="{E3096FED-93E1-41CE-806A-4B12542CF0A2}" dateTime="2022-09-08T13:17:41" maxSheetId="5" userName="Dardan Bela" r:id="rId121" minRId="4022">
    <sheetIdMap count="4">
      <sheetId val="3"/>
      <sheetId val="1"/>
      <sheetId val="2"/>
      <sheetId val="4"/>
    </sheetIdMap>
  </header>
  <header guid="{C624DE90-26CA-435E-942B-FE5A33320E52}" dateTime="2022-09-08T13:18:27" maxSheetId="5" userName="Dardan Bela" r:id="rId122" minRId="4023">
    <sheetIdMap count="4">
      <sheetId val="3"/>
      <sheetId val="1"/>
      <sheetId val="2"/>
      <sheetId val="4"/>
    </sheetIdMap>
  </header>
  <header guid="{3575E51B-2F73-4DDC-B5BD-3784F52216E2}" dateTime="2022-09-08T13:28:06" maxSheetId="5" userName="Dardan Bela" r:id="rId123" minRId="4024" maxRId="4025">
    <sheetIdMap count="4">
      <sheetId val="3"/>
      <sheetId val="1"/>
      <sheetId val="2"/>
      <sheetId val="4"/>
    </sheetIdMap>
  </header>
  <header guid="{AF90B045-A5EF-48F8-A0DA-AC2DBC6B5992}" dateTime="2022-09-08T13:31:20" maxSheetId="5" userName="Dardan Bela" r:id="rId124" minRId="4026" maxRId="4217">
    <sheetIdMap count="4">
      <sheetId val="3"/>
      <sheetId val="1"/>
      <sheetId val="2"/>
      <sheetId val="4"/>
    </sheetIdMap>
  </header>
  <header guid="{6522E71A-5995-46F5-89BA-893B8C6C1862}" dateTime="2022-09-08T13:34:45" maxSheetId="5" userName="Dardan Bela" r:id="rId125" minRId="4218" maxRId="4275">
    <sheetIdMap count="4">
      <sheetId val="3"/>
      <sheetId val="1"/>
      <sheetId val="2"/>
      <sheetId val="4"/>
    </sheetIdMap>
  </header>
  <header guid="{FD91A9D6-542B-48AA-A1EF-86CD179D35A3}" dateTime="2022-09-08T13:48:28" maxSheetId="5" userName="Dardan Bela" r:id="rId126" minRId="4277" maxRId="4288">
    <sheetIdMap count="4">
      <sheetId val="3"/>
      <sheetId val="1"/>
      <sheetId val="2"/>
      <sheetId val="4"/>
    </sheetIdMap>
  </header>
  <header guid="{A15C964D-B53E-4EA0-977B-65CF8093F3DE}" dateTime="2022-09-08T13:48:43" maxSheetId="5" userName="Dardan Bela" r:id="rId127" minRId="4290" maxRId="4293">
    <sheetIdMap count="4">
      <sheetId val="3"/>
      <sheetId val="1"/>
      <sheetId val="2"/>
      <sheetId val="4"/>
    </sheetIdMap>
  </header>
  <header guid="{1B3074BE-78C5-4BCB-BE55-34C6F9C4D767}" dateTime="2022-09-08T13:49:09" maxSheetId="5" userName="Dardan Bela" r:id="rId128">
    <sheetIdMap count="4">
      <sheetId val="3"/>
      <sheetId val="1"/>
      <sheetId val="2"/>
      <sheetId val="4"/>
    </sheetIdMap>
  </header>
  <header guid="{50A1799C-B38F-47DB-92BB-75850385F838}" dateTime="2022-09-08T13:53:56" maxSheetId="5" userName="Dardan Bela" r:id="rId129" minRId="4294" maxRId="4298">
    <sheetIdMap count="4">
      <sheetId val="3"/>
      <sheetId val="1"/>
      <sheetId val="2"/>
      <sheetId val="4"/>
    </sheetIdMap>
  </header>
  <header guid="{0F017328-B48C-4538-B1F8-FCC870777E36}" dateTime="2022-09-08T13:54:06" maxSheetId="5" userName="Dardan Bela" r:id="rId130">
    <sheetIdMap count="4">
      <sheetId val="3"/>
      <sheetId val="1"/>
      <sheetId val="2"/>
      <sheetId val="4"/>
    </sheetIdMap>
  </header>
  <header guid="{D453BD8B-DB03-4135-B780-536EC7E54919}" dateTime="2022-09-08T13:54:12" maxSheetId="5" userName="Dardan Bela" r:id="rId131">
    <sheetIdMap count="4">
      <sheetId val="3"/>
      <sheetId val="1"/>
      <sheetId val="2"/>
      <sheetId val="4"/>
    </sheetIdMap>
  </header>
  <header guid="{A1962A5E-B1EF-44F8-BACF-66C85B8C4461}" dateTime="2022-09-08T13:55:13" maxSheetId="5" userName="Dardan Bela" r:id="rId132">
    <sheetIdMap count="4">
      <sheetId val="3"/>
      <sheetId val="1"/>
      <sheetId val="2"/>
      <sheetId val="4"/>
    </sheetIdMap>
  </header>
  <header guid="{16AD7718-0E4C-483C-809A-9A5B4FB12EBB}" dateTime="2022-09-30T13:34:14" maxSheetId="5" userName="Marinela Lamce" r:id="rId133">
    <sheetIdMap count="4">
      <sheetId val="3"/>
      <sheetId val="1"/>
      <sheetId val="2"/>
      <sheetId val="4"/>
    </sheetIdMap>
  </header>
  <header guid="{C7E6EA91-508A-41F4-9641-67DBB9B894A1}" dateTime="2022-09-30T14:04:14" maxSheetId="5" userName="Marinela Lamce" r:id="rId134" minRId="4301" maxRId="4450">
    <sheetIdMap count="4">
      <sheetId val="3"/>
      <sheetId val="1"/>
      <sheetId val="2"/>
      <sheetId val="4"/>
    </sheetIdMap>
  </header>
  <header guid="{F2ADE5CE-BA4E-4D07-9D2B-4972E07EF49F}" dateTime="2022-10-05T16:12:47" maxSheetId="5" userName="Marinela Lamce" r:id="rId135" minRId="4452" maxRId="4513">
    <sheetIdMap count="4">
      <sheetId val="3"/>
      <sheetId val="1"/>
      <sheetId val="2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3:K3">
    <dxf>
      <fill>
        <patternFill patternType="none">
          <bgColor auto="1"/>
        </patternFill>
      </fill>
    </dxf>
  </rfmt>
  <rdn rId="0" localSheetId="4" customView="1" name="Z_107848C0_865E_4B97_A1FE_008C1D944D56_.wvu.FilterData" hidden="1" oldHidden="1">
    <formula>Sheet2!$B$12:$D$12</formula>
  </rdn>
  <rcv guid="{107848C0-865E-4B97-A1FE-008C1D944D5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1" sId="1">
    <oc r="K5">
      <f>+(F5-E5)/E5*100</f>
    </oc>
    <nc r="K5">
      <f>+(F5-E5)/E5*100</f>
    </nc>
  </rcc>
  <rcc rId="4302" sId="1">
    <oc r="K6">
      <f>+(F6-E6)/E6*100</f>
    </oc>
    <nc r="K6">
      <f>+(F6-E6)/E6*100</f>
    </nc>
  </rcc>
  <rcc rId="4303" sId="1">
    <oc r="K7">
      <f>+(F7-E7)/E7*100</f>
    </oc>
    <nc r="K7">
      <f>+(F7-E7)/E7*100</f>
    </nc>
  </rcc>
  <rcc rId="4304" sId="1">
    <oc r="K8">
      <f>+(F8-E8)/E8*100</f>
    </oc>
    <nc r="K8">
      <f>+(F8-E8)/E8*100</f>
    </nc>
  </rcc>
  <rcc rId="4305" sId="1">
    <oc r="K9">
      <f>+(F9-E9)/E9*100</f>
    </oc>
    <nc r="K9">
      <f>+(F9-E9)/E9*100</f>
    </nc>
  </rcc>
  <rcc rId="4306" sId="1">
    <oc r="K10">
      <f>+(F10-E10)/E10*100</f>
    </oc>
    <nc r="K10">
      <f>+(F10-E10)/E10*100</f>
    </nc>
  </rcc>
  <rfmt sheetId="1" sqref="D26" start="0" length="0">
    <dxf/>
  </rfmt>
  <rfmt sheetId="1" sqref="E26" start="0" length="0">
    <dxf/>
  </rfmt>
  <rfmt sheetId="1" sqref="D27" start="0" length="0">
    <dxf/>
  </rfmt>
  <rfmt sheetId="1" sqref="E27" start="0" length="0">
    <dxf/>
  </rfmt>
  <rfmt sheetId="1" sqref="D32" start="0" length="0">
    <dxf/>
  </rfmt>
  <rfmt sheetId="1" sqref="E32" start="0" length="0">
    <dxf/>
  </rfmt>
  <rcmt sheetId="1" cell="K5" guid="{00000000-0000-0000-0000-000000000000}" action="delete" author="Dardan Bela"/>
  <rcmt sheetId="1" cell="H6" guid="{00000000-0000-0000-0000-000000000000}" action="delete" author="Dardan Bela"/>
  <rcmt sheetId="1" cell="K6" guid="{00000000-0000-0000-0000-000000000000}" action="delete" author="Dardan Bela"/>
  <rcmt sheetId="1" cell="K7" guid="{00000000-0000-0000-0000-000000000000}" action="delete" author="Dardan Bela"/>
  <rcmt sheetId="1" cell="K8" guid="{00000000-0000-0000-0000-000000000000}" action="delete" author="Dardan Bela"/>
  <rcmt sheetId="1" cell="K9" guid="{00000000-0000-0000-0000-000000000000}" action="delete" author="Dardan Bela"/>
  <rcmt sheetId="1" cell="K10" guid="{00000000-0000-0000-0000-000000000000}" action="delete" author="Dardan Bela"/>
  <rfmt sheetId="1" sqref="B84" start="0" length="0">
    <dxf>
      <border outline="0">
        <right style="thin">
          <color indexed="64"/>
        </right>
      </border>
    </dxf>
  </rfmt>
  <rfmt sheetId="1" sqref="C84" start="0" length="0">
    <dxf>
      <border outline="0">
        <left style="thin">
          <color indexed="64"/>
        </left>
      </border>
    </dxf>
  </rfmt>
  <rcc rId="4307" sId="1" numFmtId="34">
    <oc r="G84">
      <v>306</v>
    </oc>
    <nc r="G84">
      <v>347</v>
    </nc>
  </rcc>
  <rcc rId="4308" sId="1" numFmtId="34">
    <oc r="H84">
      <v>356</v>
    </oc>
    <nc r="H84">
      <v>339</v>
    </nc>
  </rcc>
  <rfmt sheetId="1" sqref="I84" start="0" length="0">
    <dxf/>
  </rfmt>
  <rfmt sheetId="1" sqref="J84" start="0" length="0">
    <dxf/>
  </rfmt>
  <rcc rId="4309" sId="1" odxf="1" dxf="1" numFmtId="4">
    <oc r="K84">
      <v>45.265348595213311</v>
    </oc>
    <nc r="K84">
      <f>F84/E84*100-100</f>
    </nc>
    <odxf/>
    <ndxf/>
  </rcc>
  <rfmt sheetId="1" sqref="B88" start="0" length="0">
    <dxf>
      <border outline="0">
        <right style="thin">
          <color indexed="64"/>
        </right>
      </border>
    </dxf>
  </rfmt>
  <rfmt sheetId="1" sqref="C88" start="0" length="0">
    <dxf>
      <border outline="0">
        <left style="thin">
          <color indexed="64"/>
        </left>
      </border>
    </dxf>
  </rfmt>
  <rfmt sheetId="1" sqref="B89" start="0" length="0">
    <dxf>
      <border outline="0">
        <right style="thin">
          <color indexed="64"/>
        </right>
      </border>
    </dxf>
  </rfmt>
  <rfmt sheetId="1" sqref="C89" start="0" length="0">
    <dxf>
      <border outline="0">
        <left style="thin">
          <color indexed="64"/>
        </left>
      </border>
    </dxf>
  </rfmt>
  <rfmt sheetId="1" sqref="B90" start="0" length="0">
    <dxf>
      <border outline="0">
        <right style="thin">
          <color indexed="64"/>
        </right>
      </border>
    </dxf>
  </rfmt>
  <rfmt sheetId="1" sqref="C90" start="0" length="0">
    <dxf>
      <border outline="0">
        <left style="thin">
          <color indexed="64"/>
        </left>
      </border>
    </dxf>
  </rfmt>
  <rfmt sheetId="1" sqref="B91" start="0" length="0">
    <dxf>
      <border outline="0">
        <right style="thin">
          <color indexed="64"/>
        </right>
      </border>
    </dxf>
  </rfmt>
  <rfmt sheetId="1" sqref="C91" start="0" length="0">
    <dxf>
      <border outline="0">
        <left style="thin">
          <color indexed="64"/>
        </left>
      </border>
    </dxf>
  </rfmt>
  <rfmt sheetId="1" sqref="F91" start="0" length="0">
    <dxf>
      <numFmt numFmtId="167" formatCode="_(* #,##0_);_(* \(#,##0\);_(* &quot;-&quot;??_);_(@_)"/>
    </dxf>
  </rfmt>
  <rcc rId="4310" sId="1" odxf="1" dxf="1" numFmtId="34">
    <oc r="G91">
      <v>166115</v>
    </oc>
    <nc r="G91">
      <v>553703</v>
    </nc>
    <odxf>
      <alignment wrapText="1" readingOrder="0"/>
    </odxf>
    <ndxf>
      <alignment wrapText="0" readingOrder="0"/>
    </ndxf>
  </rcc>
  <rfmt sheetId="1" sqref="H91" start="0" length="0">
    <dxf>
      <alignment horizontal="left" wrapText="0" readingOrder="0"/>
    </dxf>
  </rfmt>
  <rcc rId="4311" sId="1" odxf="1" dxf="1" numFmtId="34">
    <oc r="I91">
      <v>142095</v>
    </oc>
    <nc r="I91">
      <v>324474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12" sId="1" odxf="1" dxf="1" numFmtId="34">
    <oc r="J91">
      <v>265738</v>
    </oc>
    <nc r="J91">
      <v>447438</v>
    </nc>
    <odxf>
      <numFmt numFmtId="167" formatCode="_(* #,##0_);_(* \(#,##0\);_(* &quot;-&quot;??_);_(@_)"/>
      <alignment wrapText="1" readingOrder="0"/>
      <border outline="0">
        <right/>
      </border>
    </odxf>
    <ndxf>
      <numFmt numFmtId="165" formatCode="_-* #,##0_-;\-* #,##0_-;_-* &quot;-&quot;??_-;_-@_-"/>
      <alignment wrapText="0" readingOrder="0"/>
      <border outline="0">
        <right style="thin">
          <color indexed="64"/>
        </right>
      </border>
    </ndxf>
  </rcc>
  <rcc rId="4313" sId="1" numFmtId="4">
    <oc r="K91">
      <v>-26.986308544472394</v>
    </oc>
    <nc r="K91">
      <f>(J91/I91-1)*100</f>
    </nc>
  </rcc>
  <rfmt sheetId="1" sqref="B92" start="0" length="0">
    <dxf>
      <border outline="0">
        <right style="thin">
          <color indexed="64"/>
        </right>
      </border>
    </dxf>
  </rfmt>
  <rfmt sheetId="1" sqref="C92" start="0" length="0">
    <dxf>
      <border outline="0">
        <left style="thin">
          <color indexed="64"/>
        </left>
      </border>
    </dxf>
  </rfmt>
  <rfmt sheetId="1" sqref="F92" start="0" length="0">
    <dxf>
      <numFmt numFmtId="167" formatCode="_(* #,##0_);_(* \(#,##0\);_(* &quot;-&quot;??_);_(@_)"/>
    </dxf>
  </rfmt>
  <rcc rId="4314" sId="1" odxf="1" dxf="1" numFmtId="34">
    <oc r="G92">
      <v>89408</v>
    </oc>
    <nc r="G92">
      <v>232662</v>
    </nc>
    <odxf>
      <alignment wrapText="1" readingOrder="0"/>
    </odxf>
    <ndxf>
      <alignment wrapText="0" readingOrder="0"/>
    </ndxf>
  </rcc>
  <rfmt sheetId="1" sqref="H92" start="0" length="0">
    <dxf>
      <alignment horizontal="left" wrapText="0" readingOrder="0"/>
    </dxf>
  </rfmt>
  <rcc rId="4315" sId="1" odxf="1" dxf="1" numFmtId="34">
    <oc r="I92">
      <v>63876</v>
    </oc>
    <nc r="I92">
      <v>127522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16" sId="1" odxf="1" dxf="1" numFmtId="34">
    <oc r="J92">
      <v>81818</v>
    </oc>
    <nc r="J92">
      <v>143093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17" sId="1" numFmtId="4">
    <oc r="K92">
      <v>-39.25350938270968</v>
    </oc>
    <nc r="K92">
      <f>(J92/I92-1)*100</f>
    </nc>
  </rcc>
  <rfmt sheetId="1" sqref="B93" start="0" length="0">
    <dxf>
      <border outline="0">
        <right style="thin">
          <color indexed="64"/>
        </right>
      </border>
    </dxf>
  </rfmt>
  <rfmt sheetId="1" sqref="C93" start="0" length="0">
    <dxf>
      <border outline="0">
        <left style="thin">
          <color indexed="64"/>
        </left>
      </border>
    </dxf>
  </rfmt>
  <rfmt sheetId="1" sqref="F93" start="0" length="0">
    <dxf>
      <numFmt numFmtId="167" formatCode="_(* #,##0_);_(* \(#,##0\);_(* &quot;-&quot;??_);_(@_)"/>
    </dxf>
  </rfmt>
  <rcc rId="4318" sId="1" odxf="1" dxf="1" numFmtId="34">
    <oc r="G93">
      <v>76707</v>
    </oc>
    <nc r="G93">
      <v>321041</v>
    </nc>
    <odxf>
      <alignment wrapText="1" readingOrder="0"/>
    </odxf>
    <ndxf>
      <alignment wrapText="0" readingOrder="0"/>
    </ndxf>
  </rcc>
  <rfmt sheetId="1" sqref="H93" start="0" length="0">
    <dxf>
      <alignment horizontal="left" wrapText="0" readingOrder="0"/>
    </dxf>
  </rfmt>
  <rcc rId="4319" sId="1" odxf="1" dxf="1" numFmtId="34">
    <oc r="I93">
      <v>78219</v>
    </oc>
    <nc r="I93">
      <v>196952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20" sId="1" odxf="1" dxf="1" numFmtId="34">
    <oc r="J93">
      <v>183920</v>
    </oc>
    <nc r="J93">
      <v>304345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21" sId="1" numFmtId="4">
    <oc r="K93">
      <v>-18.09613102376332</v>
    </oc>
    <nc r="K93">
      <f>(J93/I93-1)*100</f>
    </nc>
  </rcc>
  <rfmt sheetId="1" sqref="B94" start="0" length="0">
    <dxf>
      <border outline="0">
        <right style="thin">
          <color indexed="64"/>
        </right>
      </border>
    </dxf>
  </rfmt>
  <rfmt sheetId="1" sqref="C94" start="0" length="0">
    <dxf>
      <border outline="0">
        <left style="thin">
          <color indexed="64"/>
        </left>
      </border>
    </dxf>
  </rfmt>
  <rfmt sheetId="1" sqref="F94" start="0" length="0">
    <dxf>
      <numFmt numFmtId="167" formatCode="_(* #,##0_);_(* \(#,##0\);_(* &quot;-&quot;??_);_(@_)"/>
    </dxf>
  </rfmt>
  <rcc rId="4322" sId="1" odxf="1" dxf="1" numFmtId="34">
    <oc r="G94">
      <v>117861</v>
    </oc>
    <nc r="G94">
      <v>266479</v>
    </nc>
    <odxf>
      <alignment wrapText="1" readingOrder="0"/>
    </odxf>
    <ndxf>
      <alignment wrapText="0" readingOrder="0"/>
    </ndxf>
  </rcc>
  <rfmt sheetId="1" sqref="H94" start="0" length="0">
    <dxf>
      <alignment horizontal="left" wrapText="0" readingOrder="0"/>
    </dxf>
  </rfmt>
  <rcc rId="4323" sId="1" odxf="1" dxf="1" numFmtId="34">
    <oc r="I94">
      <v>72992</v>
    </oc>
    <nc r="I94">
      <v>138766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24" sId="1" odxf="1" dxf="1" numFmtId="34">
    <oc r="J94">
      <v>121265</v>
    </oc>
    <nc r="J94">
      <v>174143</v>
    </nc>
    <odxf>
      <numFmt numFmtId="167" formatCode="_(* #,##0_);_(* \(#,##0\);_(* &quot;-&quot;??_);_(@_)"/>
      <alignment wrapText="1" readingOrder="0"/>
      <border outline="0">
        <right/>
      </border>
    </odxf>
    <ndxf>
      <numFmt numFmtId="165" formatCode="_-* #,##0_-;\-* #,##0_-;_-* &quot;-&quot;??_-;_-@_-"/>
      <alignment wrapText="0" readingOrder="0"/>
      <border outline="0">
        <right style="thin">
          <color indexed="64"/>
        </right>
      </border>
    </ndxf>
  </rcc>
  <rcc rId="4325" sId="1" numFmtId="4">
    <oc r="K94">
      <v>-26.749575013415694</v>
    </oc>
    <nc r="K94">
      <f>(J94/I94-1)*100</f>
    </nc>
  </rcc>
  <rfmt sheetId="1" sqref="B95" start="0" length="0">
    <dxf>
      <border outline="0">
        <right style="thin">
          <color indexed="64"/>
        </right>
      </border>
    </dxf>
  </rfmt>
  <rfmt sheetId="1" sqref="C95" start="0" length="0">
    <dxf>
      <border outline="0">
        <left style="thin">
          <color indexed="64"/>
        </left>
      </border>
    </dxf>
  </rfmt>
  <rfmt sheetId="1" sqref="F95" start="0" length="0">
    <dxf>
      <numFmt numFmtId="167" formatCode="_(* #,##0_);_(* \(#,##0\);_(* &quot;-&quot;??_);_(@_)"/>
    </dxf>
  </rfmt>
  <rcc rId="4326" sId="1" odxf="1" dxf="1" numFmtId="34">
    <oc r="G95">
      <v>66570</v>
    </oc>
    <nc r="G95">
      <v>125561</v>
    </nc>
    <odxf>
      <alignment wrapText="1" readingOrder="0"/>
    </odxf>
    <ndxf>
      <alignment wrapText="0" readingOrder="0"/>
    </ndxf>
  </rcc>
  <rfmt sheetId="1" sqref="H95" start="0" length="0">
    <dxf>
      <alignment horizontal="left" wrapText="0" readingOrder="0"/>
    </dxf>
  </rfmt>
  <rcc rId="4327" sId="1" odxf="1" dxf="1" numFmtId="34">
    <oc r="I95">
      <v>34868</v>
    </oc>
    <nc r="I95">
      <v>62828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28" sId="1" odxf="1" dxf="1" numFmtId="34">
    <oc r="J95">
      <v>49361</v>
    </oc>
    <nc r="J95">
      <v>72360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29" sId="1" numFmtId="4">
    <oc r="K95">
      <v>-30.830433016621413</v>
    </oc>
    <nc r="K95">
      <f>(J95/I95-1)*100</f>
    </nc>
  </rcc>
  <rfmt sheetId="1" sqref="B96" start="0" length="0">
    <dxf>
      <border outline="0">
        <right style="thin">
          <color indexed="64"/>
        </right>
      </border>
    </dxf>
  </rfmt>
  <rfmt sheetId="1" sqref="C96" start="0" length="0">
    <dxf>
      <border outline="0">
        <left style="thin">
          <color indexed="64"/>
        </left>
      </border>
    </dxf>
  </rfmt>
  <rfmt sheetId="1" sqref="F96" start="0" length="0">
    <dxf>
      <numFmt numFmtId="167" formatCode="_(* #,##0_);_(* \(#,##0\);_(* &quot;-&quot;??_);_(@_)"/>
    </dxf>
  </rfmt>
  <rcc rId="4330" sId="1" odxf="1" dxf="1" numFmtId="34">
    <oc r="G96">
      <v>51291</v>
    </oc>
    <nc r="G96">
      <v>140918</v>
    </nc>
    <odxf>
      <alignment wrapText="1" readingOrder="0"/>
    </odxf>
    <ndxf>
      <alignment wrapText="0" readingOrder="0"/>
    </ndxf>
  </rcc>
  <rfmt sheetId="1" sqref="H96" start="0" length="0">
    <dxf>
      <alignment horizontal="left" wrapText="0" readingOrder="0"/>
    </dxf>
  </rfmt>
  <rcc rId="4331" sId="1" odxf="1" dxf="1" numFmtId="34">
    <oc r="I96">
      <v>38124</v>
    </oc>
    <nc r="I96">
      <v>75938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2" sId="1" odxf="1" dxf="1" numFmtId="34">
    <oc r="J96">
      <v>71904</v>
    </oc>
    <nc r="J96">
      <v>101783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3" sId="1" numFmtId="4">
    <oc r="K96">
      <v>-23.113441859804993</v>
    </oc>
    <nc r="K96">
      <f>(J96/I96-1)*100</f>
    </nc>
  </rcc>
  <rfmt sheetId="1" sqref="B97" start="0" length="0">
    <dxf>
      <font>
        <color auto="1"/>
        <name val="Times New Roman"/>
        <scheme val="none"/>
      </font>
      <numFmt numFmtId="0" formatCode="General"/>
      <alignment horizontal="general" readingOrder="0"/>
      <border outline="0">
        <right style="thin">
          <color indexed="64"/>
        </right>
      </border>
    </dxf>
  </rfmt>
  <rfmt sheetId="1" sqref="C97" start="0" length="0">
    <dxf>
      <border outline="0">
        <left style="thin">
          <color indexed="64"/>
        </left>
      </border>
    </dxf>
  </rfmt>
  <rfmt sheetId="1" sqref="G97" start="0" length="0">
    <dxf>
      <alignment wrapText="0" readingOrder="0"/>
    </dxf>
  </rfmt>
  <rfmt sheetId="1" sqref="H97" start="0" length="0">
    <dxf>
      <alignment wrapText="0" readingOrder="0"/>
    </dxf>
  </rfmt>
  <rcc rId="4334" sId="1" odxf="1" dxf="1" numFmtId="34">
    <oc r="I97">
      <v>1813454</v>
    </oc>
    <nc r="I97">
      <v>3106425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5" sId="1" odxf="1" dxf="1" numFmtId="34">
    <oc r="J97">
      <v>2622426</v>
    </oc>
    <nc r="J97">
      <v>3880407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6" sId="1" odxf="1" dxf="1" numFmtId="4">
    <oc r="K97">
      <v>44.609457973568681</v>
    </oc>
    <nc r="K97">
      <f>(J97/I97-1)*100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98" start="0" length="0">
    <dxf>
      <font>
        <color auto="1"/>
        <name val="Times New Roman"/>
        <scheme val="none"/>
      </font>
      <numFmt numFmtId="0" formatCode="General"/>
      <alignment horizontal="general" readingOrder="0"/>
      <border outline="0">
        <right style="thin">
          <color indexed="64"/>
        </right>
      </border>
    </dxf>
  </rfmt>
  <rfmt sheetId="1" sqref="C98" start="0" length="0">
    <dxf>
      <border outline="0">
        <left style="thin">
          <color indexed="64"/>
        </left>
      </border>
    </dxf>
  </rfmt>
  <rfmt sheetId="1" sqref="G98" start="0" length="0">
    <dxf>
      <alignment wrapText="0" readingOrder="0"/>
    </dxf>
  </rfmt>
  <rfmt sheetId="1" sqref="H98" start="0" length="0">
    <dxf>
      <alignment wrapText="0" readingOrder="0"/>
    </dxf>
  </rfmt>
  <rcc rId="4337" sId="1" odxf="1" dxf="1" numFmtId="34">
    <oc r="I98">
      <v>335491</v>
    </oc>
    <nc r="I98">
      <v>488001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8" sId="1" odxf="1" dxf="1" numFmtId="34">
    <oc r="J98">
      <v>483445</v>
    </oc>
    <nc r="J98">
      <v>607708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39" sId="1" odxf="1" dxf="1" numFmtId="4">
    <oc r="K98">
      <v>44.10073593628443</v>
    </oc>
    <nc r="K98">
      <f>(J98/I98-1)*100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99" start="0" length="0">
    <dxf>
      <font>
        <color auto="1"/>
        <name val="Times New Roman"/>
        <scheme val="none"/>
      </font>
      <numFmt numFmtId="0" formatCode="General"/>
      <alignment horizontal="general" readingOrder="0"/>
      <border outline="0">
        <right style="thin">
          <color indexed="64"/>
        </right>
      </border>
    </dxf>
  </rfmt>
  <rfmt sheetId="1" sqref="C99" start="0" length="0">
    <dxf>
      <border outline="0">
        <left style="thin">
          <color indexed="64"/>
        </left>
      </border>
    </dxf>
  </rfmt>
  <rfmt sheetId="1" sqref="G99" start="0" length="0">
    <dxf>
      <alignment wrapText="0" readingOrder="0"/>
    </dxf>
  </rfmt>
  <rfmt sheetId="1" sqref="H99" start="0" length="0">
    <dxf>
      <alignment wrapText="0" readingOrder="0"/>
    </dxf>
  </rfmt>
  <rcc rId="4340" sId="1" odxf="1" dxf="1" numFmtId="34">
    <oc r="I99">
      <v>371750</v>
    </oc>
    <nc r="I99">
      <v>475896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1" sId="1" odxf="1" dxf="1" numFmtId="34">
    <oc r="J99">
      <v>498857</v>
    </oc>
    <nc r="J99">
      <v>555978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2" sId="1" odxf="1" dxf="1" numFmtId="4">
    <oc r="K99">
      <v>34.191526563550781</v>
    </oc>
    <nc r="K99">
      <f>(J99/I99-1)*100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100" start="0" length="0">
    <dxf>
      <font>
        <color auto="1"/>
        <name val="Times New Roman"/>
        <scheme val="none"/>
      </font>
      <numFmt numFmtId="0" formatCode="General"/>
      <alignment horizontal="general" readingOrder="0"/>
      <border outline="0">
        <right style="thin">
          <color indexed="64"/>
        </right>
      </border>
    </dxf>
  </rfmt>
  <rfmt sheetId="1" sqref="C100" start="0" length="0">
    <dxf>
      <border outline="0">
        <left style="thin">
          <color indexed="64"/>
        </left>
      </border>
    </dxf>
  </rfmt>
  <rfmt sheetId="1" sqref="G100" start="0" length="0">
    <dxf>
      <alignment wrapText="0" readingOrder="0"/>
    </dxf>
  </rfmt>
  <rfmt sheetId="1" sqref="H100" start="0" length="0">
    <dxf>
      <alignment wrapText="0" readingOrder="0"/>
    </dxf>
  </rfmt>
  <rcc rId="4343" sId="1" odxf="1" dxf="1" numFmtId="34">
    <oc r="I100">
      <v>604381</v>
    </oc>
    <nc r="I100">
      <v>1158962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4" sId="1" odxf="1" dxf="1" numFmtId="34">
    <oc r="J100">
      <v>876056</v>
    </oc>
    <nc r="J100">
      <v>1403333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5" sId="1" odxf="1" dxf="1" numFmtId="4">
    <oc r="K100">
      <v>44.950949814769167</v>
    </oc>
    <nc r="K100">
      <f>(J100/I100-1)*100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101" start="0" length="0">
    <dxf>
      <font>
        <color auto="1"/>
        <name val="Times New Roman"/>
        <scheme val="none"/>
      </font>
      <numFmt numFmtId="0" formatCode="General"/>
      <alignment horizontal="general" readingOrder="0"/>
      <border outline="0">
        <right style="thin">
          <color indexed="64"/>
        </right>
      </border>
    </dxf>
  </rfmt>
  <rfmt sheetId="1" sqref="C101" start="0" length="0">
    <dxf>
      <border outline="0">
        <left style="thin">
          <color indexed="64"/>
        </left>
      </border>
    </dxf>
  </rfmt>
  <rfmt sheetId="1" sqref="G101" start="0" length="0">
    <dxf>
      <alignment wrapText="0" readingOrder="0"/>
    </dxf>
  </rfmt>
  <rfmt sheetId="1" sqref="H101" start="0" length="0">
    <dxf>
      <alignment wrapText="0" readingOrder="0"/>
    </dxf>
  </rfmt>
  <rcc rId="4346" sId="1" odxf="1" dxf="1" numFmtId="34">
    <oc r="I101">
      <v>501832</v>
    </oc>
    <nc r="I101">
      <v>983566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7" sId="1" odxf="1" dxf="1" numFmtId="34">
    <oc r="J101">
      <v>764068</v>
    </oc>
    <nc r="J101">
      <v>1313388</v>
    </nc>
    <odxf>
      <numFmt numFmtId="167" formatCode="_(* #,##0_);_(* \(#,##0\);_(* &quot;-&quot;??_);_(@_)"/>
      <alignment wrapText="1" readingOrder="0"/>
    </odxf>
    <ndxf>
      <numFmt numFmtId="165" formatCode="_-* #,##0_-;\-* #,##0_-;_-* &quot;-&quot;??_-;_-@_-"/>
      <alignment wrapText="0" readingOrder="0"/>
    </ndxf>
  </rcc>
  <rcc rId="4348" sId="1" odxf="1" dxf="1" numFmtId="4">
    <oc r="K101">
      <v>52.2557349870076</v>
    </oc>
    <nc r="K101">
      <f>(J101/I101-1)*100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102" start="0" length="0">
    <dxf>
      <border outline="0">
        <right style="thin">
          <color indexed="64"/>
        </right>
      </border>
    </dxf>
  </rfmt>
  <rfmt sheetId="1" sqref="C102" start="0" length="0">
    <dxf>
      <border outline="0">
        <left style="thin">
          <color indexed="64"/>
        </left>
      </border>
    </dxf>
  </rfmt>
  <rfmt sheetId="1" sqref="B103" start="0" length="0">
    <dxf>
      <border outline="0">
        <right style="thin">
          <color indexed="64"/>
        </right>
      </border>
    </dxf>
  </rfmt>
  <rfmt sheetId="1" sqref="C103" start="0" length="0">
    <dxf>
      <border outline="0">
        <left style="thin">
          <color indexed="64"/>
        </left>
      </border>
    </dxf>
  </rfmt>
  <rfmt sheetId="1" sqref="B104" start="0" length="0">
    <dxf>
      <border outline="0">
        <right style="thin">
          <color indexed="64"/>
        </right>
      </border>
    </dxf>
  </rfmt>
  <rfmt sheetId="1" sqref="C104" start="0" length="0">
    <dxf>
      <border outline="0">
        <left style="thin">
          <color indexed="64"/>
        </left>
      </border>
    </dxf>
  </rfmt>
  <rfmt sheetId="1" sqref="B105" start="0" length="0">
    <dxf>
      <border outline="0">
        <right style="thin">
          <color indexed="64"/>
        </right>
        <bottom style="thin">
          <color indexed="64"/>
        </bottom>
      </border>
    </dxf>
  </rfmt>
  <rfmt sheetId="1" sqref="C105" start="0" length="0">
    <dxf>
      <border outline="0">
        <left style="thin">
          <color indexed="64"/>
        </left>
      </border>
    </dxf>
  </rfmt>
  <rcmt sheetId="1" cell="I91" guid="{00000000-0000-0000-0000-000000000000}" action="delete" author="insmala"/>
  <rcc rId="4349" sId="1" odxf="1" dxf="1" numFmtId="34">
    <oc r="G66">
      <v>51.9</v>
    </oc>
    <nc r="G66">
      <v>52.4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0" sId="1" odxf="1" dxf="1" numFmtId="34">
    <oc r="H66">
      <v>54.2</v>
    </oc>
    <nc r="H66">
      <v>55.1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1" sId="1" odxf="1" dxf="1" numFmtId="34">
    <oc r="G67">
      <v>59.5</v>
    </oc>
    <nc r="G67">
      <v>59.1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2" sId="1" odxf="1" dxf="1" numFmtId="34">
    <oc r="H67">
      <v>60.4</v>
    </oc>
    <nc r="H67">
      <v>60.7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3" sId="1" odxf="1" dxf="1" numFmtId="34">
    <oc r="G68">
      <v>44.4</v>
    </oc>
    <nc r="G68">
      <v>45.9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4" sId="1" odxf="1" dxf="1" numFmtId="34">
    <oc r="H68">
      <v>48.2</v>
    </oc>
    <nc r="H68">
      <v>49.8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5" sId="1" odxf="1" dxf="1" numFmtId="34">
    <oc r="G69">
      <v>11.9</v>
    </oc>
    <nc r="G69">
      <v>11.6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6" sId="1" odxf="1" dxf="1" numFmtId="34">
    <oc r="H69">
      <v>11.3</v>
    </oc>
    <nc r="H69">
      <v>11.1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7" sId="1" odxf="1" dxf="1" numFmtId="34">
    <oc r="G70">
      <v>11.7</v>
    </oc>
    <nc r="G70">
      <v>11.8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8" sId="1" odxf="1" dxf="1" numFmtId="34">
    <oc r="H70">
      <v>11</v>
    </oc>
    <nc r="H70">
      <v>10.7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59" sId="1" odxf="1" dxf="1" numFmtId="34">
    <oc r="G71">
      <v>12.1</v>
    </oc>
    <nc r="G71">
      <v>11.3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0" sId="1" odxf="1" dxf="1" numFmtId="34">
    <oc r="H71">
      <v>11.7</v>
    </oc>
    <nc r="H71">
      <v>11.4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fmt sheetId="1" sqref="G72" start="0" length="0">
    <dxf>
      <fill>
        <patternFill>
          <bgColor rgb="FFC6EFCE"/>
        </patternFill>
      </fill>
    </dxf>
  </rfmt>
  <rcc rId="4361" sId="1" odxf="1" dxf="1" numFmtId="34">
    <oc r="H72">
      <v>30000</v>
    </oc>
    <nc r="H72">
      <v>32000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2" sId="1" odxf="1" dxf="1" numFmtId="34">
    <oc r="G73">
      <v>56019</v>
    </oc>
    <nc r="G73">
      <v>56710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3" sId="1" odxf="1" dxf="1" numFmtId="34">
    <oc r="H73">
      <v>59242</v>
    </oc>
    <nc r="H73">
      <v>60666.495861537755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4" sId="1" odxf="1" dxf="1" numFmtId="34">
    <oc r="G74">
      <v>50330</v>
    </oc>
    <nc r="G74">
      <v>51247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5" sId="1" odxf="1" dxf="1" numFmtId="34">
    <oc r="H74">
      <v>55638.311628486757</v>
    </oc>
    <nc r="H74">
      <v>57326.856522263217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6" sId="1" odxf="1" dxf="1" numFmtId="34">
    <oc r="G75">
      <v>67769</v>
    </oc>
    <nc r="G75">
      <v>68196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7" sId="1" odxf="1" dxf="1" numFmtId="34">
    <oc r="H75">
      <v>67045.200999839362</v>
    </oc>
    <nc r="H75">
      <v>68244.737524572396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fmt sheetId="1" sqref="G66:H75">
    <dxf>
      <fill>
        <patternFill>
          <bgColor theme="5" tint="0.79998168889431442"/>
        </patternFill>
      </fill>
    </dxf>
  </rfmt>
  <rcc rId="4368" sId="1" odxf="1" dxf="1" numFmtId="34">
    <oc r="G77">
      <v>0.92877999008487144</v>
    </oc>
    <nc r="G77">
      <v>1.783840800921066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69" sId="1" odxf="1" dxf="1" numFmtId="34">
    <oc r="H77">
      <v>4.4448207900926704</v>
    </oc>
    <nc r="H77">
      <v>6.7414617991350845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0" sId="1" odxf="1" dxf="1" numFmtId="34">
    <oc r="I77">
      <v>1.8393363412125385</v>
    </oc>
    <nc r="I77">
      <v>2.2408754414541043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71" sId="1" odxf="1" dxf="1" numFmtId="34">
    <oc r="J77">
      <v>6.668024</v>
    </oc>
    <nc r="J77">
      <v>7.4997290000000003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72" sId="1" odxf="1" dxf="1" numFmtId="34">
    <oc r="G78">
      <v>-0.64644876473747281</v>
    </oc>
    <nc r="G78">
      <v>1.6411205488541691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3" sId="1" odxf="1" dxf="1" numFmtId="34">
    <oc r="H78">
      <v>16.997107359401276</v>
    </oc>
    <nc r="H78">
      <v>20.45198635381389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4" sId="1" odxf="1" dxf="1" numFmtId="34">
    <oc r="G79">
      <v>-0.1150486463045941</v>
    </oc>
    <nc r="G79">
      <v>1.3811507708006321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5" sId="1" odxf="1" dxf="1" numFmtId="34">
    <oc r="H79">
      <v>14.408061236401482</v>
    </oc>
    <nc r="H79">
      <v>16.508037949664001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6" sId="1" odxf="1" dxf="1" numFmtId="34">
    <oc r="G80">
      <v>-0.16498874097331528</v>
    </oc>
    <nc r="G80">
      <v>4.0030630831621172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7" sId="1" odxf="1" dxf="1" numFmtId="34">
    <oc r="H80">
      <v>25.867038499388141</v>
    </oc>
    <nc r="H80">
      <v>31.738917118303011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8" sId="1" odxf="1" dxf="1" numFmtId="34">
    <oc r="G81">
      <v>0.833577895323101</v>
    </oc>
    <nc r="G81">
      <v>1.7088349398993898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79" sId="1" odxf="1" dxf="1" numFmtId="34">
    <oc r="H81">
      <v>10.730657042583225</v>
    </oc>
    <nc r="H81">
      <v>10.667149130742288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0" sId="1" odxf="1" dxf="1" numFmtId="4">
    <oc r="G82">
      <v>0.60854011483124282</v>
    </oc>
    <nc r="G82">
      <v>1.3282112551660958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1" sId="1" odxf="1" dxf="1" numFmtId="4">
    <oc r="H82">
      <v>5.0482494310578119</v>
    </oc>
    <nc r="H82">
      <v>6.201165528039553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fmt sheetId="1" sqref="G77:H82">
    <dxf>
      <fill>
        <patternFill>
          <bgColor theme="5" tint="0.79998168889431442"/>
        </patternFill>
      </fill>
    </dxf>
  </rfmt>
  <rfmt sheetId="1" sqref="I77:J78">
    <dxf>
      <fill>
        <patternFill>
          <bgColor theme="5" tint="0.59999389629810485"/>
        </patternFill>
      </fill>
    </dxf>
  </rfmt>
  <rcc rId="4382" sId="1" odxf="1" dxf="1" numFmtId="34">
    <oc r="G85">
      <v>242388.40435382072</v>
    </oc>
    <nc r="G85">
      <v>288450.84283460601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3" sId="1" odxf="1" dxf="1" numFmtId="34">
    <oc r="H85">
      <v>327354.84969638189</v>
    </oc>
    <nc r="H85">
      <v>371742.259941714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4" sId="1" odxf="1" dxf="1" numFmtId="34">
    <oc r="I85">
      <v>94799.242900000012</v>
    </oc>
    <nc r="I85">
      <v>84610.848867000008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85" sId="1" odxf="1" dxf="1" numFmtId="34">
    <oc r="J85">
      <v>124602.41766762405</v>
    </oc>
    <nc r="J85">
      <v>114755.745792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86" sId="1" odxf="1" dxf="1" numFmtId="4">
    <oc r="K85">
      <v>31.438199141592548</v>
    </oc>
    <nc r="K85">
      <v>35.627697072729802</v>
    </nc>
    <odxf>
      <fill>
        <patternFill>
          <bgColor theme="0"/>
        </patternFill>
      </fill>
    </odxf>
    <ndxf>
      <fill>
        <patternFill>
          <bgColor rgb="FFC6EFCE"/>
        </patternFill>
      </fill>
    </ndxf>
  </rcc>
  <rcc rId="4387" sId="1" odxf="1" dxf="1" numFmtId="34">
    <oc r="G86">
      <v>80225.033803949991</v>
    </oc>
    <nc r="G86">
      <v>96404.779758680001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8" sId="1" odxf="1" dxf="1" numFmtId="34">
    <oc r="H86">
      <v>120012.01885164999</v>
    </oc>
    <nc r="H86">
      <v>133049.9833883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89" sId="1" odxf="1" dxf="1" numFmtId="4">
    <oc r="I86">
      <v>32856.864900000015</v>
    </oc>
    <nc r="I86">
      <v>23756.025850000002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90" sId="1" odxf="1" dxf="1" numFmtId="34">
    <oc r="J86">
      <v>44931.920484409995</v>
    </oc>
    <nc r="J86">
      <v>35187.989482999998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91" sId="1" odxf="1" dxf="1" numFmtId="4">
    <oc r="K86">
      <v>36.750480063026259</v>
    </oc>
    <nc r="K86">
      <v>48.122374109135734</v>
    </nc>
    <odxf>
      <fill>
        <patternFill>
          <bgColor theme="0"/>
        </patternFill>
      </fill>
    </odxf>
    <ndxf>
      <fill>
        <patternFill>
          <bgColor rgb="FFC6EFCE"/>
        </patternFill>
      </fill>
    </ndxf>
  </rcc>
  <rcc rId="4392" sId="1" odxf="1" dxf="1" numFmtId="34">
    <oc r="G87">
      <v>162163.37054987071</v>
    </oc>
    <nc r="G87">
      <v>192046.06307592601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93" sId="1" odxf="1" dxf="1" numFmtId="34">
    <oc r="H87">
      <v>207342.83084473191</v>
    </oc>
    <nc r="H87">
      <v>238692.27655341401</v>
    </nc>
    <odxf>
      <fill>
        <patternFill>
          <bgColor theme="5" tint="0.79998168889431442"/>
        </patternFill>
      </fill>
    </odxf>
    <ndxf>
      <fill>
        <patternFill>
          <bgColor rgb="FFC6EFCE"/>
        </patternFill>
      </fill>
    </ndxf>
  </rcc>
  <rcc rId="4394" sId="1" odxf="1" dxf="1" numFmtId="4">
    <oc r="I87">
      <v>61942.37799999999</v>
    </oc>
    <nc r="I87">
      <v>60854.823017000002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95" sId="1" odxf="1" dxf="1" numFmtId="34">
    <oc r="J87">
      <v>79670.497183214044</v>
    </oc>
    <nc r="J87">
      <v>79567.756309000004</v>
    </nc>
    <odxf>
      <fill>
        <patternFill>
          <bgColor theme="5" tint="0.59999389629810485"/>
        </patternFill>
      </fill>
    </odxf>
    <ndxf>
      <fill>
        <patternFill>
          <bgColor rgb="FFC6EFCE"/>
        </patternFill>
      </fill>
    </ndxf>
  </rcc>
  <rcc rId="4396" sId="1" odxf="1" dxf="1" numFmtId="4">
    <oc r="K87">
      <v>28.620339992781766</v>
    </oc>
    <nc r="K87">
      <v>30.750123596239007</v>
    </nc>
    <odxf>
      <fill>
        <patternFill>
          <bgColor theme="0"/>
        </patternFill>
      </fill>
    </odxf>
    <ndxf>
      <fill>
        <patternFill>
          <bgColor rgb="FFC6EFCE"/>
        </patternFill>
      </fill>
    </ndxf>
  </rcc>
  <rfmt sheetId="1" sqref="I85:J87">
    <dxf>
      <fill>
        <patternFill>
          <bgColor theme="5" tint="0.59999389629810485"/>
        </patternFill>
      </fill>
    </dxf>
  </rfmt>
  <rfmt sheetId="1" sqref="G85:H87">
    <dxf>
      <fill>
        <patternFill>
          <bgColor theme="5" tint="0.79998168889431442"/>
        </patternFill>
      </fill>
    </dxf>
  </rfmt>
  <rfmt sheetId="1" sqref="K84:K88">
    <dxf>
      <fill>
        <patternFill>
          <bgColor theme="0"/>
        </patternFill>
      </fill>
    </dxf>
  </rfmt>
  <rfmt sheetId="1" sqref="A5:K105" start="0" length="2147483647">
    <dxf>
      <font>
        <color auto="1"/>
      </font>
    </dxf>
  </rfmt>
  <rcc rId="4397" sId="1" numFmtId="34">
    <oc r="G38">
      <v>4.2097116898538047</v>
    </oc>
    <nc r="G38"/>
  </rcc>
  <rcc rId="4398" sId="1" numFmtId="34">
    <oc r="H38">
      <v>5.9745762575709591</v>
    </oc>
    <nc r="H38"/>
  </rcc>
  <rcc rId="4399" sId="1" numFmtId="34">
    <oc r="G39">
      <v>-0.14983862103493095</v>
    </oc>
    <nc r="G39"/>
  </rcc>
  <rcc rId="4400" sId="1" numFmtId="34">
    <oc r="H39">
      <v>0.11182847645976324</v>
    </oc>
    <nc r="H39"/>
  </rcc>
  <rcc rId="4401" sId="1" numFmtId="34">
    <oc r="G40">
      <v>17.467886310607895</v>
    </oc>
    <nc r="G40"/>
  </rcc>
  <rcc rId="4402" sId="1" numFmtId="34">
    <oc r="H40">
      <v>1.3833371153546921</v>
    </oc>
    <nc r="H40"/>
  </rcc>
  <rcc rId="4403" sId="1" numFmtId="34">
    <oc r="G41">
      <v>13.363875317875156</v>
    </oc>
    <nc r="G41"/>
  </rcc>
  <rcc rId="4404" sId="1" numFmtId="34">
    <oc r="H41">
      <v>15.788284369118671</v>
    </oc>
    <nc r="H41"/>
  </rcc>
  <rcc rId="4405" sId="1" numFmtId="34">
    <oc r="G42">
      <v>21.658171273857093</v>
    </oc>
    <nc r="G42"/>
  </rcc>
  <rcc rId="4406" sId="1" numFmtId="34">
    <oc r="H42">
      <v>25.492044331891776</v>
    </oc>
    <nc r="H42"/>
  </rcc>
  <rcc rId="4407" sId="1" numFmtId="34">
    <oc r="G43">
      <v>-2.1990353668739431</v>
    </oc>
    <nc r="G43"/>
  </rcc>
  <rcc rId="4408" sId="1" numFmtId="34">
    <oc r="H43">
      <v>10.552128900550954</v>
    </oc>
    <nc r="H43"/>
  </rcc>
  <rcc rId="4409" sId="1" numFmtId="34">
    <oc r="G44">
      <v>9.6191038119374639</v>
    </oc>
    <nc r="G44"/>
  </rcc>
  <rcc rId="4410" sId="1" numFmtId="34">
    <oc r="H44">
      <v>0.89287991312959036</v>
    </oc>
    <nc r="H44"/>
  </rcc>
  <rcc rId="4411" sId="1" numFmtId="34">
    <oc r="G45">
      <v>20.205920335007647</v>
    </oc>
    <nc r="G45"/>
  </rcc>
  <rcc rId="4412" sId="1" numFmtId="34">
    <oc r="H45">
      <v>11.955335571076148</v>
    </oc>
    <nc r="H45"/>
  </rcc>
  <rcc rId="4413" sId="1" numFmtId="34">
    <oc r="G46">
      <v>6.3879594751858519</v>
    </oc>
    <nc r="G46"/>
  </rcc>
  <rcc rId="4414" sId="1" numFmtId="34">
    <oc r="H46">
      <v>14.861925194988544</v>
    </oc>
    <nc r="H46"/>
  </rcc>
  <rcc rId="4415" sId="1" numFmtId="34">
    <oc r="G47">
      <v>-5.1153490350941553</v>
    </oc>
    <nc r="G47"/>
  </rcc>
  <rcc rId="4416" sId="1" numFmtId="34">
    <oc r="H47">
      <v>11.881195042832672</v>
    </oc>
    <nc r="H47"/>
  </rcc>
  <rcc rId="4417" sId="1" numFmtId="34">
    <oc r="G48">
      <v>7.5440035510775658</v>
    </oc>
    <nc r="G48"/>
  </rcc>
  <rcc rId="4418" sId="1" numFmtId="34">
    <oc r="H48">
      <v>-1.2875044399296911</v>
    </oc>
    <nc r="H48"/>
  </rcc>
  <rcc rId="4419" sId="1" numFmtId="34">
    <oc r="G49">
      <v>4.2255552561497893</v>
    </oc>
    <nc r="G49"/>
  </rcc>
  <rcc rId="4420" sId="1" numFmtId="34">
    <oc r="H49">
      <v>-14.435273812931428</v>
    </oc>
    <nc r="H49"/>
  </rcc>
  <rcc rId="4421" sId="1" numFmtId="34">
    <oc r="G50">
      <v>5.5203051117061648</v>
    </oc>
    <nc r="G50"/>
  </rcc>
  <rcc rId="4422" sId="1" numFmtId="34">
    <oc r="H50">
      <v>5.8243783932290256</v>
    </oc>
    <nc r="H50"/>
  </rcc>
  <rcc rId="4423" sId="1" numFmtId="34">
    <oc r="G51">
      <v>-4.3796456698950266</v>
    </oc>
    <nc r="G51"/>
  </rcc>
  <rcc rId="4424" sId="1" numFmtId="34">
    <oc r="H51">
      <v>7.0293646705916046</v>
    </oc>
    <nc r="H51"/>
  </rcc>
  <rcc rId="4425" sId="1" numFmtId="34">
    <oc r="G52">
      <v>100.00000000000001</v>
    </oc>
    <nc r="G52"/>
  </rcc>
  <rcc rId="4426" sId="1" numFmtId="34">
    <oc r="H52">
      <v>100</v>
    </oc>
    <nc r="H52"/>
  </rcc>
  <rcc rId="4427" sId="1" numFmtId="34">
    <oc r="G53">
      <v>20.21626089209914</v>
    </oc>
    <nc r="G53"/>
  </rcc>
  <rcc rId="4428" sId="1" numFmtId="34">
    <oc r="H53">
      <v>19.611269975426868</v>
    </oc>
    <nc r="H53"/>
  </rcc>
  <rcc rId="4429" sId="1" numFmtId="34">
    <oc r="G54">
      <v>13.490102673411238</v>
    </oc>
    <nc r="G54"/>
  </rcc>
  <rcc rId="4430" sId="1" numFmtId="34">
    <oc r="H54">
      <v>14.035499450294445</v>
    </oc>
    <nc r="H54"/>
  </rcc>
  <rcc rId="4431" sId="1" numFmtId="34">
    <oc r="G55">
      <v>7.3218006215406399</v>
    </oc>
    <nc r="G55"/>
  </rcc>
  <rcc rId="4432" sId="1" numFmtId="34">
    <oc r="H55">
      <v>8.2503358244734191</v>
    </oc>
    <nc r="H55"/>
  </rcc>
  <rcc rId="4433" sId="1" numFmtId="34">
    <oc r="G56">
      <v>14.843293384425968</v>
    </oc>
    <nc r="G56"/>
  </rcc>
  <rcc rId="4434" sId="1" numFmtId="34">
    <oc r="H56">
      <v>16.294095282023068</v>
    </oc>
    <nc r="H56"/>
  </rcc>
  <rcc rId="4435" sId="1" numFmtId="34">
    <oc r="G57">
      <v>2.8389142191625414</v>
    </oc>
    <nc r="G57"/>
  </rcc>
  <rcc rId="4436" sId="1" numFmtId="34">
    <oc r="H57">
      <v>2.5103266000298148</v>
    </oc>
    <nc r="H57"/>
  </rcc>
  <rcc rId="4437" sId="1" numFmtId="34">
    <oc r="G58">
      <v>2.129295808260554</v>
    </oc>
    <nc r="G58"/>
  </rcc>
  <rcc rId="4438" sId="1" numFmtId="34">
    <oc r="H58">
      <v>2.083951722259469</v>
    </oc>
    <nc r="H58"/>
  </rcc>
  <rcc rId="4439" sId="1" numFmtId="34">
    <oc r="G59">
      <v>6.321972498767245</v>
    </oc>
    <nc r="G59"/>
  </rcc>
  <rcc rId="4440" sId="1" numFmtId="34">
    <oc r="H59">
      <v>6.2466993308084255</v>
    </oc>
    <nc r="H59"/>
  </rcc>
  <rcc rId="4441" sId="1" numFmtId="34">
    <oc r="G60">
      <v>5.5099618227892471</v>
    </oc>
    <nc r="G60"/>
  </rcc>
  <rcc rId="4442" sId="1" numFmtId="34">
    <oc r="H60">
      <v>5.4915127946090614</v>
    </oc>
    <nc r="H60"/>
  </rcc>
  <rcc rId="4443" sId="1" numFmtId="34">
    <oc r="G61">
      <v>13.049959961086543</v>
    </oc>
    <nc r="G61"/>
  </rcc>
  <rcc rId="4444" sId="1" numFmtId="34">
    <oc r="H61">
      <v>11.30340398897911</v>
    </oc>
    <nc r="H61"/>
  </rcc>
  <rcc rId="4445" sId="1" numFmtId="34">
    <oc r="G62">
      <v>2.3921044675849545</v>
    </oc>
    <nc r="G62"/>
  </rcc>
  <rcc rId="4446" sId="1" numFmtId="34">
    <oc r="H62">
      <v>1.8238115915317366</v>
    </oc>
    <nc r="H62"/>
  </rcc>
  <rcc rId="4447" sId="1" numFmtId="34">
    <oc r="G63">
      <v>88.113666349128067</v>
    </oc>
    <nc r="G63"/>
  </rcc>
  <rcc rId="4448" sId="1" numFmtId="34">
    <oc r="H63">
      <v>87.65090656043543</v>
    </oc>
    <nc r="H63"/>
  </rcc>
  <rcc rId="4449" sId="1" numFmtId="34">
    <oc r="G64">
      <v>11.886333650871947</v>
    </oc>
    <nc r="G64"/>
  </rcc>
  <rcc rId="4450" sId="1" numFmtId="34">
    <oc r="H64">
      <v>12.349093439564571</v>
    </oc>
    <nc r="H64"/>
  </rcc>
  <rcmt sheetId="1" cell="I91" guid="{2B41AA79-6F63-49EB-99BF-C96C0DF15A0C}" alwaysShow="1" author="Ervisa Bushati" newLength="56"/>
  <rcv guid="{107848C0-865E-4B97-A1FE-008C1D944D56}" action="delete"/>
  <rdn rId="0" localSheetId="4" customView="1" name="Z_107848C0_865E_4B97_A1FE_008C1D944D56_.wvu.FilterData" hidden="1" oldHidden="1">
    <formula>Sheet2!$B$12:$D$12</formula>
    <oldFormula>Sheet2!$B$12:$D$12</oldFormula>
  </rdn>
  <rcv guid="{107848C0-865E-4B97-A1FE-008C1D944D5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0">
    <dxf>
      <alignment wrapText="1" readingOrder="0"/>
    </dxf>
  </rfmt>
  <rfmt sheetId="1" sqref="B47">
    <dxf>
      <alignment wrapText="1" readingOrder="0"/>
    </dxf>
  </rfmt>
  <rfmt sheetId="1" sqref="B48">
    <dxf>
      <alignment wrapText="1" readingOrder="0"/>
    </dxf>
  </rfmt>
  <rfmt sheetId="1" sqref="B48">
    <dxf>
      <alignment wrapText="0" readingOrder="0"/>
    </dxf>
  </rfmt>
  <rfmt sheetId="1" sqref="B48">
    <dxf>
      <alignment wrapText="1" readingOrder="0"/>
    </dxf>
  </rfmt>
  <rfmt sheetId="1" sqref="B49">
    <dxf>
      <alignment wrapText="1" readingOrder="0"/>
    </dxf>
  </rfmt>
  <rfmt sheetId="1" sqref="C34" start="0" length="0">
    <dxf>
      <border outline="0">
        <left style="thin">
          <color indexed="64"/>
        </left>
      </border>
    </dxf>
  </rfmt>
  <rfmt sheetId="1" sqref="D34" start="0" length="0">
    <dxf>
      <font>
        <color auto="1"/>
        <name val="Times New Roman"/>
        <scheme val="none"/>
      </font>
    </dxf>
  </rfmt>
  <rfmt sheetId="1" sqref="E34" start="0" length="0">
    <dxf>
      <font>
        <color auto="1"/>
        <name val="Times New Roman"/>
        <scheme val="none"/>
      </font>
    </dxf>
  </rfmt>
  <rfmt sheetId="1" sqref="F34" start="0" length="0">
    <dxf>
      <font>
        <color auto="1"/>
        <name val="Times New Roman"/>
        <scheme val="none"/>
      </font>
    </dxf>
  </rfmt>
  <rfmt sheetId="1" sqref="G34" start="0" length="0">
    <dxf>
      <font>
        <color auto="1"/>
        <name val="Times New Roman"/>
        <scheme val="none"/>
      </font>
    </dxf>
  </rfmt>
  <rfmt sheetId="1" sqref="H34" start="0" length="0">
    <dxf>
      <font>
        <color auto="1"/>
        <name val="Times New Roman"/>
        <scheme val="none"/>
      </font>
    </dxf>
  </rfmt>
  <rfmt sheetId="1" sqref="I34" start="0" length="0">
    <dxf>
      <font>
        <color auto="1"/>
        <name val="Times New Roman"/>
        <scheme val="none"/>
      </font>
    </dxf>
  </rfmt>
  <rfmt sheetId="1" sqref="J34" start="0" length="0">
    <dxf>
      <font>
        <color auto="1"/>
        <name val="Times New Roman"/>
        <scheme val="none"/>
      </font>
    </dxf>
  </rfmt>
  <rfmt sheetId="1" sqref="K34" start="0" length="0">
    <dxf>
      <font>
        <color auto="1"/>
        <name val="Times New Roman"/>
        <scheme val="none"/>
      </font>
    </dxf>
  </rfmt>
  <rfmt sheetId="1" sqref="C35" start="0" length="0">
    <dxf>
      <font>
        <color auto="1"/>
        <name val="Times New Roman"/>
        <scheme val="none"/>
      </font>
      <border outline="0">
        <left style="thin">
          <color indexed="64"/>
        </left>
      </border>
    </dxf>
  </rfmt>
  <rfmt sheetId="1" sqref="D35" start="0" length="0">
    <dxf>
      <font>
        <color auto="1"/>
        <name val="Times New Roman"/>
        <scheme val="none"/>
      </font>
    </dxf>
  </rfmt>
  <rfmt sheetId="1" sqref="E35" start="0" length="0">
    <dxf>
      <font>
        <color auto="1"/>
        <name val="Times New Roman"/>
        <scheme val="none"/>
      </font>
    </dxf>
  </rfmt>
  <rfmt sheetId="1" sqref="F35" start="0" length="0">
    <dxf>
      <font>
        <color auto="1"/>
        <name val="Times New Roman"/>
        <scheme val="none"/>
      </font>
    </dxf>
  </rfmt>
  <rfmt sheetId="1" sqref="G35" start="0" length="0">
    <dxf>
      <font>
        <color auto="1"/>
        <name val="Times New Roman"/>
        <scheme val="none"/>
      </font>
    </dxf>
  </rfmt>
  <rfmt sheetId="1" sqref="H35" start="0" length="0">
    <dxf>
      <font>
        <color auto="1"/>
        <name val="Times New Roman"/>
        <scheme val="none"/>
      </font>
    </dxf>
  </rfmt>
  <rfmt sheetId="1" sqref="I35" start="0" length="0">
    <dxf>
      <font>
        <color auto="1"/>
        <name val="Times New Roman"/>
        <scheme val="none"/>
      </font>
    </dxf>
  </rfmt>
  <rfmt sheetId="1" sqref="J35" start="0" length="0">
    <dxf>
      <font>
        <color auto="1"/>
        <name val="Times New Roman"/>
        <scheme val="none"/>
      </font>
    </dxf>
  </rfmt>
  <rfmt sheetId="1" sqref="K35" start="0" length="0">
    <dxf>
      <font>
        <color auto="1"/>
        <name val="Times New Roman"/>
        <scheme val="none"/>
      </font>
    </dxf>
  </rfmt>
  <rcc rId="4452" sId="1" odxf="1" dxf="1" numFmtId="4">
    <oc r="C36">
      <v>4475.8737433850492</v>
    </oc>
    <nc r="C36">
      <v>4475.8690460745711</v>
    </nc>
    <ndxf>
      <font>
        <color auto="1"/>
        <name val="Times New Roman"/>
        <scheme val="none"/>
      </font>
      <border outline="0">
        <left style="thin">
          <color indexed="64"/>
        </left>
      </border>
    </ndxf>
  </rcc>
  <rcc rId="4453" sId="1" odxf="1" dxf="1" numFmtId="4">
    <oc r="D36">
      <v>4817.9640645644604</v>
    </oc>
    <nc r="D36">
      <v>4819.4241142493756</v>
    </nc>
    <ndxf>
      <font>
        <color auto="1"/>
        <name val="Times New Roman"/>
        <scheme val="none"/>
      </font>
    </ndxf>
  </rcc>
  <rcc rId="4454" sId="1" odxf="1" dxf="1" numFmtId="4">
    <oc r="E36">
      <v>4680.898752231682</v>
    </oc>
    <nc r="E36">
      <v>4680.838793918344</v>
    </nc>
    <ndxf>
      <font>
        <color auto="1"/>
        <name val="Times New Roman"/>
        <scheme val="none"/>
      </font>
    </ndxf>
  </rcc>
  <rcc rId="4455" sId="1" odxf="1" dxf="1" numFmtId="4">
    <oc r="F36">
      <v>5490.7380575381676</v>
    </oc>
    <nc r="F36">
      <v>5489.4582853522152</v>
    </nc>
    <ndxf>
      <font>
        <color auto="1"/>
        <name val="Times New Roman"/>
        <scheme val="none"/>
      </font>
    </ndxf>
  </rcc>
  <rfmt sheetId="1" sqref="G36" start="0" length="0">
    <dxf>
      <font>
        <color auto="1"/>
        <name val="Times New Roman"/>
        <scheme val="none"/>
      </font>
    </dxf>
  </rfmt>
  <rfmt sheetId="1" sqref="H36" start="0" length="0">
    <dxf>
      <font>
        <color auto="1"/>
        <name val="Times New Roman"/>
        <scheme val="none"/>
      </font>
    </dxf>
  </rfmt>
  <rfmt sheetId="1" sqref="I36" start="0" length="0">
    <dxf>
      <font>
        <color auto="1"/>
        <name val="Times New Roman"/>
        <scheme val="none"/>
      </font>
    </dxf>
  </rfmt>
  <rfmt sheetId="1" sqref="J36" start="0" length="0">
    <dxf>
      <font>
        <color auto="1"/>
        <name val="Times New Roman"/>
        <scheme val="none"/>
      </font>
    </dxf>
  </rfmt>
  <rfmt sheetId="1" sqref="K36" start="0" length="0">
    <dxf>
      <font>
        <color auto="1"/>
        <name val="Times New Roman"/>
        <scheme val="none"/>
      </font>
    </dxf>
  </rfmt>
  <rcc rId="4456" sId="1" odxf="1" dxf="1" numFmtId="4">
    <oc r="C37">
      <v>5286.7877335790563</v>
    </oc>
    <nc r="C37">
      <v>5286.7821852359102</v>
    </nc>
    <ndxf>
      <font>
        <color auto="1"/>
        <name val="Times New Roman"/>
        <scheme val="none"/>
      </font>
      <border outline="0">
        <left style="thin">
          <color indexed="64"/>
        </left>
      </border>
    </ndxf>
  </rcc>
  <rcc rId="4457" sId="1" odxf="1" dxf="1" numFmtId="4">
    <oc r="D37">
      <v>5396.2220988669214</v>
    </oc>
    <nc r="D37">
      <v>5396.3247726347126</v>
    </nc>
    <ndxf>
      <font>
        <color auto="1"/>
        <name val="Times New Roman"/>
        <scheme val="none"/>
      </font>
    </ndxf>
  </rcc>
  <rcc rId="4458" sId="1" odxf="1" dxf="1" numFmtId="4">
    <oc r="E37">
      <v>5332.1604746237872</v>
    </oc>
    <nc r="E37">
      <v>5338.142140128507</v>
    </nc>
    <ndxf>
      <font>
        <color auto="1"/>
        <name val="Times New Roman"/>
        <scheme val="none"/>
      </font>
    </ndxf>
  </rcc>
  <rcc rId="4459" sId="1" odxf="1" dxf="1" numFmtId="4">
    <oc r="F37">
      <v>6493.3563045954561</v>
    </oc>
    <nc r="F37">
      <v>6491.8428437992907</v>
    </nc>
    <ndxf>
      <font>
        <color auto="1"/>
        <name val="Times New Roman"/>
        <scheme val="none"/>
      </font>
    </ndxf>
  </rcc>
  <rfmt sheetId="1" sqref="G37" start="0" length="0">
    <dxf>
      <font>
        <color auto="1"/>
        <name val="Times New Roman"/>
        <scheme val="none"/>
      </font>
    </dxf>
  </rfmt>
  <rfmt sheetId="1" sqref="H37" start="0" length="0">
    <dxf>
      <font>
        <color auto="1"/>
        <name val="Times New Roman"/>
        <scheme val="none"/>
      </font>
    </dxf>
  </rfmt>
  <rfmt sheetId="1" sqref="I37" start="0" length="0">
    <dxf>
      <font>
        <color auto="1"/>
        <name val="Times New Roman"/>
        <scheme val="none"/>
      </font>
    </dxf>
  </rfmt>
  <rfmt sheetId="1" sqref="J37" start="0" length="0">
    <dxf>
      <font>
        <color auto="1"/>
        <name val="Times New Roman"/>
        <scheme val="none"/>
      </font>
    </dxf>
  </rfmt>
  <rfmt sheetId="1" sqref="K37" start="0" length="0">
    <dxf>
      <font>
        <color auto="1"/>
        <name val="Times New Roman"/>
        <scheme val="none"/>
      </font>
    </dxf>
  </rfmt>
  <rfmt sheetId="1" sqref="C38" start="0" length="0">
    <dxf>
      <font>
        <color rgb="FF006100"/>
      </font>
      <border outline="0">
        <left style="thin">
          <color indexed="64"/>
        </left>
      </border>
    </dxf>
  </rfmt>
  <rfmt sheetId="1" sqref="D38" start="0" length="0">
    <dxf>
      <font>
        <color rgb="FF006100"/>
      </font>
    </dxf>
  </rfmt>
  <rfmt sheetId="1" sqref="E38" start="0" length="0">
    <dxf>
      <font>
        <color rgb="FF006100"/>
      </font>
    </dxf>
  </rfmt>
  <rfmt sheetId="1" sqref="F38" start="0" length="0">
    <dxf>
      <font>
        <color rgb="FF006100"/>
      </font>
    </dxf>
  </rfmt>
  <rcc rId="4460" sId="1" odxf="1" dxf="1" numFmtId="34">
    <nc r="G38">
      <v>4.2097116898538047</v>
    </nc>
    <odxf>
      <font>
        <color auto="1"/>
      </font>
    </odxf>
    <ndxf>
      <font>
        <color rgb="FF006100"/>
      </font>
    </ndxf>
  </rcc>
  <rcc rId="4461" sId="1" odxf="1" dxf="1" numFmtId="34">
    <nc r="H38">
      <v>2.2305655124903865</v>
    </nc>
    <odxf>
      <font>
        <color auto="1"/>
      </font>
    </odxf>
    <ndxf>
      <font>
        <color rgb="FF006100"/>
      </font>
    </ndxf>
  </rcc>
  <rfmt sheetId="1" sqref="I38" start="0" length="0">
    <dxf>
      <font>
        <color rgb="FF006100"/>
      </font>
    </dxf>
  </rfmt>
  <rfmt sheetId="1" sqref="J38" start="0" length="0">
    <dxf>
      <font>
        <color rgb="FF006100"/>
      </font>
    </dxf>
  </rfmt>
  <rfmt sheetId="1" sqref="K38" start="0" length="0">
    <dxf>
      <font>
        <color rgb="FF006100"/>
      </font>
    </dxf>
  </rfmt>
  <rfmt sheetId="1" sqref="C39" start="0" length="0">
    <dxf>
      <font>
        <color rgb="FF006100"/>
      </font>
      <border outline="0">
        <left style="thin">
          <color indexed="64"/>
        </left>
      </border>
    </dxf>
  </rfmt>
  <rfmt sheetId="1" sqref="D39" start="0" length="0">
    <dxf>
      <font>
        <color rgb="FF006100"/>
      </font>
    </dxf>
  </rfmt>
  <rfmt sheetId="1" sqref="E39" start="0" length="0">
    <dxf>
      <font>
        <color rgb="FF006100"/>
      </font>
    </dxf>
  </rfmt>
  <rfmt sheetId="1" sqref="F39" start="0" length="0">
    <dxf>
      <font>
        <color rgb="FF006100"/>
      </font>
    </dxf>
  </rfmt>
  <rcc rId="4462" sId="1" odxf="1" dxf="1" numFmtId="34">
    <nc r="G39">
      <v>-0.14983862103493095</v>
    </nc>
    <odxf>
      <font>
        <color auto="1"/>
      </font>
    </odxf>
    <ndxf>
      <font>
        <color rgb="FF006100"/>
      </font>
    </ndxf>
  </rcc>
  <rcc rId="4463" sId="1" odxf="1" dxf="1" numFmtId="34">
    <nc r="H39">
      <v>1.5496841245530959</v>
    </nc>
    <odxf>
      <font>
        <color auto="1"/>
      </font>
    </odxf>
    <ndxf>
      <font>
        <color rgb="FF006100"/>
      </font>
    </ndxf>
  </rcc>
  <rfmt sheetId="1" sqref="I39" start="0" length="0">
    <dxf>
      <font>
        <color rgb="FF006100"/>
      </font>
    </dxf>
  </rfmt>
  <rfmt sheetId="1" sqref="J39" start="0" length="0">
    <dxf>
      <font>
        <color rgb="FF006100"/>
      </font>
    </dxf>
  </rfmt>
  <rfmt sheetId="1" sqref="K39" start="0" length="0">
    <dxf>
      <font>
        <color rgb="FF006100"/>
      </font>
    </dxf>
  </rfmt>
  <rfmt sheetId="1" sqref="C40" start="0" length="0">
    <dxf>
      <font>
        <color rgb="FF006100"/>
      </font>
      <border outline="0">
        <left style="thin">
          <color indexed="64"/>
        </left>
      </border>
    </dxf>
  </rfmt>
  <rfmt sheetId="1" sqref="D40" start="0" length="0">
    <dxf>
      <font>
        <color rgb="FF006100"/>
      </font>
    </dxf>
  </rfmt>
  <rfmt sheetId="1" sqref="E40" start="0" length="0">
    <dxf>
      <font>
        <color rgb="FF006100"/>
      </font>
    </dxf>
  </rfmt>
  <rfmt sheetId="1" sqref="F40" start="0" length="0">
    <dxf>
      <font>
        <color rgb="FF006100"/>
      </font>
    </dxf>
  </rfmt>
  <rcc rId="4464" sId="1" odxf="1" dxf="1" numFmtId="34">
    <nc r="G40">
      <v>17.467886310607895</v>
    </nc>
    <odxf>
      <font>
        <color auto="1"/>
      </font>
    </odxf>
    <ndxf>
      <font>
        <color rgb="FF006100"/>
      </font>
    </ndxf>
  </rcc>
  <rcc rId="4465" sId="1" odxf="1" dxf="1" numFmtId="34">
    <nc r="H40">
      <v>-3.8452144410156421</v>
    </nc>
    <odxf>
      <font>
        <color auto="1"/>
      </font>
    </odxf>
    <ndxf>
      <font>
        <color rgb="FF006100"/>
      </font>
    </ndxf>
  </rcc>
  <rfmt sheetId="1" sqref="I40" start="0" length="0">
    <dxf>
      <font>
        <color rgb="FF006100"/>
      </font>
    </dxf>
  </rfmt>
  <rfmt sheetId="1" sqref="J40" start="0" length="0">
    <dxf>
      <font>
        <color rgb="FF006100"/>
      </font>
    </dxf>
  </rfmt>
  <rfmt sheetId="1" sqref="K40" start="0" length="0">
    <dxf>
      <font>
        <color rgb="FF006100"/>
      </font>
    </dxf>
  </rfmt>
  <rfmt sheetId="1" sqref="C41" start="0" length="0">
    <dxf>
      <font>
        <color rgb="FF006100"/>
      </font>
      <border outline="0">
        <left style="thin">
          <color indexed="64"/>
        </left>
      </border>
    </dxf>
  </rfmt>
  <rfmt sheetId="1" sqref="D41" start="0" length="0">
    <dxf>
      <font>
        <color rgb="FF006100"/>
      </font>
    </dxf>
  </rfmt>
  <rfmt sheetId="1" sqref="E41" start="0" length="0">
    <dxf>
      <font>
        <color rgb="FF006100"/>
      </font>
    </dxf>
  </rfmt>
  <rfmt sheetId="1" sqref="F41" start="0" length="0">
    <dxf>
      <font>
        <color rgb="FF006100"/>
      </font>
    </dxf>
  </rfmt>
  <rcc rId="4466" sId="1" odxf="1" dxf="1" numFmtId="34">
    <nc r="G41">
      <v>13.363875317875156</v>
    </nc>
    <odxf>
      <font>
        <color auto="1"/>
      </font>
    </odxf>
    <ndxf>
      <font>
        <color rgb="FF006100"/>
      </font>
    </ndxf>
  </rcc>
  <rcc rId="4467" sId="1" odxf="1" dxf="1" numFmtId="34">
    <nc r="H41">
      <v>9.8747608878582867</v>
    </nc>
    <odxf>
      <font>
        <color auto="1"/>
      </font>
    </odxf>
    <ndxf>
      <font>
        <color rgb="FF006100"/>
      </font>
    </ndxf>
  </rcc>
  <rfmt sheetId="1" sqref="I41" start="0" length="0">
    <dxf>
      <font>
        <color rgb="FF006100"/>
      </font>
    </dxf>
  </rfmt>
  <rfmt sheetId="1" sqref="J41" start="0" length="0">
    <dxf>
      <font>
        <color rgb="FF006100"/>
      </font>
    </dxf>
  </rfmt>
  <rfmt sheetId="1" sqref="K41" start="0" length="0">
    <dxf>
      <font>
        <color rgb="FF006100"/>
      </font>
    </dxf>
  </rfmt>
  <rfmt sheetId="1" sqref="C42" start="0" length="0">
    <dxf>
      <font>
        <color rgb="FF006100"/>
      </font>
      <border outline="0">
        <left style="thin">
          <color indexed="64"/>
        </left>
      </border>
    </dxf>
  </rfmt>
  <rfmt sheetId="1" sqref="D42" start="0" length="0">
    <dxf>
      <font>
        <color rgb="FF006100"/>
      </font>
    </dxf>
  </rfmt>
  <rfmt sheetId="1" sqref="E42" start="0" length="0">
    <dxf>
      <font>
        <color rgb="FF006100"/>
      </font>
    </dxf>
  </rfmt>
  <rfmt sheetId="1" sqref="F42" start="0" length="0">
    <dxf>
      <font>
        <color rgb="FF006100"/>
      </font>
    </dxf>
  </rfmt>
  <rcc rId="4468" sId="1" odxf="1" dxf="1" numFmtId="34">
    <nc r="G42">
      <v>21.658171273857093</v>
    </nc>
    <odxf>
      <font>
        <color auto="1"/>
      </font>
    </odxf>
    <ndxf>
      <font>
        <color rgb="FF006100"/>
      </font>
    </ndxf>
  </rcc>
  <rcc rId="4469" sId="1" odxf="1" dxf="1" numFmtId="34">
    <nc r="H42">
      <v>-5.2646700787098268</v>
    </nc>
    <odxf>
      <font>
        <color auto="1"/>
      </font>
    </odxf>
    <ndxf>
      <font>
        <color rgb="FF006100"/>
      </font>
    </ndxf>
  </rcc>
  <rfmt sheetId="1" sqref="I42" start="0" length="0">
    <dxf>
      <font>
        <color rgb="FF006100"/>
      </font>
    </dxf>
  </rfmt>
  <rfmt sheetId="1" sqref="J42" start="0" length="0">
    <dxf>
      <font>
        <color rgb="FF006100"/>
      </font>
    </dxf>
  </rfmt>
  <rfmt sheetId="1" sqref="K42" start="0" length="0">
    <dxf>
      <font>
        <color rgb="FF006100"/>
      </font>
    </dxf>
  </rfmt>
  <rfmt sheetId="1" sqref="C43" start="0" length="0">
    <dxf>
      <font>
        <color rgb="FF006100"/>
      </font>
      <border outline="0">
        <left style="thin">
          <color indexed="64"/>
        </left>
      </border>
    </dxf>
  </rfmt>
  <rfmt sheetId="1" sqref="D43" start="0" length="0">
    <dxf>
      <font>
        <color rgb="FF006100"/>
      </font>
    </dxf>
  </rfmt>
  <rfmt sheetId="1" sqref="E43" start="0" length="0">
    <dxf>
      <font>
        <color rgb="FF006100"/>
      </font>
    </dxf>
  </rfmt>
  <rfmt sheetId="1" sqref="F43" start="0" length="0">
    <dxf>
      <font>
        <color rgb="FF006100"/>
      </font>
    </dxf>
  </rfmt>
  <rcc rId="4470" sId="1" odxf="1" dxf="1" numFmtId="34">
    <nc r="G43">
      <v>-2.1990353668739431</v>
    </nc>
    <odxf>
      <font>
        <color auto="1"/>
      </font>
    </odxf>
    <ndxf>
      <font>
        <color rgb="FF006100"/>
      </font>
    </ndxf>
  </rcc>
  <rcc rId="4471" sId="1" odxf="1" dxf="1" numFmtId="34">
    <nc r="H43">
      <v>11.420842133462926</v>
    </nc>
    <odxf>
      <font>
        <color auto="1"/>
      </font>
    </odxf>
    <ndxf>
      <font>
        <color rgb="FF006100"/>
      </font>
    </ndxf>
  </rcc>
  <rfmt sheetId="1" sqref="I43" start="0" length="0">
    <dxf>
      <font>
        <color rgb="FF006100"/>
      </font>
    </dxf>
  </rfmt>
  <rfmt sheetId="1" sqref="J43" start="0" length="0">
    <dxf>
      <font>
        <color rgb="FF006100"/>
      </font>
    </dxf>
  </rfmt>
  <rfmt sheetId="1" sqref="K43" start="0" length="0">
    <dxf>
      <font>
        <color rgb="FF006100"/>
      </font>
    </dxf>
  </rfmt>
  <rfmt sheetId="1" sqref="C44" start="0" length="0">
    <dxf>
      <font>
        <color rgb="FF006100"/>
      </font>
      <border outline="0">
        <left style="thin">
          <color indexed="64"/>
        </left>
      </border>
    </dxf>
  </rfmt>
  <rfmt sheetId="1" sqref="D44" start="0" length="0">
    <dxf>
      <font>
        <color rgb="FF006100"/>
      </font>
    </dxf>
  </rfmt>
  <rfmt sheetId="1" sqref="E44" start="0" length="0">
    <dxf>
      <font>
        <color rgb="FF006100"/>
      </font>
    </dxf>
  </rfmt>
  <rfmt sheetId="1" sqref="F44" start="0" length="0">
    <dxf>
      <font>
        <color rgb="FF006100"/>
      </font>
    </dxf>
  </rfmt>
  <rcc rId="4472" sId="1" odxf="1" dxf="1" numFmtId="34">
    <nc r="G44">
      <v>9.6191038119374639</v>
    </nc>
    <odxf>
      <font>
        <color auto="1"/>
      </font>
    </odxf>
    <ndxf>
      <font>
        <color rgb="FF006100"/>
      </font>
    </ndxf>
  </rcc>
  <rcc rId="4473" sId="1" odxf="1" dxf="1" numFmtId="34">
    <nc r="H44">
      <v>1.6982015468710614</v>
    </nc>
    <odxf>
      <font>
        <color auto="1"/>
      </font>
    </odxf>
    <ndxf>
      <font>
        <color rgb="FF006100"/>
      </font>
    </ndxf>
  </rcc>
  <rfmt sheetId="1" sqref="I44" start="0" length="0">
    <dxf>
      <font>
        <color rgb="FF006100"/>
      </font>
    </dxf>
  </rfmt>
  <rfmt sheetId="1" sqref="J44" start="0" length="0">
    <dxf>
      <font>
        <color rgb="FF006100"/>
      </font>
    </dxf>
  </rfmt>
  <rfmt sheetId="1" sqref="K44" start="0" length="0">
    <dxf>
      <font>
        <color rgb="FF006100"/>
      </font>
    </dxf>
  </rfmt>
  <rfmt sheetId="1" sqref="C45" start="0" length="0">
    <dxf>
      <font>
        <color rgb="FF006100"/>
      </font>
      <border outline="0">
        <left style="thin">
          <color indexed="64"/>
        </left>
      </border>
    </dxf>
  </rfmt>
  <rfmt sheetId="1" sqref="D45" start="0" length="0">
    <dxf>
      <font>
        <color rgb="FF006100"/>
      </font>
    </dxf>
  </rfmt>
  <rfmt sheetId="1" sqref="E45" start="0" length="0">
    <dxf>
      <font>
        <color rgb="FF006100"/>
      </font>
    </dxf>
  </rfmt>
  <rfmt sheetId="1" sqref="F45" start="0" length="0">
    <dxf>
      <font>
        <color rgb="FF006100"/>
      </font>
    </dxf>
  </rfmt>
  <rcc rId="4474" sId="1" odxf="1" dxf="1" numFmtId="34">
    <nc r="G45">
      <v>20.205920335007647</v>
    </nc>
    <odxf>
      <font>
        <color auto="1"/>
      </font>
    </odxf>
    <ndxf>
      <font>
        <color rgb="FF006100"/>
      </font>
    </ndxf>
  </rcc>
  <rcc rId="4475" sId="1" odxf="1" dxf="1" numFmtId="34">
    <nc r="H45">
      <v>13.198076941284683</v>
    </nc>
    <odxf>
      <font>
        <color auto="1"/>
      </font>
    </odxf>
    <ndxf>
      <font>
        <color rgb="FF006100"/>
      </font>
    </ndxf>
  </rcc>
  <rfmt sheetId="1" sqref="I45" start="0" length="0">
    <dxf>
      <font>
        <color rgb="FF006100"/>
      </font>
    </dxf>
  </rfmt>
  <rfmt sheetId="1" sqref="J45" start="0" length="0">
    <dxf>
      <font>
        <color rgb="FF006100"/>
      </font>
    </dxf>
  </rfmt>
  <rfmt sheetId="1" sqref="K45" start="0" length="0">
    <dxf>
      <font>
        <color rgb="FF006100"/>
      </font>
    </dxf>
  </rfmt>
  <rfmt sheetId="1" sqref="C46" start="0" length="0">
    <dxf>
      <font>
        <color rgb="FF006100"/>
      </font>
      <border outline="0">
        <left style="thin">
          <color indexed="64"/>
        </left>
      </border>
    </dxf>
  </rfmt>
  <rfmt sheetId="1" sqref="D46" start="0" length="0">
    <dxf>
      <font>
        <color rgb="FF006100"/>
      </font>
    </dxf>
  </rfmt>
  <rfmt sheetId="1" sqref="E46" start="0" length="0">
    <dxf>
      <font>
        <color rgb="FF006100"/>
      </font>
    </dxf>
  </rfmt>
  <rfmt sheetId="1" sqref="F46" start="0" length="0">
    <dxf>
      <font>
        <color rgb="FF006100"/>
      </font>
    </dxf>
  </rfmt>
  <rcc rId="4476" sId="1" odxf="1" dxf="1" numFmtId="34">
    <nc r="G46">
      <v>6.3879594751858519</v>
    </nc>
    <odxf>
      <font>
        <color auto="1"/>
      </font>
    </odxf>
    <ndxf>
      <font>
        <color rgb="FF006100"/>
      </font>
    </ndxf>
  </rcc>
  <rcc rId="4477" sId="1" odxf="1" dxf="1" numFmtId="34">
    <nc r="H46">
      <v>11.378965724504937</v>
    </nc>
    <odxf>
      <font>
        <color auto="1"/>
      </font>
    </odxf>
    <ndxf>
      <font>
        <color rgb="FF006100"/>
      </font>
    </ndxf>
  </rcc>
  <rfmt sheetId="1" sqref="I46" start="0" length="0">
    <dxf>
      <font>
        <color rgb="FF006100"/>
      </font>
    </dxf>
  </rfmt>
  <rfmt sheetId="1" sqref="J46" start="0" length="0">
    <dxf>
      <font>
        <color rgb="FF006100"/>
      </font>
    </dxf>
  </rfmt>
  <rfmt sheetId="1" sqref="K46" start="0" length="0">
    <dxf>
      <font>
        <color rgb="FF006100"/>
      </font>
    </dxf>
  </rfmt>
  <rfmt sheetId="1" sqref="C47" start="0" length="0">
    <dxf>
      <font>
        <color rgb="FF006100"/>
      </font>
      <border outline="0">
        <left style="thin">
          <color indexed="64"/>
        </left>
      </border>
    </dxf>
  </rfmt>
  <rfmt sheetId="1" sqref="D47" start="0" length="0">
    <dxf>
      <font>
        <color rgb="FF006100"/>
      </font>
    </dxf>
  </rfmt>
  <rfmt sheetId="1" sqref="E47" start="0" length="0">
    <dxf>
      <font>
        <color rgb="FF006100"/>
      </font>
    </dxf>
  </rfmt>
  <rfmt sheetId="1" sqref="F47" start="0" length="0">
    <dxf>
      <font>
        <color rgb="FF006100"/>
      </font>
    </dxf>
  </rfmt>
  <rcc rId="4478" sId="1" odxf="1" dxf="1" numFmtId="34">
    <nc r="G47">
      <v>-5.1153490350941553</v>
    </nc>
    <odxf>
      <font>
        <color auto="1"/>
      </font>
    </odxf>
    <ndxf>
      <font>
        <color rgb="FF006100"/>
      </font>
    </ndxf>
  </rcc>
  <rcc rId="4479" sId="1" odxf="1" dxf="1" numFmtId="34">
    <nc r="H47">
      <v>5.6766380334187119</v>
    </nc>
    <odxf>
      <font>
        <color auto="1"/>
      </font>
    </odxf>
    <ndxf>
      <font>
        <color rgb="FF006100"/>
      </font>
    </ndxf>
  </rcc>
  <rfmt sheetId="1" sqref="I47" start="0" length="0">
    <dxf>
      <font>
        <color rgb="FF006100"/>
      </font>
    </dxf>
  </rfmt>
  <rfmt sheetId="1" sqref="J47" start="0" length="0">
    <dxf>
      <font>
        <color rgb="FF006100"/>
      </font>
    </dxf>
  </rfmt>
  <rfmt sheetId="1" sqref="K47" start="0" length="0">
    <dxf>
      <font>
        <color rgb="FF006100"/>
      </font>
    </dxf>
  </rfmt>
  <rfmt sheetId="1" sqref="C48" start="0" length="0">
    <dxf>
      <font>
        <color rgb="FF006100"/>
      </font>
      <border outline="0">
        <left style="thin">
          <color indexed="64"/>
        </left>
      </border>
    </dxf>
  </rfmt>
  <rfmt sheetId="1" sqref="D48" start="0" length="0">
    <dxf>
      <font>
        <color rgb="FF006100"/>
      </font>
    </dxf>
  </rfmt>
  <rfmt sheetId="1" sqref="E48" start="0" length="0">
    <dxf>
      <font>
        <color rgb="FF006100"/>
      </font>
    </dxf>
  </rfmt>
  <rfmt sheetId="1" sqref="F48" start="0" length="0">
    <dxf>
      <font>
        <color rgb="FF006100"/>
      </font>
    </dxf>
  </rfmt>
  <rcc rId="4480" sId="1" odxf="1" dxf="1" numFmtId="34">
    <nc r="G48">
      <v>7.5440035510775658</v>
    </nc>
    <odxf>
      <font>
        <color auto="1"/>
      </font>
    </odxf>
    <ndxf>
      <font>
        <color rgb="FF006100"/>
      </font>
    </ndxf>
  </rcc>
  <rcc rId="4481" sId="1" odxf="1" dxf="1" numFmtId="34">
    <nc r="H48">
      <v>-3.0021805335488523</v>
    </nc>
    <odxf>
      <font>
        <color auto="1"/>
      </font>
    </odxf>
    <ndxf>
      <font>
        <color rgb="FF006100"/>
      </font>
    </ndxf>
  </rcc>
  <rfmt sheetId="1" sqref="I48" start="0" length="0">
    <dxf>
      <font>
        <color rgb="FF006100"/>
      </font>
    </dxf>
  </rfmt>
  <rfmt sheetId="1" sqref="J48" start="0" length="0">
    <dxf>
      <font>
        <color rgb="FF006100"/>
      </font>
    </dxf>
  </rfmt>
  <rfmt sheetId="1" sqref="K48" start="0" length="0">
    <dxf>
      <font>
        <color rgb="FF006100"/>
      </font>
    </dxf>
  </rfmt>
  <rfmt sheetId="1" sqref="C49" start="0" length="0">
    <dxf>
      <font>
        <color rgb="FF006100"/>
      </font>
      <border outline="0">
        <left style="thin">
          <color indexed="64"/>
        </left>
      </border>
    </dxf>
  </rfmt>
  <rfmt sheetId="1" sqref="D49" start="0" length="0">
    <dxf>
      <font>
        <color rgb="FF006100"/>
      </font>
    </dxf>
  </rfmt>
  <rfmt sheetId="1" sqref="E49" start="0" length="0">
    <dxf>
      <font>
        <color rgb="FF006100"/>
      </font>
    </dxf>
  </rfmt>
  <rfmt sheetId="1" sqref="F49" start="0" length="0">
    <dxf>
      <font>
        <color rgb="FF006100"/>
      </font>
    </dxf>
  </rfmt>
  <rcc rId="4482" sId="1" odxf="1" dxf="1" numFmtId="34">
    <nc r="G49">
      <v>4.2255552561497893</v>
    </nc>
    <odxf>
      <font>
        <color auto="1"/>
      </font>
    </odxf>
    <ndxf>
      <font>
        <color rgb="FF006100"/>
      </font>
    </ndxf>
  </rcc>
  <rcc rId="4483" sId="1" odxf="1" dxf="1" numFmtId="34">
    <nc r="H49">
      <v>-5.3561650286325602</v>
    </nc>
    <odxf>
      <font>
        <color auto="1"/>
      </font>
    </odxf>
    <ndxf>
      <font>
        <color rgb="FF006100"/>
      </font>
    </ndxf>
  </rcc>
  <rfmt sheetId="1" sqref="I49" start="0" length="0">
    <dxf>
      <font>
        <color rgb="FF006100"/>
      </font>
    </dxf>
  </rfmt>
  <rfmt sheetId="1" sqref="J49" start="0" length="0">
    <dxf>
      <font>
        <color rgb="FF006100"/>
      </font>
    </dxf>
  </rfmt>
  <rfmt sheetId="1" sqref="K49" start="0" length="0">
    <dxf>
      <font>
        <color rgb="FF006100"/>
      </font>
    </dxf>
  </rfmt>
  <rfmt sheetId="1" sqref="C50" start="0" length="0">
    <dxf>
      <font>
        <color rgb="FF006100"/>
      </font>
      <border outline="0">
        <left style="thin">
          <color indexed="64"/>
        </left>
      </border>
    </dxf>
  </rfmt>
  <rfmt sheetId="1" sqref="D50" start="0" length="0">
    <dxf>
      <font>
        <color rgb="FF006100"/>
      </font>
    </dxf>
  </rfmt>
  <rfmt sheetId="1" sqref="E50" start="0" length="0">
    <dxf>
      <font>
        <color rgb="FF006100"/>
      </font>
    </dxf>
  </rfmt>
  <rfmt sheetId="1" sqref="F50" start="0" length="0">
    <dxf>
      <font>
        <color rgb="FF006100"/>
      </font>
    </dxf>
  </rfmt>
  <rcc rId="4484" sId="1" odxf="1" dxf="1" numFmtId="34">
    <nc r="G50">
      <v>5.5203051117061648</v>
    </nc>
    <odxf>
      <font>
        <color auto="1"/>
      </font>
    </odxf>
    <ndxf>
      <font>
        <color rgb="FF006100"/>
      </font>
    </ndxf>
  </rcc>
  <rcc rId="4485" sId="1" odxf="1" dxf="1" numFmtId="34">
    <nc r="H50">
      <v>2.2133374145560225</v>
    </nc>
    <odxf>
      <font>
        <color auto="1"/>
      </font>
    </odxf>
    <ndxf>
      <font>
        <color rgb="FF006100"/>
      </font>
    </ndxf>
  </rcc>
  <rfmt sheetId="1" sqref="I50" start="0" length="0">
    <dxf>
      <font>
        <color rgb="FF006100"/>
      </font>
    </dxf>
  </rfmt>
  <rfmt sheetId="1" sqref="J50" start="0" length="0">
    <dxf>
      <font>
        <color rgb="FF006100"/>
      </font>
    </dxf>
  </rfmt>
  <rfmt sheetId="1" sqref="K50" start="0" length="0">
    <dxf>
      <font>
        <color rgb="FF006100"/>
      </font>
    </dxf>
  </rfmt>
  <rfmt sheetId="1" sqref="C51" start="0" length="0">
    <dxf>
      <font>
        <color rgb="FF006100"/>
      </font>
      <border outline="0">
        <left style="thin">
          <color indexed="64"/>
        </left>
      </border>
    </dxf>
  </rfmt>
  <rfmt sheetId="1" sqref="D51" start="0" length="0">
    <dxf>
      <font>
        <color rgb="FF006100"/>
      </font>
    </dxf>
  </rfmt>
  <rfmt sheetId="1" sqref="E51" start="0" length="0">
    <dxf>
      <font>
        <color rgb="FF006100"/>
      </font>
    </dxf>
  </rfmt>
  <rfmt sheetId="1" sqref="F51" start="0" length="0">
    <dxf>
      <font>
        <color rgb="FF006100"/>
      </font>
    </dxf>
  </rfmt>
  <rcc rId="4486" sId="1" odxf="1" dxf="1" numFmtId="34">
    <nc r="G51">
      <v>-4.3796456698950834</v>
    </nc>
    <odxf>
      <font>
        <color auto="1"/>
      </font>
    </odxf>
    <ndxf>
      <font>
        <color rgb="FF006100"/>
      </font>
    </ndxf>
  </rcc>
  <rcc rId="4487" sId="1" odxf="1" dxf="1" numFmtId="34">
    <nc r="H51">
      <v>2.5912219603007998</v>
    </nc>
    <odxf>
      <font>
        <color auto="1"/>
      </font>
    </odxf>
    <ndxf>
      <font>
        <color rgb="FF006100"/>
      </font>
    </ndxf>
  </rcc>
  <rfmt sheetId="1" sqref="I51" start="0" length="0">
    <dxf>
      <font>
        <color rgb="FF006100"/>
      </font>
    </dxf>
  </rfmt>
  <rfmt sheetId="1" sqref="J51" start="0" length="0">
    <dxf>
      <font>
        <color rgb="FF006100"/>
      </font>
    </dxf>
  </rfmt>
  <rfmt sheetId="1" sqref="K51" start="0" length="0">
    <dxf>
      <font>
        <color rgb="FF006100"/>
      </font>
    </dxf>
  </rfmt>
  <rfmt sheetId="1" sqref="C52" start="0" length="0">
    <dxf>
      <font>
        <color rgb="FF006100"/>
      </font>
      <border outline="0">
        <left style="thin">
          <color indexed="64"/>
        </left>
      </border>
    </dxf>
  </rfmt>
  <rfmt sheetId="1" sqref="D52" start="0" length="0">
    <dxf>
      <font>
        <color rgb="FF006100"/>
      </font>
    </dxf>
  </rfmt>
  <rfmt sheetId="1" sqref="E52" start="0" length="0">
    <dxf>
      <font>
        <color rgb="FF006100"/>
      </font>
    </dxf>
  </rfmt>
  <rfmt sheetId="1" sqref="F52" start="0" length="0">
    <dxf>
      <font>
        <color rgb="FF006100"/>
      </font>
    </dxf>
  </rfmt>
  <rcc rId="4488" sId="1" odxf="1" dxf="1" numFmtId="34">
    <nc r="G52">
      <v>100.00000000000001</v>
    </nc>
    <odxf>
      <font>
        <color auto="1"/>
      </font>
    </odxf>
    <ndxf>
      <font>
        <color rgb="FF006100"/>
      </font>
    </ndxf>
  </rcc>
  <rcc rId="4489" sId="1" odxf="1" dxf="1" numFmtId="34">
    <nc r="H52">
      <v>100</v>
    </nc>
    <odxf>
      <font>
        <color auto="1"/>
      </font>
    </odxf>
    <ndxf>
      <font>
        <color rgb="FF006100"/>
      </font>
    </ndxf>
  </rcc>
  <rfmt sheetId="1" sqref="I52" start="0" length="0">
    <dxf>
      <font>
        <color rgb="FF006100"/>
      </font>
    </dxf>
  </rfmt>
  <rfmt sheetId="1" sqref="J52" start="0" length="0">
    <dxf>
      <font>
        <color rgb="FF006100"/>
      </font>
    </dxf>
  </rfmt>
  <rfmt sheetId="1" sqref="K52" start="0" length="0">
    <dxf>
      <font>
        <color rgb="FF006100"/>
      </font>
    </dxf>
  </rfmt>
  <rfmt sheetId="1" sqref="C53" start="0" length="0">
    <dxf>
      <font>
        <color rgb="FF006100"/>
      </font>
      <border outline="0">
        <left style="thin">
          <color indexed="64"/>
        </left>
      </border>
    </dxf>
  </rfmt>
  <rfmt sheetId="1" sqref="D53" start="0" length="0">
    <dxf>
      <font>
        <color rgb="FF006100"/>
      </font>
    </dxf>
  </rfmt>
  <rfmt sheetId="1" sqref="E53" start="0" length="0">
    <dxf>
      <font>
        <color rgb="FF006100"/>
      </font>
    </dxf>
  </rfmt>
  <rfmt sheetId="1" sqref="F53" start="0" length="0">
    <dxf>
      <font>
        <color rgb="FF006100"/>
      </font>
    </dxf>
  </rfmt>
  <rcc rId="4490" sId="1" odxf="1" dxf="1" numFmtId="34">
    <nc r="G53">
      <v>22.673815873280621</v>
    </nc>
    <odxf>
      <font>
        <color auto="1"/>
      </font>
    </odxf>
    <ndxf>
      <font>
        <color rgb="FF006100"/>
      </font>
    </ndxf>
  </rcc>
  <rcc rId="4491" sId="1" odxf="1" dxf="1" numFmtId="34">
    <nc r="H53">
      <v>23.652712992710605</v>
    </nc>
    <odxf>
      <font>
        <color auto="1"/>
      </font>
    </odxf>
    <ndxf>
      <font>
        <color rgb="FF006100"/>
      </font>
    </ndxf>
  </rcc>
  <rfmt sheetId="1" sqref="I53" start="0" length="0">
    <dxf>
      <font>
        <color rgb="FF006100"/>
      </font>
    </dxf>
  </rfmt>
  <rfmt sheetId="1" sqref="J53" start="0" length="0">
    <dxf>
      <font>
        <color rgb="FF006100"/>
      </font>
    </dxf>
  </rfmt>
  <rfmt sheetId="1" sqref="K53" start="0" length="0">
    <dxf>
      <font>
        <color rgb="FF006100"/>
      </font>
    </dxf>
  </rfmt>
  <rfmt sheetId="1" sqref="C54" start="0" length="0">
    <dxf>
      <font>
        <color rgb="FF006100"/>
      </font>
      <border outline="0">
        <left style="thin">
          <color indexed="64"/>
        </left>
      </border>
    </dxf>
  </rfmt>
  <rfmt sheetId="1" sqref="D54" start="0" length="0">
    <dxf>
      <font>
        <color rgb="FF006100"/>
      </font>
    </dxf>
  </rfmt>
  <rfmt sheetId="1" sqref="E54" start="0" length="0">
    <dxf>
      <font>
        <color rgb="FF006100"/>
      </font>
    </dxf>
  </rfmt>
  <rfmt sheetId="1" sqref="F54" start="0" length="0">
    <dxf>
      <font>
        <color rgb="FF006100"/>
      </font>
    </dxf>
  </rfmt>
  <rcc rId="4492" sId="1" odxf="1" dxf="1" numFmtId="34">
    <nc r="G54">
      <v>12.661751336223082</v>
    </nc>
    <odxf>
      <font>
        <color auto="1"/>
      </font>
    </odxf>
    <ndxf>
      <font>
        <color rgb="FF006100"/>
      </font>
    </ndxf>
  </rcc>
  <rcc rId="4493" sId="1" odxf="1" dxf="1" numFmtId="34">
    <nc r="H54">
      <v>13.434079099064627</v>
    </nc>
    <odxf>
      <font>
        <color auto="1"/>
      </font>
    </odxf>
    <ndxf>
      <font>
        <color rgb="FF006100"/>
      </font>
    </ndxf>
  </rcc>
  <rfmt sheetId="1" sqref="I54" start="0" length="0">
    <dxf>
      <font>
        <color rgb="FF006100"/>
      </font>
    </dxf>
  </rfmt>
  <rfmt sheetId="1" sqref="J54" start="0" length="0">
    <dxf>
      <font>
        <color rgb="FF006100"/>
      </font>
    </dxf>
  </rfmt>
  <rfmt sheetId="1" sqref="K54" start="0" length="0">
    <dxf>
      <font>
        <color rgb="FF006100"/>
      </font>
    </dxf>
  </rfmt>
  <rfmt sheetId="1" sqref="C55" start="0" length="0">
    <dxf>
      <font>
        <color rgb="FF006100"/>
      </font>
      <border outline="0">
        <left style="thin">
          <color indexed="64"/>
        </left>
      </border>
    </dxf>
  </rfmt>
  <rfmt sheetId="1" sqref="D55" start="0" length="0">
    <dxf>
      <font>
        <color rgb="FF006100"/>
      </font>
    </dxf>
  </rfmt>
  <rfmt sheetId="1" sqref="E55" start="0" length="0">
    <dxf>
      <font>
        <color rgb="FF006100"/>
      </font>
    </dxf>
  </rfmt>
  <rfmt sheetId="1" sqref="F55" start="0" length="0">
    <dxf>
      <font>
        <color rgb="FF006100"/>
      </font>
    </dxf>
  </rfmt>
  <rcc rId="4494" sId="1" odxf="1" dxf="1" numFmtId="34">
    <nc r="G55">
      <v>9.3137854609111166</v>
    </nc>
    <odxf>
      <font>
        <color auto="1"/>
      </font>
    </odxf>
    <ndxf>
      <font>
        <color rgb="FF006100"/>
      </font>
    </ndxf>
  </rcc>
  <rcc rId="4495" sId="1" odxf="1" dxf="1" numFmtId="34">
    <nc r="H55">
      <v>8.2392475021812537</v>
    </nc>
    <odxf>
      <font>
        <color auto="1"/>
      </font>
    </odxf>
    <ndxf>
      <font>
        <color rgb="FF006100"/>
      </font>
    </ndxf>
  </rcc>
  <rfmt sheetId="1" sqref="I55" start="0" length="0">
    <dxf>
      <font>
        <color rgb="FF006100"/>
      </font>
    </dxf>
  </rfmt>
  <rfmt sheetId="1" sqref="J55" start="0" length="0">
    <dxf>
      <font>
        <color rgb="FF006100"/>
      </font>
    </dxf>
  </rfmt>
  <rfmt sheetId="1" sqref="K55" start="0" length="0">
    <dxf>
      <font>
        <color rgb="FF006100"/>
      </font>
    </dxf>
  </rfmt>
  <rfmt sheetId="1" sqref="C56" start="0" length="0">
    <dxf>
      <font>
        <color rgb="FF006100"/>
      </font>
      <border outline="0">
        <left style="thin">
          <color indexed="64"/>
        </left>
      </border>
    </dxf>
  </rfmt>
  <rfmt sheetId="1" sqref="D56" start="0" length="0">
    <dxf>
      <font>
        <color rgb="FF006100"/>
      </font>
    </dxf>
  </rfmt>
  <rfmt sheetId="1" sqref="E56" start="0" length="0">
    <dxf>
      <font>
        <color rgb="FF006100"/>
      </font>
    </dxf>
  </rfmt>
  <rfmt sheetId="1" sqref="F56" start="0" length="0">
    <dxf>
      <font>
        <color rgb="FF006100"/>
      </font>
    </dxf>
  </rfmt>
  <rcc rId="4496" sId="1" odxf="1" dxf="1" numFmtId="34">
    <nc r="G56">
      <v>14.682337030191652</v>
    </nc>
    <odxf>
      <font>
        <color auto="1"/>
      </font>
    </odxf>
    <ndxf>
      <font>
        <color rgb="FF006100"/>
      </font>
    </ndxf>
  </rcc>
  <rcc rId="4497" sId="1" odxf="1" dxf="1" numFmtId="34">
    <nc r="H56">
      <v>16.692034747285124</v>
    </nc>
    <odxf>
      <font>
        <color auto="1"/>
      </font>
    </odxf>
    <ndxf>
      <font>
        <color rgb="FF006100"/>
      </font>
    </ndxf>
  </rcc>
  <rfmt sheetId="1" sqref="I56" start="0" length="0">
    <dxf>
      <font>
        <color rgb="FF006100"/>
      </font>
    </dxf>
  </rfmt>
  <rfmt sheetId="1" sqref="J56" start="0" length="0">
    <dxf>
      <font>
        <color rgb="FF006100"/>
      </font>
    </dxf>
  </rfmt>
  <rfmt sheetId="1" sqref="K56" start="0" length="0">
    <dxf>
      <font>
        <color rgb="FF006100"/>
      </font>
    </dxf>
  </rfmt>
  <rfmt sheetId="1" sqref="C57" start="0" length="0">
    <dxf>
      <font>
        <color rgb="FF006100"/>
      </font>
      <border outline="0">
        <left style="thin">
          <color indexed="64"/>
        </left>
      </border>
    </dxf>
  </rfmt>
  <rfmt sheetId="1" sqref="D57" start="0" length="0">
    <dxf>
      <font>
        <color rgb="FF006100"/>
      </font>
    </dxf>
  </rfmt>
  <rfmt sheetId="1" sqref="E57" start="0" length="0">
    <dxf>
      <font>
        <color rgb="FF006100"/>
      </font>
    </dxf>
  </rfmt>
  <rfmt sheetId="1" sqref="F57" start="0" length="0">
    <dxf>
      <font>
        <color rgb="FF006100"/>
      </font>
    </dxf>
  </rfmt>
  <rcc rId="4498" sId="1" odxf="1" dxf="1" numFmtId="34">
    <nc r="G57">
      <v>2.645909721063004</v>
    </nc>
    <odxf>
      <font>
        <color auto="1"/>
      </font>
    </odxf>
    <ndxf>
      <font>
        <color rgb="FF006100"/>
      </font>
    </ndxf>
  </rcc>
  <rcc rId="4499" sId="1" odxf="1" dxf="1" numFmtId="34">
    <nc r="H57">
      <v>2.4393449392597302</v>
    </nc>
    <odxf>
      <font>
        <color auto="1"/>
      </font>
    </odxf>
    <ndxf>
      <font>
        <color rgb="FF006100"/>
      </font>
    </ndxf>
  </rcc>
  <rfmt sheetId="1" sqref="I57" start="0" length="0">
    <dxf>
      <font>
        <color rgb="FF006100"/>
      </font>
    </dxf>
  </rfmt>
  <rfmt sheetId="1" sqref="J57" start="0" length="0">
    <dxf>
      <font>
        <color rgb="FF006100"/>
      </font>
    </dxf>
  </rfmt>
  <rfmt sheetId="1" sqref="K57" start="0" length="0">
    <dxf>
      <font>
        <color rgb="FF006100"/>
      </font>
    </dxf>
  </rfmt>
  <rfmt sheetId="1" sqref="C58" start="0" length="0">
    <dxf>
      <font>
        <color rgb="FF006100"/>
      </font>
      <border outline="0">
        <left style="thin">
          <color indexed="64"/>
        </left>
      </border>
    </dxf>
  </rfmt>
  <rfmt sheetId="1" sqref="D58" start="0" length="0">
    <dxf>
      <font>
        <color rgb="FF006100"/>
      </font>
    </dxf>
  </rfmt>
  <rfmt sheetId="1" sqref="E58" start="0" length="0">
    <dxf>
      <font>
        <color rgb="FF006100"/>
      </font>
    </dxf>
  </rfmt>
  <rfmt sheetId="1" sqref="F58" start="0" length="0">
    <dxf>
      <font>
        <color rgb="FF006100"/>
      </font>
    </dxf>
  </rfmt>
  <rcc rId="4500" sId="1" odxf="1" dxf="1" numFmtId="34">
    <nc r="G58">
      <v>1.8781237046195838</v>
    </nc>
    <odxf>
      <font>
        <color auto="1"/>
      </font>
    </odxf>
    <ndxf>
      <font>
        <color rgb="FF006100"/>
      </font>
    </ndxf>
  </rcc>
  <rcc rId="4501" sId="1" odxf="1" dxf="1" numFmtId="34">
    <nc r="H58">
      <v>1.921569510657688</v>
    </nc>
    <odxf>
      <font>
        <color auto="1"/>
      </font>
    </odxf>
    <ndxf>
      <font>
        <color rgb="FF006100"/>
      </font>
    </ndxf>
  </rcc>
  <rfmt sheetId="1" sqref="I58" start="0" length="0">
    <dxf>
      <font>
        <color rgb="FF006100"/>
      </font>
    </dxf>
  </rfmt>
  <rfmt sheetId="1" sqref="J58" start="0" length="0">
    <dxf>
      <font>
        <color rgb="FF006100"/>
      </font>
    </dxf>
  </rfmt>
  <rfmt sheetId="1" sqref="K58" start="0" length="0">
    <dxf>
      <font>
        <color rgb="FF006100"/>
      </font>
    </dxf>
  </rfmt>
  <rfmt sheetId="1" sqref="C59" start="0" length="0">
    <dxf>
      <font>
        <color rgb="FF006100"/>
      </font>
      <border outline="0">
        <left style="thin">
          <color indexed="64"/>
        </left>
      </border>
    </dxf>
  </rfmt>
  <rfmt sheetId="1" sqref="D59" start="0" length="0">
    <dxf>
      <font>
        <color rgb="FF006100"/>
      </font>
    </dxf>
  </rfmt>
  <rfmt sheetId="1" sqref="E59" start="0" length="0">
    <dxf>
      <font>
        <color rgb="FF006100"/>
      </font>
    </dxf>
  </rfmt>
  <rfmt sheetId="1" sqref="F59" start="0" length="0">
    <dxf>
      <font>
        <color rgb="FF006100"/>
      </font>
    </dxf>
  </rfmt>
  <rcc rId="4502" sId="1" odxf="1" dxf="1" numFmtId="34">
    <nc r="G59">
      <v>5.5858575368078336</v>
    </nc>
    <odxf>
      <font>
        <color auto="1"/>
      </font>
    </odxf>
    <ndxf>
      <font>
        <color rgb="FF006100"/>
      </font>
    </ndxf>
  </rcc>
  <rcc rId="4503" sId="1" odxf="1" dxf="1" numFmtId="34">
    <nc r="H59">
      <v>5.5332447083681933</v>
    </nc>
    <odxf>
      <font>
        <color auto="1"/>
      </font>
    </odxf>
    <ndxf>
      <font>
        <color rgb="FF006100"/>
      </font>
    </ndxf>
  </rcc>
  <rfmt sheetId="1" sqref="I59" start="0" length="0">
    <dxf>
      <font>
        <color rgb="FF006100"/>
      </font>
    </dxf>
  </rfmt>
  <rfmt sheetId="1" sqref="J59" start="0" length="0">
    <dxf>
      <font>
        <color rgb="FF006100"/>
      </font>
    </dxf>
  </rfmt>
  <rfmt sheetId="1" sqref="K59" start="0" length="0">
    <dxf>
      <font>
        <color rgb="FF006100"/>
      </font>
    </dxf>
  </rfmt>
  <rfmt sheetId="1" sqref="C60" start="0" length="0">
    <dxf>
      <font>
        <color rgb="FF006100"/>
      </font>
      <border outline="0">
        <left style="thin">
          <color indexed="64"/>
        </left>
      </border>
    </dxf>
  </rfmt>
  <rfmt sheetId="1" sqref="D60" start="0" length="0">
    <dxf>
      <font>
        <color rgb="FF006100"/>
      </font>
    </dxf>
  </rfmt>
  <rfmt sheetId="1" sqref="E60" start="0" length="0">
    <dxf>
      <font>
        <color rgb="FF006100"/>
      </font>
    </dxf>
  </rfmt>
  <rfmt sheetId="1" sqref="F60" start="0" length="0">
    <dxf>
      <font>
        <color rgb="FF006100"/>
      </font>
    </dxf>
  </rfmt>
  <rcc rId="4504" sId="1" odxf="1" dxf="1" numFmtId="34">
    <nc r="G60">
      <v>5.617747402768055</v>
    </nc>
    <odxf>
      <font>
        <color auto="1"/>
      </font>
    </odxf>
    <ndxf>
      <font>
        <color rgb="FF006100"/>
      </font>
    </ndxf>
  </rcc>
  <rcc rId="4505" sId="1" odxf="1" dxf="1" numFmtId="34">
    <nc r="H60">
      <v>5.562020214349066</v>
    </nc>
    <odxf>
      <font>
        <color auto="1"/>
      </font>
    </odxf>
    <ndxf>
      <font>
        <color rgb="FF006100"/>
      </font>
    </ndxf>
  </rcc>
  <rfmt sheetId="1" sqref="I60" start="0" length="0">
    <dxf>
      <font>
        <color rgb="FF006100"/>
      </font>
    </dxf>
  </rfmt>
  <rfmt sheetId="1" sqref="J60" start="0" length="0">
    <dxf>
      <font>
        <color rgb="FF006100"/>
      </font>
    </dxf>
  </rfmt>
  <rfmt sheetId="1" sqref="K60" start="0" length="0">
    <dxf>
      <font>
        <color rgb="FF006100"/>
      </font>
    </dxf>
  </rfmt>
  <rfmt sheetId="1" sqref="C61" start="0" length="0">
    <dxf>
      <font>
        <color rgb="FF006100"/>
      </font>
      <border outline="0">
        <left style="thin">
          <color indexed="64"/>
        </left>
      </border>
    </dxf>
  </rfmt>
  <rfmt sheetId="1" sqref="D61" start="0" length="0">
    <dxf>
      <font>
        <color rgb="FF006100"/>
      </font>
    </dxf>
  </rfmt>
  <rfmt sheetId="1" sqref="E61" start="0" length="0">
    <dxf>
      <font>
        <color rgb="FF006100"/>
      </font>
    </dxf>
  </rfmt>
  <rfmt sheetId="1" sqref="F61" start="0" length="0">
    <dxf>
      <font>
        <color rgb="FF006100"/>
      </font>
    </dxf>
  </rfmt>
  <rcc rId="4506" sId="1" odxf="1" dxf="1" numFmtId="34">
    <nc r="G61">
      <v>11.070422823858802</v>
    </nc>
    <odxf>
      <font>
        <color auto="1"/>
      </font>
    </odxf>
    <ndxf>
      <font>
        <color rgb="FF006100"/>
      </font>
    </ndxf>
  </rcc>
  <rcc rId="4507" sId="1" odxf="1" dxf="1" numFmtId="34">
    <nc r="H61">
      <v>9.6682115414748147</v>
    </nc>
    <odxf>
      <font>
        <color auto="1"/>
      </font>
    </odxf>
    <ndxf>
      <font>
        <color rgb="FF006100"/>
      </font>
    </ndxf>
  </rcc>
  <rfmt sheetId="1" sqref="I61" start="0" length="0">
    <dxf>
      <font>
        <color rgb="FF006100"/>
      </font>
    </dxf>
  </rfmt>
  <rfmt sheetId="1" sqref="J61" start="0" length="0">
    <dxf>
      <font>
        <color rgb="FF006100"/>
      </font>
    </dxf>
  </rfmt>
  <rfmt sheetId="1" sqref="K61" start="0" length="0">
    <dxf>
      <font>
        <color rgb="FF006100"/>
      </font>
    </dxf>
  </rfmt>
  <rfmt sheetId="1" sqref="C62" start="0" length="0">
    <dxf>
      <font>
        <color rgb="FF006100"/>
      </font>
      <border outline="0">
        <left style="thin">
          <color indexed="64"/>
        </left>
      </border>
    </dxf>
  </rfmt>
  <rfmt sheetId="1" sqref="D62" start="0" length="0">
    <dxf>
      <font>
        <color rgb="FF006100"/>
      </font>
    </dxf>
  </rfmt>
  <rfmt sheetId="1" sqref="E62" start="0" length="0">
    <dxf>
      <font>
        <color rgb="FF006100"/>
      </font>
    </dxf>
  </rfmt>
  <rfmt sheetId="1" sqref="F62" start="0" length="0">
    <dxf>
      <font>
        <color rgb="FF006100"/>
      </font>
    </dxf>
  </rfmt>
  <rcc rId="4508" sId="1" odxf="1" dxf="1" numFmtId="34">
    <nc r="G62">
      <v>1.8612408237031832</v>
    </nc>
    <odxf>
      <font>
        <color auto="1"/>
      </font>
    </odxf>
    <ndxf>
      <font>
        <color rgb="FF006100"/>
      </font>
    </ndxf>
  </rcc>
  <rcc rId="4509" sId="1" odxf="1" dxf="1" numFmtId="34">
    <nc r="H62">
      <v>1.6318940760343978</v>
    </nc>
    <odxf>
      <font>
        <color auto="1"/>
      </font>
    </odxf>
    <ndxf>
      <font>
        <color rgb="FF006100"/>
      </font>
    </ndxf>
  </rcc>
  <rfmt sheetId="1" sqref="I62" start="0" length="0">
    <dxf>
      <font>
        <color rgb="FF006100"/>
      </font>
    </dxf>
  </rfmt>
  <rfmt sheetId="1" sqref="J62" start="0" length="0">
    <dxf>
      <font>
        <color rgb="FF006100"/>
      </font>
    </dxf>
  </rfmt>
  <rfmt sheetId="1" sqref="K62" start="0" length="0">
    <dxf>
      <font>
        <color rgb="FF006100"/>
      </font>
    </dxf>
  </rfmt>
  <rfmt sheetId="1" sqref="C63" start="0" length="0">
    <dxf>
      <font>
        <color rgb="FF006100"/>
      </font>
      <border outline="0">
        <left style="thin">
          <color indexed="64"/>
        </left>
      </border>
    </dxf>
  </rfmt>
  <rfmt sheetId="1" sqref="D63" start="0" length="0">
    <dxf>
      <font>
        <color rgb="FF006100"/>
      </font>
    </dxf>
  </rfmt>
  <rfmt sheetId="1" sqref="E63" start="0" length="0">
    <dxf>
      <font>
        <color rgb="FF006100"/>
      </font>
    </dxf>
  </rfmt>
  <rfmt sheetId="1" sqref="F63" start="0" length="0">
    <dxf>
      <font>
        <color rgb="FF006100"/>
      </font>
    </dxf>
  </rfmt>
  <rcc rId="4510" sId="1" odxf="1" dxf="1" numFmtId="34">
    <nc r="G63">
      <v>87.990991713426936</v>
    </nc>
    <odxf>
      <font>
        <color auto="1"/>
      </font>
    </odxf>
    <ndxf>
      <font>
        <color rgb="FF006100"/>
      </font>
    </ndxf>
  </rcc>
  <rcc rId="4511" sId="1" odxf="1" dxf="1" numFmtId="34">
    <nc r="H63">
      <v>88.774359331385497</v>
    </nc>
    <odxf>
      <font>
        <color auto="1"/>
      </font>
    </odxf>
    <ndxf>
      <font>
        <color rgb="FF006100"/>
      </font>
    </ndxf>
  </rcc>
  <rfmt sheetId="1" sqref="I63" start="0" length="0">
    <dxf>
      <font>
        <color rgb="FF006100"/>
      </font>
    </dxf>
  </rfmt>
  <rfmt sheetId="1" sqref="J63" start="0" length="0">
    <dxf>
      <font>
        <color rgb="FF006100"/>
      </font>
    </dxf>
  </rfmt>
  <rfmt sheetId="1" sqref="K63" start="0" length="0">
    <dxf>
      <font>
        <color rgb="FF006100"/>
      </font>
    </dxf>
  </rfmt>
  <rfmt sheetId="1" sqref="C64" start="0" length="0">
    <dxf>
      <font>
        <color rgb="FF006100"/>
      </font>
      <border outline="0">
        <left style="thin">
          <color indexed="64"/>
        </left>
      </border>
    </dxf>
  </rfmt>
  <rfmt sheetId="1" sqref="D64" start="0" length="0">
    <dxf>
      <font>
        <color rgb="FF006100"/>
      </font>
    </dxf>
  </rfmt>
  <rfmt sheetId="1" sqref="E64" start="0" length="0">
    <dxf>
      <font>
        <color rgb="FF006100"/>
      </font>
    </dxf>
  </rfmt>
  <rfmt sheetId="1" sqref="F64" start="0" length="0">
    <dxf>
      <font>
        <color rgb="FF006100"/>
      </font>
    </dxf>
  </rfmt>
  <rcc rId="4512" sId="1" odxf="1" dxf="1" numFmtId="34">
    <nc r="G64">
      <v>12.009008286573057</v>
    </nc>
    <odxf>
      <font>
        <color auto="1"/>
      </font>
    </odxf>
    <ndxf>
      <font>
        <color rgb="FF006100"/>
      </font>
    </ndxf>
  </rcc>
  <rcc rId="4513" sId="1" odxf="1" dxf="1" numFmtId="34">
    <nc r="H64">
      <v>11.225640668614499</v>
    </nc>
    <odxf>
      <font>
        <color auto="1"/>
      </font>
    </odxf>
    <ndxf>
      <font>
        <color rgb="FF006100"/>
      </font>
    </ndxf>
  </rcc>
  <rfmt sheetId="1" sqref="I64" start="0" length="0">
    <dxf>
      <font>
        <color rgb="FF006100"/>
      </font>
    </dxf>
  </rfmt>
  <rfmt sheetId="1" sqref="J64" start="0" length="0">
    <dxf>
      <font>
        <color rgb="FF006100"/>
      </font>
    </dxf>
  </rfmt>
  <rfmt sheetId="1" sqref="K64" start="0" length="0">
    <dxf>
      <font>
        <color rgb="FF006100"/>
      </font>
    </dxf>
  </rfmt>
  <rcv guid="{107848C0-865E-4B97-A1FE-008C1D944D56}" action="delete"/>
  <rdn rId="0" localSheetId="4" customView="1" name="Z_107848C0_865E_4B97_A1FE_008C1D944D56_.wvu.FilterData" hidden="1" oldHidden="1">
    <formula>Sheet2!$B$12:$D$12</formula>
    <oldFormula>Sheet2!$B$12:$D$12</oldFormula>
  </rdn>
  <rcv guid="{107848C0-865E-4B97-A1FE-008C1D944D5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2ADE5CE-BA4E-4D07-9D2B-4972E07EF49F}" name="Marinela Lamce" id="-2114398313" dateTime="2022-10-05T16:10:3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19" sqref="K19"/>
    </sheetView>
  </sheetViews>
  <sheetFormatPr defaultRowHeight="15"/>
  <cols>
    <col min="1" max="1" width="23" bestFit="1" customWidth="1"/>
    <col min="2" max="2" width="23" customWidth="1"/>
    <col min="3" max="3" width="27.28515625" customWidth="1"/>
    <col min="4" max="4" width="19.5703125" customWidth="1"/>
    <col min="5" max="5" width="19.42578125" customWidth="1"/>
    <col min="6" max="6" width="12.140625" customWidth="1"/>
  </cols>
  <sheetData>
    <row r="1" spans="1:6">
      <c r="A1" s="5"/>
      <c r="B1" s="227" t="s">
        <v>78</v>
      </c>
      <c r="C1" s="6"/>
      <c r="D1" s="229" t="s">
        <v>95</v>
      </c>
      <c r="E1" s="7" t="s">
        <v>79</v>
      </c>
      <c r="F1" s="12" t="s">
        <v>82</v>
      </c>
    </row>
    <row r="2" spans="1:6">
      <c r="A2" s="8" t="s">
        <v>87</v>
      </c>
      <c r="B2" s="228"/>
      <c r="C2" s="9" t="s">
        <v>142</v>
      </c>
      <c r="D2" s="230"/>
      <c r="E2" s="4" t="s">
        <v>80</v>
      </c>
      <c r="F2" s="13" t="s">
        <v>83</v>
      </c>
    </row>
    <row r="3" spans="1:6">
      <c r="A3" s="8"/>
      <c r="B3" s="228"/>
      <c r="C3" s="9"/>
      <c r="D3" s="230"/>
      <c r="E3" s="4" t="s">
        <v>81</v>
      </c>
      <c r="F3" s="13"/>
    </row>
    <row r="4" spans="1:6">
      <c r="A4" s="14" t="s">
        <v>96</v>
      </c>
      <c r="B4" s="14" t="s">
        <v>85</v>
      </c>
      <c r="C4" s="15" t="s">
        <v>107</v>
      </c>
      <c r="D4" s="20" t="s">
        <v>108</v>
      </c>
      <c r="E4" s="16"/>
      <c r="F4" s="24"/>
    </row>
    <row r="5" spans="1:6">
      <c r="A5" s="15" t="s">
        <v>88</v>
      </c>
      <c r="B5" s="14" t="s">
        <v>84</v>
      </c>
      <c r="C5" s="15" t="s">
        <v>119</v>
      </c>
      <c r="D5" s="20" t="s">
        <v>109</v>
      </c>
      <c r="E5" s="16"/>
      <c r="F5" s="24"/>
    </row>
    <row r="6" spans="1:6">
      <c r="A6" s="14" t="s">
        <v>112</v>
      </c>
      <c r="B6" s="14" t="s">
        <v>91</v>
      </c>
      <c r="C6" s="15" t="s">
        <v>140</v>
      </c>
      <c r="D6" s="20" t="s">
        <v>108</v>
      </c>
      <c r="E6" s="16"/>
      <c r="F6" s="24"/>
    </row>
    <row r="7" spans="1:6">
      <c r="A7" s="15" t="s">
        <v>92</v>
      </c>
      <c r="B7" s="14" t="s">
        <v>93</v>
      </c>
      <c r="C7" s="15" t="s">
        <v>110</v>
      </c>
      <c r="D7" s="15" t="s">
        <v>111</v>
      </c>
      <c r="E7" s="17"/>
      <c r="F7" s="25"/>
    </row>
    <row r="8" spans="1:6">
      <c r="A8" s="10" t="s">
        <v>89</v>
      </c>
      <c r="B8" s="22" t="s">
        <v>77</v>
      </c>
      <c r="C8" s="21" t="s">
        <v>114</v>
      </c>
      <c r="D8" s="22" t="s">
        <v>90</v>
      </c>
      <c r="E8" s="26" t="s">
        <v>113</v>
      </c>
      <c r="F8" s="21" t="s">
        <v>136</v>
      </c>
    </row>
    <row r="9" spans="1:6">
      <c r="A9" s="10" t="s">
        <v>106</v>
      </c>
      <c r="B9" s="22" t="s">
        <v>105</v>
      </c>
      <c r="C9" s="21" t="s">
        <v>115</v>
      </c>
      <c r="D9" s="22" t="s">
        <v>109</v>
      </c>
      <c r="E9" s="26" t="s">
        <v>116</v>
      </c>
      <c r="F9" s="28">
        <v>44110</v>
      </c>
    </row>
    <row r="10" spans="1:6" ht="25.5">
      <c r="A10" s="18" t="s">
        <v>117</v>
      </c>
      <c r="B10" s="22" t="s">
        <v>98</v>
      </c>
      <c r="C10" s="21" t="s">
        <v>137</v>
      </c>
      <c r="D10" s="22" t="s">
        <v>109</v>
      </c>
      <c r="E10" s="19" t="s">
        <v>118</v>
      </c>
      <c r="F10" s="28">
        <v>44110</v>
      </c>
    </row>
    <row r="11" spans="1:6">
      <c r="A11" s="10" t="s">
        <v>97</v>
      </c>
      <c r="B11" s="22" t="s">
        <v>99</v>
      </c>
      <c r="C11" s="21" t="s">
        <v>138</v>
      </c>
      <c r="D11" s="22" t="s">
        <v>109</v>
      </c>
      <c r="E11" s="21"/>
      <c r="F11" s="28">
        <v>44110</v>
      </c>
    </row>
    <row r="12" spans="1:6" ht="51.75">
      <c r="A12" s="10" t="s">
        <v>143</v>
      </c>
      <c r="B12" s="22" t="s">
        <v>86</v>
      </c>
      <c r="C12" s="21" t="s">
        <v>120</v>
      </c>
      <c r="D12" s="22" t="s">
        <v>109</v>
      </c>
      <c r="E12" s="23" t="s">
        <v>121</v>
      </c>
      <c r="F12" s="28" t="s">
        <v>122</v>
      </c>
    </row>
    <row r="13" spans="1:6" ht="26.25">
      <c r="A13" s="10" t="s">
        <v>2</v>
      </c>
      <c r="B13" s="22" t="s">
        <v>94</v>
      </c>
      <c r="C13" s="22">
        <v>162.34200000000001</v>
      </c>
      <c r="D13" s="22">
        <v>2019</v>
      </c>
      <c r="E13" s="22" t="s">
        <v>124</v>
      </c>
      <c r="F13" s="28">
        <v>43836</v>
      </c>
    </row>
    <row r="14" spans="1:6" ht="25.5">
      <c r="A14" s="22" t="s">
        <v>35</v>
      </c>
      <c r="B14" s="22" t="s">
        <v>100</v>
      </c>
      <c r="C14" s="21">
        <v>184</v>
      </c>
      <c r="D14" s="22" t="s">
        <v>109</v>
      </c>
      <c r="E14" s="23" t="s">
        <v>123</v>
      </c>
      <c r="F14" s="28">
        <v>43896</v>
      </c>
    </row>
    <row r="15" spans="1:6" ht="26.25">
      <c r="A15" s="10" t="s">
        <v>125</v>
      </c>
      <c r="B15" s="22" t="s">
        <v>141</v>
      </c>
      <c r="C15" s="27">
        <v>663980</v>
      </c>
      <c r="D15" s="22" t="s">
        <v>108</v>
      </c>
      <c r="E15" s="23" t="s">
        <v>126</v>
      </c>
      <c r="F15" s="22" t="s">
        <v>127</v>
      </c>
    </row>
    <row r="16" spans="1:6" ht="26.25">
      <c r="A16" s="10" t="s">
        <v>5</v>
      </c>
      <c r="B16" s="22" t="s">
        <v>101</v>
      </c>
      <c r="C16" s="22">
        <v>3.7</v>
      </c>
      <c r="D16" s="22">
        <v>2018</v>
      </c>
      <c r="E16" s="21"/>
      <c r="F16" s="22" t="s">
        <v>128</v>
      </c>
    </row>
    <row r="17" spans="1:6" ht="38.25" customHeight="1">
      <c r="A17" s="10" t="s">
        <v>1</v>
      </c>
      <c r="B17" s="22" t="s">
        <v>102</v>
      </c>
      <c r="C17" s="22" t="s">
        <v>129</v>
      </c>
      <c r="D17" s="22">
        <v>2018</v>
      </c>
      <c r="E17" s="23" t="s">
        <v>131</v>
      </c>
      <c r="F17" s="22" t="s">
        <v>128</v>
      </c>
    </row>
    <row r="18" spans="1:6" ht="39">
      <c r="A18" s="10" t="s">
        <v>51</v>
      </c>
      <c r="B18" s="22" t="s">
        <v>103</v>
      </c>
      <c r="C18" s="22" t="s">
        <v>133</v>
      </c>
      <c r="D18" s="22"/>
      <c r="E18" s="19" t="s">
        <v>132</v>
      </c>
      <c r="F18" s="22" t="s">
        <v>130</v>
      </c>
    </row>
    <row r="19" spans="1:6" ht="26.25">
      <c r="A19" s="10" t="s">
        <v>139</v>
      </c>
      <c r="B19" s="22" t="s">
        <v>104</v>
      </c>
      <c r="C19" s="22">
        <f>'treguesit e rinj'!$D$24</f>
        <v>82.2</v>
      </c>
      <c r="D19" s="22" t="s">
        <v>135</v>
      </c>
      <c r="E19" s="11"/>
      <c r="F19" s="22" t="s">
        <v>134</v>
      </c>
    </row>
  </sheetData>
  <customSheetViews>
    <customSheetView guid="{107848C0-865E-4B97-A1FE-008C1D944D56}" state="hidden">
      <selection activeCell="K19" sqref="K19"/>
      <pageMargins left="0.7" right="0.7" top="0.75" bottom="0.75" header="0.3" footer="0.3"/>
    </customSheetView>
    <customSheetView guid="{43DBEEED-1CD1-4FA6-96DE-36365D64252A}" state="hidden">
      <selection activeCell="K19" sqref="K19"/>
      <pageMargins left="0.7" right="0.7" top="0.75" bottom="0.75" header="0.3" footer="0.3"/>
    </customSheetView>
    <customSheetView guid="{668C4098-305E-43E0-AA2E-37D8A90FEF0E}" state="hidden">
      <selection activeCell="K19" sqref="K19"/>
      <pageMargins left="0.7" right="0.7" top="0.75" bottom="0.75" header="0.3" footer="0.3"/>
    </customSheetView>
    <customSheetView guid="{5D95ADA9-4CAA-4CFA-A466-3A32A777730C}" state="hidden">
      <selection activeCell="K19" sqref="K19"/>
      <pageMargins left="0.7" right="0.7" top="0.75" bottom="0.75" header="0.3" footer="0.3"/>
    </customSheetView>
    <customSheetView guid="{1612F140-F57E-40B6-A90F-BFE30BBC5C02}" state="hidden">
      <selection activeCell="K19" sqref="K19"/>
      <pageMargins left="0.7" right="0.7" top="0.75" bottom="0.75" header="0.3" footer="0.3"/>
    </customSheetView>
  </customSheetViews>
  <mergeCells count="2">
    <mergeCell ref="B1:B3"/>
    <mergeCell ref="D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12"/>
  <sheetViews>
    <sheetView tabSelected="1" zoomScale="60" zoomScaleNormal="60" workbookViewId="0">
      <selection activeCell="B2" sqref="B2"/>
    </sheetView>
  </sheetViews>
  <sheetFormatPr defaultRowHeight="22.5" customHeight="1"/>
  <cols>
    <col min="1" max="1" width="5.5703125" style="2" bestFit="1" customWidth="1"/>
    <col min="2" max="2" width="49.42578125" style="2" customWidth="1"/>
    <col min="3" max="3" width="20.7109375" style="1" customWidth="1"/>
    <col min="4" max="4" width="19" style="1" customWidth="1"/>
    <col min="5" max="6" width="19" style="44" customWidth="1"/>
    <col min="7" max="8" width="16.28515625" style="1" customWidth="1"/>
    <col min="9" max="9" width="18.28515625" style="1" customWidth="1"/>
    <col min="10" max="10" width="18.42578125" style="1" customWidth="1"/>
    <col min="11" max="11" width="36.7109375" style="1" bestFit="1" customWidth="1"/>
    <col min="12" max="12" width="23.42578125" style="1" customWidth="1"/>
    <col min="13" max="16384" width="9.140625" style="2"/>
  </cols>
  <sheetData>
    <row r="1" spans="1:16" ht="22.5" customHeight="1" thickBot="1">
      <c r="P1" s="1"/>
    </row>
    <row r="2" spans="1:16" ht="22.5" customHeight="1" thickBot="1">
      <c r="A2" s="45" t="s">
        <v>3</v>
      </c>
      <c r="B2" s="42" t="s">
        <v>4</v>
      </c>
      <c r="C2" s="89" t="s">
        <v>149</v>
      </c>
      <c r="D2" s="89" t="s">
        <v>150</v>
      </c>
      <c r="E2" s="89"/>
      <c r="F2" s="89"/>
      <c r="G2" s="90" t="s">
        <v>149</v>
      </c>
      <c r="H2" s="91" t="s">
        <v>151</v>
      </c>
      <c r="I2" s="92" t="s">
        <v>149</v>
      </c>
      <c r="J2" s="90" t="s">
        <v>152</v>
      </c>
      <c r="K2" s="42" t="s">
        <v>154</v>
      </c>
      <c r="P2" s="1"/>
    </row>
    <row r="3" spans="1:16" ht="22.5" customHeight="1" thickBot="1">
      <c r="A3" s="40"/>
      <c r="B3" s="85"/>
      <c r="C3" s="93">
        <v>2018</v>
      </c>
      <c r="D3" s="94">
        <v>2019</v>
      </c>
      <c r="E3" s="94">
        <v>2020</v>
      </c>
      <c r="F3" s="94">
        <v>2021</v>
      </c>
      <c r="G3" s="94" t="s">
        <v>206</v>
      </c>
      <c r="H3" s="94" t="s">
        <v>207</v>
      </c>
      <c r="I3" s="94" t="s">
        <v>208</v>
      </c>
      <c r="J3" s="94" t="s">
        <v>209</v>
      </c>
      <c r="K3" s="95" t="s">
        <v>153</v>
      </c>
      <c r="P3" s="1"/>
    </row>
    <row r="4" spans="1:16" ht="22.5" customHeight="1">
      <c r="A4" s="86"/>
      <c r="B4" s="87" t="s">
        <v>144</v>
      </c>
      <c r="C4" s="41"/>
      <c r="D4" s="43"/>
      <c r="E4" s="43"/>
      <c r="F4" s="43"/>
      <c r="G4" s="43"/>
      <c r="H4" s="43"/>
      <c r="I4" s="43"/>
      <c r="J4" s="43"/>
      <c r="K4" s="39"/>
      <c r="P4" s="1"/>
    </row>
    <row r="5" spans="1:16" s="29" customFormat="1" ht="33" customHeight="1">
      <c r="A5" s="100">
        <v>1</v>
      </c>
      <c r="B5" s="101" t="s">
        <v>170</v>
      </c>
      <c r="C5" s="102">
        <v>2866376</v>
      </c>
      <c r="D5" s="103">
        <v>2854191</v>
      </c>
      <c r="E5" s="103">
        <v>2837849</v>
      </c>
      <c r="F5" s="104">
        <v>2811666</v>
      </c>
      <c r="G5" s="105"/>
      <c r="H5" s="106"/>
      <c r="I5" s="107"/>
      <c r="J5" s="108"/>
      <c r="K5" s="109">
        <f>+(F5-E5)/E5*100</f>
        <v>-0.9226354185864013</v>
      </c>
      <c r="L5" s="1"/>
      <c r="M5" s="2"/>
      <c r="N5" s="2"/>
      <c r="O5" s="2"/>
      <c r="P5" s="1"/>
    </row>
    <row r="6" spans="1:16" s="29" customFormat="1" ht="22.5" customHeight="1">
      <c r="A6" s="110">
        <v>2</v>
      </c>
      <c r="B6" s="111" t="s">
        <v>7</v>
      </c>
      <c r="C6" s="102">
        <v>7130</v>
      </c>
      <c r="D6" s="103">
        <v>6624</v>
      </c>
      <c r="E6" s="103">
        <v>470</v>
      </c>
      <c r="F6" s="104">
        <v>-3296</v>
      </c>
      <c r="G6" s="105">
        <v>218</v>
      </c>
      <c r="H6" s="112">
        <v>468</v>
      </c>
      <c r="I6" s="107">
        <v>737</v>
      </c>
      <c r="J6" s="108"/>
      <c r="K6" s="109">
        <f t="shared" ref="K6:K10" si="0">+(F6-E6)/E6*100</f>
        <v>-801.27659574468078</v>
      </c>
      <c r="L6" s="1"/>
      <c r="M6" s="2"/>
      <c r="N6" s="2"/>
      <c r="O6" s="2"/>
      <c r="P6" s="1"/>
    </row>
    <row r="7" spans="1:16" s="29" customFormat="1" ht="22.5" customHeight="1">
      <c r="A7" s="110">
        <v>3</v>
      </c>
      <c r="B7" s="111" t="s">
        <v>42</v>
      </c>
      <c r="C7" s="113">
        <v>78.886708754721298</v>
      </c>
      <c r="D7" s="114">
        <v>79.048781648118094</v>
      </c>
      <c r="E7" s="114">
        <v>77.337046242326707</v>
      </c>
      <c r="F7" s="115">
        <v>76.498042000925992</v>
      </c>
      <c r="G7" s="116"/>
      <c r="H7" s="117"/>
      <c r="I7" s="118"/>
      <c r="J7" s="119"/>
      <c r="K7" s="109">
        <f t="shared" si="0"/>
        <v>-1.0848671912963841</v>
      </c>
      <c r="L7" s="44"/>
      <c r="M7" s="38"/>
      <c r="N7" s="2"/>
      <c r="O7" s="2"/>
      <c r="P7" s="1"/>
    </row>
    <row r="8" spans="1:16" s="29" customFormat="1" ht="22.5" customHeight="1">
      <c r="A8" s="110">
        <v>3.1</v>
      </c>
      <c r="B8" s="111" t="s">
        <v>43</v>
      </c>
      <c r="C8" s="113">
        <v>77.361310944114493</v>
      </c>
      <c r="D8" s="114">
        <v>77.576111669556028</v>
      </c>
      <c r="E8" s="114">
        <v>75.219887955330094</v>
      </c>
      <c r="F8" s="115">
        <v>74.405174039579677</v>
      </c>
      <c r="G8" s="116"/>
      <c r="H8" s="117"/>
      <c r="I8" s="118"/>
      <c r="J8" s="119"/>
      <c r="K8" s="109">
        <f t="shared" si="0"/>
        <v>-1.0831097172522262</v>
      </c>
      <c r="L8" s="44"/>
      <c r="M8" s="38"/>
      <c r="N8" s="2"/>
      <c r="O8" s="2"/>
      <c r="P8" s="1"/>
    </row>
    <row r="9" spans="1:16" s="29" customFormat="1" ht="22.5" customHeight="1">
      <c r="A9" s="110">
        <v>3.2</v>
      </c>
      <c r="B9" s="111" t="s">
        <v>44</v>
      </c>
      <c r="C9" s="113">
        <v>80.52344910572954</v>
      </c>
      <c r="D9" s="114">
        <v>80.64877417454602</v>
      </c>
      <c r="E9" s="114">
        <v>79.597623494095117</v>
      </c>
      <c r="F9" s="115">
        <v>78.725339582313978</v>
      </c>
      <c r="G9" s="116"/>
      <c r="H9" s="117"/>
      <c r="I9" s="118"/>
      <c r="J9" s="119"/>
      <c r="K9" s="109">
        <f t="shared" si="0"/>
        <v>-1.0958667777887221</v>
      </c>
      <c r="L9" s="44"/>
      <c r="M9" s="38"/>
      <c r="N9" s="2"/>
      <c r="O9" s="2"/>
      <c r="P9" s="1"/>
    </row>
    <row r="10" spans="1:16" s="29" customFormat="1" ht="15.75" thickBot="1">
      <c r="A10" s="120">
        <v>4</v>
      </c>
      <c r="B10" s="121" t="s">
        <v>0</v>
      </c>
      <c r="C10" s="122">
        <v>1.3749029305881106</v>
      </c>
      <c r="D10" s="123">
        <v>1.3625789072543069</v>
      </c>
      <c r="E10" s="123">
        <v>1.3433307253922659</v>
      </c>
      <c r="F10" s="124">
        <v>1.3151637596572814</v>
      </c>
      <c r="G10" s="125"/>
      <c r="H10" s="126"/>
      <c r="I10" s="127"/>
      <c r="J10" s="128"/>
      <c r="K10" s="129">
        <f t="shared" si="0"/>
        <v>-2.0968005274173662</v>
      </c>
      <c r="L10" s="44"/>
      <c r="M10" s="38"/>
      <c r="N10" s="2"/>
      <c r="O10" s="2"/>
      <c r="P10" s="1"/>
    </row>
    <row r="11" spans="1:16" s="29" customFormat="1" ht="22.5" customHeight="1" thickTop="1">
      <c r="A11" s="100">
        <v>5</v>
      </c>
      <c r="B11" s="101" t="s">
        <v>8</v>
      </c>
      <c r="C11" s="130"/>
      <c r="D11" s="131">
        <v>60.4</v>
      </c>
      <c r="E11" s="131"/>
      <c r="F11" s="132"/>
      <c r="G11" s="133"/>
      <c r="H11" s="134"/>
      <c r="I11" s="135"/>
      <c r="J11" s="136"/>
      <c r="K11" s="137"/>
      <c r="L11" s="1"/>
      <c r="M11" s="2"/>
      <c r="N11" s="2"/>
      <c r="O11" s="2"/>
      <c r="P11" s="1"/>
    </row>
    <row r="12" spans="1:16" s="29" customFormat="1" ht="22.5" customHeight="1">
      <c r="A12" s="110">
        <v>5.0999999999999996</v>
      </c>
      <c r="B12" s="111" t="s">
        <v>9</v>
      </c>
      <c r="C12" s="138"/>
      <c r="D12" s="139">
        <v>67.599999999999994</v>
      </c>
      <c r="E12" s="139"/>
      <c r="F12" s="140"/>
      <c r="G12" s="141"/>
      <c r="H12" s="142"/>
      <c r="I12" s="143"/>
      <c r="J12" s="144"/>
      <c r="K12" s="145"/>
      <c r="L12" s="1"/>
      <c r="M12" s="2"/>
      <c r="N12" s="2"/>
      <c r="O12" s="2"/>
      <c r="P12" s="1"/>
    </row>
    <row r="13" spans="1:16" s="29" customFormat="1" ht="22.5" customHeight="1">
      <c r="A13" s="110">
        <v>5.2</v>
      </c>
      <c r="B13" s="111" t="s">
        <v>10</v>
      </c>
      <c r="C13" s="138"/>
      <c r="D13" s="139">
        <v>59.6</v>
      </c>
      <c r="E13" s="139"/>
      <c r="F13" s="140"/>
      <c r="G13" s="141"/>
      <c r="H13" s="142"/>
      <c r="I13" s="143"/>
      <c r="J13" s="144"/>
      <c r="K13" s="145"/>
      <c r="L13" s="1"/>
      <c r="M13" s="2"/>
      <c r="N13" s="2"/>
      <c r="O13" s="2"/>
      <c r="P13" s="1"/>
    </row>
    <row r="14" spans="1:16" s="29" customFormat="1" ht="22.5" customHeight="1">
      <c r="A14" s="110">
        <v>5.3</v>
      </c>
      <c r="B14" s="111" t="s">
        <v>11</v>
      </c>
      <c r="C14" s="138"/>
      <c r="D14" s="139">
        <v>55.6</v>
      </c>
      <c r="E14" s="139"/>
      <c r="F14" s="140"/>
      <c r="G14" s="141"/>
      <c r="H14" s="142"/>
      <c r="I14" s="143"/>
      <c r="J14" s="144"/>
      <c r="K14" s="146"/>
      <c r="L14" s="1"/>
      <c r="M14" s="2"/>
      <c r="N14" s="2"/>
      <c r="O14" s="2"/>
      <c r="P14" s="1"/>
    </row>
    <row r="15" spans="1:16" s="29" customFormat="1" ht="22.5" customHeight="1">
      <c r="A15" s="110">
        <v>5.4</v>
      </c>
      <c r="B15" s="111" t="s">
        <v>12</v>
      </c>
      <c r="C15" s="138"/>
      <c r="D15" s="139">
        <v>48.1</v>
      </c>
      <c r="E15" s="139"/>
      <c r="F15" s="140"/>
      <c r="G15" s="141"/>
      <c r="H15" s="142"/>
      <c r="I15" s="143"/>
      <c r="J15" s="144"/>
      <c r="K15" s="146"/>
      <c r="L15" s="2"/>
      <c r="M15" s="2"/>
      <c r="N15" s="2"/>
      <c r="O15" s="2"/>
      <c r="P15" s="1"/>
    </row>
    <row r="16" spans="1:16" s="29" customFormat="1" ht="22.5" customHeight="1">
      <c r="A16" s="110">
        <v>5.5</v>
      </c>
      <c r="B16" s="111" t="s">
        <v>13</v>
      </c>
      <c r="C16" s="138"/>
      <c r="D16" s="147">
        <v>60.9</v>
      </c>
      <c r="E16" s="147"/>
      <c r="F16" s="148"/>
      <c r="G16" s="141"/>
      <c r="H16" s="142"/>
      <c r="I16" s="143"/>
      <c r="J16" s="144"/>
      <c r="K16" s="146"/>
      <c r="L16" s="2"/>
      <c r="M16" s="2"/>
      <c r="N16" s="2"/>
      <c r="O16" s="2"/>
      <c r="P16" s="1"/>
    </row>
    <row r="17" spans="1:16" s="29" customFormat="1" ht="22.5" customHeight="1">
      <c r="A17" s="110">
        <v>5.6</v>
      </c>
      <c r="B17" s="111" t="s">
        <v>14</v>
      </c>
      <c r="C17" s="149"/>
      <c r="D17" s="150">
        <v>81.8</v>
      </c>
      <c r="E17" s="150"/>
      <c r="F17" s="151"/>
      <c r="G17" s="141"/>
      <c r="H17" s="142"/>
      <c r="I17" s="152"/>
      <c r="J17" s="144"/>
      <c r="K17" s="146"/>
      <c r="L17" s="2"/>
      <c r="M17" s="2"/>
      <c r="N17" s="2"/>
      <c r="O17" s="2"/>
      <c r="P17" s="1"/>
    </row>
    <row r="18" spans="1:16" s="29" customFormat="1" ht="22.5" customHeight="1">
      <c r="A18" s="110">
        <v>6</v>
      </c>
      <c r="B18" s="111" t="s">
        <v>45</v>
      </c>
      <c r="C18" s="153">
        <v>3.2</v>
      </c>
      <c r="D18" s="154">
        <v>3.29</v>
      </c>
      <c r="E18" s="154">
        <v>3.29</v>
      </c>
      <c r="F18" s="154">
        <v>3.09</v>
      </c>
      <c r="G18" s="141"/>
      <c r="H18" s="142"/>
      <c r="I18" s="152"/>
      <c r="J18" s="144"/>
      <c r="K18" s="155" t="s">
        <v>197</v>
      </c>
      <c r="L18" s="2"/>
      <c r="M18" s="2"/>
      <c r="N18" s="2"/>
      <c r="O18" s="2"/>
      <c r="P18" s="1"/>
    </row>
    <row r="19" spans="1:16" s="29" customFormat="1" ht="22.5" customHeight="1">
      <c r="A19" s="110">
        <v>7</v>
      </c>
      <c r="B19" s="111" t="s">
        <v>46</v>
      </c>
      <c r="C19" s="156">
        <v>3.01</v>
      </c>
      <c r="D19" s="150">
        <v>3.0251029166027581</v>
      </c>
      <c r="E19" s="150">
        <v>3.1379504437723535</v>
      </c>
      <c r="F19" s="150">
        <v>3.3629943703501182</v>
      </c>
      <c r="G19" s="141"/>
      <c r="H19" s="142"/>
      <c r="I19" s="152"/>
      <c r="J19" s="144"/>
      <c r="K19" s="155" t="s">
        <v>198</v>
      </c>
      <c r="L19" s="2"/>
      <c r="M19" s="2"/>
      <c r="N19" s="2"/>
      <c r="O19" s="2"/>
      <c r="P19" s="1"/>
    </row>
    <row r="20" spans="1:16" s="29" customFormat="1" ht="22.5" customHeight="1">
      <c r="A20" s="110">
        <v>8</v>
      </c>
      <c r="B20" s="157" t="s">
        <v>47</v>
      </c>
      <c r="C20" s="149">
        <v>84.4</v>
      </c>
      <c r="D20" s="158">
        <v>83.4</v>
      </c>
      <c r="E20" s="158">
        <v>82.8</v>
      </c>
      <c r="F20" s="159">
        <v>83.8</v>
      </c>
      <c r="G20" s="141"/>
      <c r="H20" s="142"/>
      <c r="I20" s="152"/>
      <c r="J20" s="144"/>
      <c r="K20" s="146" t="s">
        <v>199</v>
      </c>
      <c r="L20" s="2"/>
      <c r="M20" s="2"/>
      <c r="N20" s="2"/>
      <c r="O20" s="2"/>
      <c r="P20" s="1"/>
    </row>
    <row r="21" spans="1:16" s="29" customFormat="1" ht="22.5" customHeight="1">
      <c r="A21" s="110">
        <v>9.1</v>
      </c>
      <c r="B21" s="157" t="s">
        <v>48</v>
      </c>
      <c r="C21" s="149">
        <v>95.6</v>
      </c>
      <c r="D21" s="158">
        <v>93.9</v>
      </c>
      <c r="E21" s="154">
        <v>93</v>
      </c>
      <c r="F21" s="160">
        <v>91.961350594990179</v>
      </c>
      <c r="G21" s="141"/>
      <c r="H21" s="142"/>
      <c r="I21" s="152"/>
      <c r="J21" s="144"/>
      <c r="K21" s="146" t="s">
        <v>200</v>
      </c>
      <c r="L21" s="2"/>
      <c r="M21" s="2"/>
      <c r="N21" s="2"/>
      <c r="O21" s="2"/>
      <c r="P21" s="1"/>
    </row>
    <row r="22" spans="1:16" s="29" customFormat="1" ht="22.5" customHeight="1">
      <c r="A22" s="110">
        <v>9.1999999999999993</v>
      </c>
      <c r="B22" s="157" t="s">
        <v>49</v>
      </c>
      <c r="C22" s="149">
        <v>77.400000000000006</v>
      </c>
      <c r="D22" s="158">
        <v>76.2</v>
      </c>
      <c r="E22" s="154">
        <v>78</v>
      </c>
      <c r="F22" s="160">
        <v>77.599999999999994</v>
      </c>
      <c r="G22" s="141"/>
      <c r="H22" s="142"/>
      <c r="I22" s="152"/>
      <c r="J22" s="144"/>
      <c r="K22" s="146" t="s">
        <v>201</v>
      </c>
      <c r="L22" s="2"/>
      <c r="M22" s="2"/>
      <c r="N22" s="2"/>
      <c r="O22" s="2"/>
      <c r="P22" s="1"/>
    </row>
    <row r="23" spans="1:16" s="29" customFormat="1" ht="30">
      <c r="A23" s="161">
        <v>10.1</v>
      </c>
      <c r="B23" s="157" t="s">
        <v>41</v>
      </c>
      <c r="C23" s="162">
        <v>85.4</v>
      </c>
      <c r="D23" s="154">
        <v>87.1</v>
      </c>
      <c r="E23" s="154">
        <v>88.2</v>
      </c>
      <c r="F23" s="160">
        <v>91.7</v>
      </c>
      <c r="G23" s="141"/>
      <c r="H23" s="142"/>
      <c r="I23" s="152"/>
      <c r="J23" s="144"/>
      <c r="K23" s="163" t="s">
        <v>178</v>
      </c>
      <c r="L23" s="2"/>
      <c r="M23" s="2"/>
      <c r="N23" s="2"/>
      <c r="O23" s="2"/>
      <c r="P23" s="1"/>
    </row>
    <row r="24" spans="1:16" s="29" customFormat="1" ht="22.5" customHeight="1">
      <c r="A24" s="161">
        <v>10.199999999999999</v>
      </c>
      <c r="B24" s="157" t="s">
        <v>50</v>
      </c>
      <c r="C24" s="162">
        <v>80.7</v>
      </c>
      <c r="D24" s="154">
        <v>82.2</v>
      </c>
      <c r="E24" s="154">
        <v>83.3</v>
      </c>
      <c r="F24" s="160">
        <v>88.3</v>
      </c>
      <c r="G24" s="141"/>
      <c r="H24" s="142"/>
      <c r="I24" s="152"/>
      <c r="J24" s="144"/>
      <c r="K24" s="163" t="s">
        <v>179</v>
      </c>
      <c r="L24" s="2"/>
      <c r="M24" s="2"/>
      <c r="N24" s="2"/>
      <c r="O24" s="2"/>
      <c r="P24" s="1"/>
    </row>
    <row r="25" spans="1:16" s="29" customFormat="1" ht="22.5" customHeight="1">
      <c r="A25" s="161">
        <v>11.1</v>
      </c>
      <c r="B25" s="157" t="s">
        <v>52</v>
      </c>
      <c r="C25" s="164">
        <v>4542794</v>
      </c>
      <c r="D25" s="165">
        <v>5350604</v>
      </c>
      <c r="E25" s="165">
        <v>3212076</v>
      </c>
      <c r="F25" s="166"/>
      <c r="G25" s="141"/>
      <c r="H25" s="142"/>
      <c r="I25" s="152"/>
      <c r="J25" s="144"/>
      <c r="K25" s="167" t="s">
        <v>202</v>
      </c>
      <c r="L25" s="2"/>
      <c r="M25" s="2"/>
      <c r="N25" s="2"/>
      <c r="O25" s="2"/>
      <c r="P25" s="1"/>
    </row>
    <row r="26" spans="1:16" s="29" customFormat="1" ht="22.5" customHeight="1">
      <c r="A26" s="161">
        <v>11.2</v>
      </c>
      <c r="B26" s="157" t="s">
        <v>39</v>
      </c>
      <c r="C26" s="162">
        <v>95.6</v>
      </c>
      <c r="D26" s="168">
        <v>95.1</v>
      </c>
      <c r="E26" s="168">
        <v>98.7</v>
      </c>
      <c r="F26" s="169"/>
      <c r="G26" s="170"/>
      <c r="H26" s="142"/>
      <c r="I26" s="152"/>
      <c r="J26" s="144"/>
      <c r="K26" s="171" t="s">
        <v>180</v>
      </c>
      <c r="L26" s="2"/>
      <c r="M26" s="2"/>
      <c r="N26" s="2"/>
      <c r="O26" s="2"/>
      <c r="P26" s="1"/>
    </row>
    <row r="27" spans="1:16" s="29" customFormat="1" ht="22.5" customHeight="1" thickBot="1">
      <c r="A27" s="161">
        <v>11.3</v>
      </c>
      <c r="B27" s="157" t="s">
        <v>40</v>
      </c>
      <c r="C27" s="162">
        <v>4.4000000000000004</v>
      </c>
      <c r="D27" s="168">
        <v>4.9000000000000004</v>
      </c>
      <c r="E27" s="168">
        <v>1.3</v>
      </c>
      <c r="F27" s="169"/>
      <c r="G27" s="170"/>
      <c r="H27" s="142"/>
      <c r="I27" s="152"/>
      <c r="J27" s="144"/>
      <c r="K27" s="172" t="s">
        <v>181</v>
      </c>
      <c r="L27" s="2"/>
      <c r="M27" s="2"/>
      <c r="N27" s="2"/>
      <c r="O27" s="2"/>
      <c r="P27" s="1"/>
    </row>
    <row r="28" spans="1:16" s="29" customFormat="1" ht="30">
      <c r="A28" s="110">
        <v>12</v>
      </c>
      <c r="B28" s="157" t="s">
        <v>51</v>
      </c>
      <c r="C28" s="173">
        <v>26144</v>
      </c>
      <c r="D28" s="174">
        <v>27849</v>
      </c>
      <c r="E28" s="174">
        <v>30169</v>
      </c>
      <c r="F28" s="169"/>
      <c r="G28" s="141"/>
      <c r="H28" s="142"/>
      <c r="I28" s="175"/>
      <c r="J28" s="144"/>
      <c r="K28" s="145" t="s">
        <v>182</v>
      </c>
      <c r="L28" s="2"/>
      <c r="M28" s="2"/>
      <c r="N28" s="2"/>
      <c r="O28" s="2"/>
      <c r="P28" s="1"/>
    </row>
    <row r="29" spans="1:16" s="29" customFormat="1" ht="22.5" customHeight="1">
      <c r="A29" s="110">
        <v>13</v>
      </c>
      <c r="B29" s="157" t="s">
        <v>18</v>
      </c>
      <c r="C29" s="176">
        <v>23.4</v>
      </c>
      <c r="D29" s="177" t="s">
        <v>176</v>
      </c>
      <c r="E29" s="177" t="s">
        <v>183</v>
      </c>
      <c r="F29" s="169"/>
      <c r="G29" s="141"/>
      <c r="H29" s="142"/>
      <c r="I29" s="178"/>
      <c r="J29" s="144"/>
      <c r="K29" s="171" t="s">
        <v>171</v>
      </c>
      <c r="L29" s="2"/>
      <c r="M29" s="2"/>
      <c r="N29" s="2"/>
      <c r="O29" s="2"/>
      <c r="P29" s="1"/>
    </row>
    <row r="30" spans="1:16" s="29" customFormat="1" ht="22.5" customHeight="1">
      <c r="A30" s="110">
        <v>14</v>
      </c>
      <c r="B30" s="157" t="s">
        <v>203</v>
      </c>
      <c r="C30" s="176">
        <v>38.299999999999997</v>
      </c>
      <c r="D30" s="177" t="s">
        <v>177</v>
      </c>
      <c r="E30" s="177" t="s">
        <v>184</v>
      </c>
      <c r="F30" s="169"/>
      <c r="G30" s="141"/>
      <c r="H30" s="142"/>
      <c r="I30" s="178"/>
      <c r="J30" s="144"/>
      <c r="K30" s="171" t="s">
        <v>185</v>
      </c>
      <c r="L30" s="2"/>
      <c r="M30" s="2"/>
      <c r="N30" s="2"/>
      <c r="O30" s="2"/>
      <c r="P30" s="1"/>
    </row>
    <row r="31" spans="1:16" s="29" customFormat="1" ht="30">
      <c r="A31" s="161">
        <v>15</v>
      </c>
      <c r="B31" s="157" t="s">
        <v>1</v>
      </c>
      <c r="C31" s="179">
        <v>77864</v>
      </c>
      <c r="D31" s="180">
        <v>82235</v>
      </c>
      <c r="E31" s="180">
        <v>83475</v>
      </c>
      <c r="F31" s="181"/>
      <c r="G31" s="141"/>
      <c r="H31" s="142"/>
      <c r="I31" s="182"/>
      <c r="J31" s="144"/>
      <c r="K31" s="183" t="s">
        <v>186</v>
      </c>
      <c r="L31" s="2"/>
      <c r="M31" s="2"/>
      <c r="N31" s="2"/>
      <c r="O31" s="2"/>
      <c r="P31" s="1"/>
    </row>
    <row r="32" spans="1:16" s="29" customFormat="1" ht="22.5" customHeight="1">
      <c r="A32" s="110">
        <v>16</v>
      </c>
      <c r="B32" s="157" t="s">
        <v>5</v>
      </c>
      <c r="C32" s="149">
        <v>3.7</v>
      </c>
      <c r="D32" s="168">
        <v>3.7</v>
      </c>
      <c r="E32" s="168">
        <v>3.6</v>
      </c>
      <c r="F32" s="169"/>
      <c r="G32" s="141"/>
      <c r="H32" s="142"/>
      <c r="I32" s="152"/>
      <c r="J32" s="144"/>
      <c r="K32" s="184"/>
      <c r="L32" s="2"/>
      <c r="M32" s="2"/>
      <c r="N32" s="2"/>
      <c r="O32" s="2"/>
      <c r="P32" s="1"/>
    </row>
    <row r="33" spans="1:31" ht="22.5" customHeight="1">
      <c r="A33" s="185"/>
      <c r="B33" s="186" t="s">
        <v>145</v>
      </c>
      <c r="C33" s="54"/>
      <c r="D33" s="54"/>
      <c r="E33" s="54"/>
      <c r="F33" s="54"/>
      <c r="G33" s="54"/>
      <c r="H33" s="54"/>
      <c r="I33" s="54"/>
      <c r="J33" s="54"/>
      <c r="K33" s="54"/>
      <c r="L33" s="2"/>
      <c r="P33" s="1"/>
    </row>
    <row r="34" spans="1:31" s="37" customFormat="1" ht="22.5" customHeight="1">
      <c r="A34" s="187">
        <v>1</v>
      </c>
      <c r="B34" s="188" t="s">
        <v>165</v>
      </c>
      <c r="C34" s="189"/>
      <c r="D34" s="231"/>
      <c r="E34" s="232"/>
      <c r="F34" s="232"/>
      <c r="G34" s="233"/>
      <c r="H34" s="233"/>
      <c r="I34" s="234"/>
      <c r="J34" s="234"/>
      <c r="K34" s="231"/>
      <c r="L34" s="38"/>
      <c r="M34" s="34"/>
      <c r="N34" s="34"/>
      <c r="O34" s="30"/>
      <c r="P34" s="34"/>
      <c r="Q34" s="34"/>
      <c r="R34" s="34"/>
      <c r="S34" s="30"/>
      <c r="T34" s="34"/>
      <c r="U34" s="34"/>
      <c r="V34" s="34"/>
      <c r="W34" s="30"/>
      <c r="X34" s="34"/>
      <c r="Y34" s="34"/>
      <c r="Z34" s="34"/>
      <c r="AA34" s="30"/>
      <c r="AB34" s="34"/>
      <c r="AC34" s="34"/>
      <c r="AD34" s="34"/>
      <c r="AE34" s="30"/>
    </row>
    <row r="35" spans="1:31" s="37" customFormat="1" ht="22.5" customHeight="1">
      <c r="A35" s="187"/>
      <c r="B35" s="190" t="s">
        <v>166</v>
      </c>
      <c r="C35" s="235">
        <v>571.01068448886997</v>
      </c>
      <c r="D35" s="235">
        <v>592.77862965987208</v>
      </c>
      <c r="E35" s="236">
        <v>579.33923556787443</v>
      </c>
      <c r="F35" s="236">
        <v>672.29880900720434</v>
      </c>
      <c r="G35" s="233"/>
      <c r="H35" s="233"/>
      <c r="I35" s="234"/>
      <c r="J35" s="234"/>
      <c r="K35" s="232"/>
      <c r="L35" s="38"/>
      <c r="M35" s="34"/>
      <c r="N35" s="34"/>
      <c r="O35" s="30"/>
      <c r="P35" s="34"/>
      <c r="Q35" s="34"/>
      <c r="R35" s="34"/>
      <c r="S35" s="30"/>
      <c r="T35" s="34"/>
      <c r="U35" s="34"/>
      <c r="V35" s="34"/>
      <c r="W35" s="30"/>
      <c r="X35" s="34"/>
      <c r="Y35" s="34"/>
      <c r="Z35" s="34"/>
      <c r="AA35" s="30"/>
      <c r="AB35" s="34"/>
      <c r="AC35" s="34"/>
      <c r="AD35" s="34"/>
      <c r="AE35" s="30"/>
    </row>
    <row r="36" spans="1:31" s="37" customFormat="1" ht="22.5" customHeight="1">
      <c r="A36" s="191"/>
      <c r="B36" s="192" t="s">
        <v>167</v>
      </c>
      <c r="C36" s="236">
        <v>4475.8690460745711</v>
      </c>
      <c r="D36" s="236">
        <v>4819.4241142493756</v>
      </c>
      <c r="E36" s="236">
        <v>4680.838793918344</v>
      </c>
      <c r="F36" s="236">
        <v>5489.4582853522152</v>
      </c>
      <c r="G36" s="233"/>
      <c r="H36" s="233"/>
      <c r="I36" s="234"/>
      <c r="J36" s="234"/>
      <c r="K36" s="232"/>
      <c r="L36" s="38"/>
      <c r="M36" s="34"/>
      <c r="N36" s="34"/>
      <c r="O36" s="30"/>
      <c r="P36" s="34"/>
      <c r="Q36" s="34"/>
      <c r="R36" s="34"/>
      <c r="S36" s="30"/>
      <c r="T36" s="34"/>
      <c r="U36" s="34"/>
      <c r="V36" s="34"/>
      <c r="W36" s="30"/>
      <c r="X36" s="34"/>
      <c r="Y36" s="34"/>
      <c r="Z36" s="34"/>
      <c r="AA36" s="30"/>
      <c r="AB36" s="34"/>
      <c r="AC36" s="34"/>
      <c r="AD36" s="34"/>
      <c r="AE36" s="30"/>
    </row>
    <row r="37" spans="1:31" s="37" customFormat="1" ht="22.5" customHeight="1">
      <c r="A37" s="191"/>
      <c r="B37" s="192" t="s">
        <v>168</v>
      </c>
      <c r="C37" s="236">
        <v>5286.7821852359102</v>
      </c>
      <c r="D37" s="236">
        <v>5396.3247726347126</v>
      </c>
      <c r="E37" s="236">
        <v>5338.142140128507</v>
      </c>
      <c r="F37" s="236">
        <v>6491.8428437992907</v>
      </c>
      <c r="G37" s="233"/>
      <c r="H37" s="233"/>
      <c r="I37" s="234"/>
      <c r="J37" s="234"/>
      <c r="K37" s="232"/>
      <c r="L37" s="38"/>
      <c r="M37" s="34"/>
      <c r="N37" s="34"/>
      <c r="O37" s="30"/>
      <c r="P37" s="34"/>
      <c r="Q37" s="34"/>
      <c r="R37" s="34"/>
      <c r="S37" s="30"/>
      <c r="T37" s="34"/>
      <c r="U37" s="34"/>
      <c r="V37" s="34"/>
      <c r="W37" s="30"/>
      <c r="X37" s="34"/>
      <c r="Y37" s="34"/>
      <c r="Z37" s="34"/>
      <c r="AA37" s="30"/>
      <c r="AB37" s="34"/>
      <c r="AC37" s="34"/>
      <c r="AD37" s="34"/>
      <c r="AE37" s="30"/>
    </row>
    <row r="38" spans="1:31" ht="33.75" customHeight="1">
      <c r="A38" s="193">
        <v>2</v>
      </c>
      <c r="B38" s="194" t="s">
        <v>66</v>
      </c>
      <c r="C38" s="237">
        <v>4.0193456125325611</v>
      </c>
      <c r="D38" s="238">
        <v>2.0877119979297589</v>
      </c>
      <c r="E38" s="238">
        <v>-3.4816303754993072</v>
      </c>
      <c r="F38" s="238">
        <v>8.5155011261920777</v>
      </c>
      <c r="G38" s="239">
        <v>4.2097116898538047</v>
      </c>
      <c r="H38" s="239">
        <v>2.2305655124903865</v>
      </c>
      <c r="I38" s="240"/>
      <c r="J38" s="241"/>
      <c r="K38" s="242"/>
      <c r="L38" s="2"/>
      <c r="P38" s="1"/>
    </row>
    <row r="39" spans="1:31" ht="22.5" customHeight="1">
      <c r="A39" s="193"/>
      <c r="B39" s="199" t="s">
        <v>53</v>
      </c>
      <c r="C39" s="243">
        <v>1.1769344713169261</v>
      </c>
      <c r="D39" s="243">
        <v>0.62689060073812186</v>
      </c>
      <c r="E39" s="243">
        <v>1.3490353852963608</v>
      </c>
      <c r="F39" s="243">
        <v>0.15346495181462672</v>
      </c>
      <c r="G39" s="239">
        <v>-0.14983862103493095</v>
      </c>
      <c r="H39" s="239">
        <v>1.5496841245530959</v>
      </c>
      <c r="I39" s="240"/>
      <c r="J39" s="241"/>
      <c r="K39" s="242"/>
      <c r="L39" s="2"/>
      <c r="P39" s="1"/>
    </row>
    <row r="40" spans="1:31" ht="75">
      <c r="A40" s="193"/>
      <c r="B40" s="200" t="s">
        <v>54</v>
      </c>
      <c r="C40" s="243">
        <v>15.733063204003074</v>
      </c>
      <c r="D40" s="243">
        <v>3.0028082492044064</v>
      </c>
      <c r="E40" s="243">
        <v>-9.4797911880474572</v>
      </c>
      <c r="F40" s="243">
        <v>13.475243308406789</v>
      </c>
      <c r="G40" s="239">
        <v>17.467886310607895</v>
      </c>
      <c r="H40" s="239">
        <v>-3.8452144410156421</v>
      </c>
      <c r="I40" s="240"/>
      <c r="J40" s="241"/>
      <c r="K40" s="242"/>
      <c r="L40" s="2"/>
      <c r="P40" s="1"/>
    </row>
    <row r="41" spans="1:31" ht="22.5" customHeight="1">
      <c r="A41" s="193"/>
      <c r="B41" s="199" t="s">
        <v>55</v>
      </c>
      <c r="C41" s="243">
        <v>6.2584839461404584</v>
      </c>
      <c r="D41" s="243">
        <v>5.5969761891499843</v>
      </c>
      <c r="E41" s="243">
        <v>-6.1216491866345422</v>
      </c>
      <c r="F41" s="243">
        <v>16.468107113895883</v>
      </c>
      <c r="G41" s="239">
        <v>13.363875317875156</v>
      </c>
      <c r="H41" s="239">
        <v>9.8747608878582867</v>
      </c>
      <c r="I41" s="240"/>
      <c r="J41" s="241"/>
      <c r="K41" s="242"/>
      <c r="L41" s="2"/>
      <c r="P41" s="1"/>
    </row>
    <row r="42" spans="1:31" ht="22.5" customHeight="1">
      <c r="A42" s="193"/>
      <c r="B42" s="199" t="s">
        <v>56</v>
      </c>
      <c r="C42" s="243">
        <v>2.5013242323383906</v>
      </c>
      <c r="D42" s="243">
        <v>-1.9422805185541279</v>
      </c>
      <c r="E42" s="243">
        <v>1.8116563338469831</v>
      </c>
      <c r="F42" s="243">
        <v>19.412664746191879</v>
      </c>
      <c r="G42" s="239">
        <v>21.658171273857093</v>
      </c>
      <c r="H42" s="239">
        <v>-5.2646700787098268</v>
      </c>
      <c r="I42" s="240"/>
      <c r="J42" s="241"/>
      <c r="K42" s="242"/>
      <c r="L42" s="2"/>
      <c r="P42" s="1"/>
    </row>
    <row r="43" spans="1:31" ht="68.25" customHeight="1">
      <c r="A43" s="193"/>
      <c r="B43" s="200" t="s">
        <v>57</v>
      </c>
      <c r="C43" s="243">
        <v>4.4052274778834288</v>
      </c>
      <c r="D43" s="243">
        <v>4.3822943394753935</v>
      </c>
      <c r="E43" s="243">
        <v>-9.5953747045536772</v>
      </c>
      <c r="F43" s="243">
        <v>10.294082044895063</v>
      </c>
      <c r="G43" s="239">
        <v>-2.1990353668739431</v>
      </c>
      <c r="H43" s="239">
        <v>11.420842133462926</v>
      </c>
      <c r="I43" s="240"/>
      <c r="J43" s="241"/>
      <c r="K43" s="242"/>
      <c r="L43" s="2"/>
      <c r="P43" s="1"/>
    </row>
    <row r="44" spans="1:31" ht="22.5" customHeight="1">
      <c r="A44" s="193"/>
      <c r="B44" s="199" t="s">
        <v>58</v>
      </c>
      <c r="C44" s="243">
        <v>-4.4878992189912168</v>
      </c>
      <c r="D44" s="243">
        <v>4.9383344818330954</v>
      </c>
      <c r="E44" s="243">
        <v>-1.567753822118803</v>
      </c>
      <c r="F44" s="243">
        <v>9.9050333757609366</v>
      </c>
      <c r="G44" s="239">
        <v>9.6191038119374639</v>
      </c>
      <c r="H44" s="239">
        <v>1.6982015468710614</v>
      </c>
      <c r="I44" s="240"/>
      <c r="J44" s="241"/>
      <c r="K44" s="242"/>
      <c r="L44" s="2"/>
      <c r="P44" s="1"/>
    </row>
    <row r="45" spans="1:31" ht="22.5" customHeight="1">
      <c r="A45" s="193"/>
      <c r="B45" s="199" t="s">
        <v>59</v>
      </c>
      <c r="C45" s="243">
        <v>2.9301736455362288</v>
      </c>
      <c r="D45" s="243">
        <v>4.9982934165820438</v>
      </c>
      <c r="E45" s="243">
        <v>0.2537893779781939</v>
      </c>
      <c r="F45" s="243">
        <v>19.617790554857322</v>
      </c>
      <c r="G45" s="239">
        <v>20.205920335007647</v>
      </c>
      <c r="H45" s="239">
        <v>13.198076941284683</v>
      </c>
      <c r="I45" s="240"/>
      <c r="J45" s="241"/>
      <c r="K45" s="242"/>
      <c r="L45" s="2"/>
      <c r="P45" s="1"/>
    </row>
    <row r="46" spans="1:31" ht="22.5" customHeight="1">
      <c r="A46" s="193"/>
      <c r="B46" s="199" t="s">
        <v>60</v>
      </c>
      <c r="C46" s="243">
        <v>-7.0790077620998204E-2</v>
      </c>
      <c r="D46" s="243">
        <v>4.4154641688610496</v>
      </c>
      <c r="E46" s="243">
        <v>5.4706911924937032</v>
      </c>
      <c r="F46" s="243">
        <v>8.894850805103502</v>
      </c>
      <c r="G46" s="239">
        <v>6.3879594751858519</v>
      </c>
      <c r="H46" s="239">
        <v>11.378965724504937</v>
      </c>
      <c r="I46" s="240"/>
      <c r="J46" s="241"/>
      <c r="K46" s="242"/>
      <c r="L46" s="2"/>
      <c r="P46" s="1"/>
    </row>
    <row r="47" spans="1:31" ht="45">
      <c r="A47" s="193"/>
      <c r="B47" s="200" t="s">
        <v>61</v>
      </c>
      <c r="C47" s="243">
        <v>6.5850868551025883</v>
      </c>
      <c r="D47" s="243">
        <v>6.1279911065928729</v>
      </c>
      <c r="E47" s="243">
        <v>-9.8581915115399141</v>
      </c>
      <c r="F47" s="243">
        <v>3.9170219508301045</v>
      </c>
      <c r="G47" s="239">
        <v>-5.1153490350941553</v>
      </c>
      <c r="H47" s="239">
        <v>5.6766380334187119</v>
      </c>
      <c r="I47" s="240"/>
      <c r="J47" s="241"/>
      <c r="K47" s="242"/>
      <c r="L47" s="2"/>
      <c r="P47" s="1"/>
    </row>
    <row r="48" spans="1:31" ht="65.25" customHeight="1">
      <c r="A48" s="193"/>
      <c r="B48" s="200" t="s">
        <v>62</v>
      </c>
      <c r="C48" s="243">
        <v>1.5739978562586003</v>
      </c>
      <c r="D48" s="243">
        <v>4.1861983454831204</v>
      </c>
      <c r="E48" s="243">
        <v>2.0837855424600491</v>
      </c>
      <c r="F48" s="243">
        <v>7.438415832569973</v>
      </c>
      <c r="G48" s="239">
        <v>7.5440035510775658</v>
      </c>
      <c r="H48" s="239">
        <v>-3.0021805335488523</v>
      </c>
      <c r="I48" s="240"/>
      <c r="J48" s="241"/>
      <c r="K48" s="242"/>
      <c r="L48" s="2"/>
      <c r="P48" s="1"/>
    </row>
    <row r="49" spans="1:16" ht="45">
      <c r="A49" s="193"/>
      <c r="B49" s="200" t="s">
        <v>63</v>
      </c>
      <c r="C49" s="243">
        <v>4.8930465693664047</v>
      </c>
      <c r="D49" s="243">
        <v>-12.149598374445986</v>
      </c>
      <c r="E49" s="243">
        <v>-9.5213050882815793</v>
      </c>
      <c r="F49" s="243">
        <v>8.4245747826824839</v>
      </c>
      <c r="G49" s="239">
        <v>4.2255552561497893</v>
      </c>
      <c r="H49" s="239">
        <v>-5.3561650286325602</v>
      </c>
      <c r="I49" s="240"/>
      <c r="J49" s="241"/>
      <c r="K49" s="242"/>
      <c r="L49" s="2"/>
      <c r="P49" s="1"/>
    </row>
    <row r="50" spans="1:16" ht="22.5" customHeight="1">
      <c r="A50" s="193"/>
      <c r="B50" s="199" t="s">
        <v>64</v>
      </c>
      <c r="C50" s="243">
        <v>4.1070028868827251</v>
      </c>
      <c r="D50" s="243">
        <v>2.3744186418296067</v>
      </c>
      <c r="E50" s="243">
        <v>-3.1328076045704734</v>
      </c>
      <c r="F50" s="243">
        <v>8.5982596943340042</v>
      </c>
      <c r="G50" s="239">
        <v>5.5203051117061648</v>
      </c>
      <c r="H50" s="239">
        <v>2.2133374145560225</v>
      </c>
      <c r="I50" s="240"/>
      <c r="J50" s="241"/>
      <c r="K50" s="242"/>
      <c r="L50" s="2"/>
      <c r="P50" s="1"/>
    </row>
    <row r="51" spans="1:16" ht="25.5" customHeight="1">
      <c r="A51" s="193"/>
      <c r="B51" s="199" t="s">
        <v>65</v>
      </c>
      <c r="C51" s="243">
        <v>3.4140550324125911</v>
      </c>
      <c r="D51" s="243">
        <v>8.7254930503505079E-2</v>
      </c>
      <c r="E51" s="243">
        <v>-5.9048257091563841</v>
      </c>
      <c r="F51" s="243">
        <v>7.9274783541991383</v>
      </c>
      <c r="G51" s="239">
        <v>-4.3796456698950834</v>
      </c>
      <c r="H51" s="239">
        <v>2.5912219603007998</v>
      </c>
      <c r="I51" s="240"/>
      <c r="J51" s="241"/>
      <c r="K51" s="242"/>
      <c r="L51" s="2"/>
      <c r="P51" s="1"/>
    </row>
    <row r="52" spans="1:16" ht="21.75" customHeight="1">
      <c r="A52" s="193"/>
      <c r="B52" s="200" t="s">
        <v>76</v>
      </c>
      <c r="C52" s="244">
        <v>100</v>
      </c>
      <c r="D52" s="244">
        <v>100.00000000000003</v>
      </c>
      <c r="E52" s="244">
        <v>99.999999999999986</v>
      </c>
      <c r="F52" s="244">
        <v>100</v>
      </c>
      <c r="G52" s="245">
        <v>100.00000000000001</v>
      </c>
      <c r="H52" s="245">
        <v>100</v>
      </c>
      <c r="I52" s="240"/>
      <c r="J52" s="241"/>
      <c r="K52" s="242"/>
      <c r="L52" s="2"/>
      <c r="P52" s="1"/>
    </row>
    <row r="53" spans="1:16" ht="26.25" customHeight="1">
      <c r="A53" s="193"/>
      <c r="B53" s="200" t="s">
        <v>53</v>
      </c>
      <c r="C53" s="243">
        <v>18.429495304023039</v>
      </c>
      <c r="D53" s="243">
        <v>18.389332335544729</v>
      </c>
      <c r="E53" s="243">
        <v>19.264440794297286</v>
      </c>
      <c r="F53" s="243">
        <v>17.664059264278471</v>
      </c>
      <c r="G53" s="239">
        <v>22.673815873280621</v>
      </c>
      <c r="H53" s="239">
        <v>23.652712992710605</v>
      </c>
      <c r="I53" s="240"/>
      <c r="J53" s="241"/>
      <c r="K53" s="242"/>
      <c r="L53" s="2"/>
      <c r="P53" s="1"/>
    </row>
    <row r="54" spans="1:16" ht="75">
      <c r="A54" s="193"/>
      <c r="B54" s="200" t="s">
        <v>68</v>
      </c>
      <c r="C54" s="243">
        <v>12.295898833708618</v>
      </c>
      <c r="D54" s="243">
        <v>12.052177665826029</v>
      </c>
      <c r="E54" s="243">
        <v>11.012190824469725</v>
      </c>
      <c r="F54" s="243">
        <v>12.286052271921463</v>
      </c>
      <c r="G54" s="239">
        <v>12.661751336223082</v>
      </c>
      <c r="H54" s="239">
        <v>13.434079099064627</v>
      </c>
      <c r="I54" s="240"/>
      <c r="J54" s="241"/>
      <c r="K54" s="242"/>
      <c r="L54" s="2"/>
      <c r="P54" s="1"/>
    </row>
    <row r="55" spans="1:16" ht="22.5" customHeight="1">
      <c r="A55" s="193"/>
      <c r="B55" s="200" t="s">
        <v>56</v>
      </c>
      <c r="C55" s="243">
        <v>8.9835113526612016</v>
      </c>
      <c r="D55" s="243">
        <v>8.567477210598117</v>
      </c>
      <c r="E55" s="243">
        <v>8.9964181479647767</v>
      </c>
      <c r="F55" s="243">
        <v>9.5376259157131233</v>
      </c>
      <c r="G55" s="239">
        <v>9.3137854609111166</v>
      </c>
      <c r="H55" s="239">
        <v>8.2392475021812537</v>
      </c>
      <c r="I55" s="240"/>
      <c r="J55" s="241"/>
      <c r="K55" s="242"/>
      <c r="L55" s="2"/>
      <c r="P55" s="1"/>
    </row>
    <row r="56" spans="1:16" ht="60">
      <c r="A56" s="193"/>
      <c r="B56" s="200" t="s">
        <v>69</v>
      </c>
      <c r="C56" s="243">
        <v>16.418019763002523</v>
      </c>
      <c r="D56" s="243">
        <v>16.859621445634087</v>
      </c>
      <c r="E56" s="243">
        <v>16.167759232553664</v>
      </c>
      <c r="F56" s="243">
        <v>16.608538454677188</v>
      </c>
      <c r="G56" s="239">
        <v>14.682337030191652</v>
      </c>
      <c r="H56" s="239">
        <v>16.692034747285124</v>
      </c>
      <c r="I56" s="240"/>
      <c r="J56" s="241"/>
      <c r="K56" s="242"/>
      <c r="L56" s="2"/>
      <c r="P56" s="1"/>
    </row>
    <row r="57" spans="1:16" ht="22.5" customHeight="1">
      <c r="A57" s="193"/>
      <c r="B57" s="200" t="s">
        <v>70</v>
      </c>
      <c r="C57" s="243">
        <v>2.8650637677306956</v>
      </c>
      <c r="D57" s="243">
        <v>2.9844156986583097</v>
      </c>
      <c r="E57" s="243">
        <v>3.0402996054275966</v>
      </c>
      <c r="F57" s="243">
        <v>2.9456896522573088</v>
      </c>
      <c r="G57" s="239">
        <v>2.645909721063004</v>
      </c>
      <c r="H57" s="239">
        <v>2.4393449392597302</v>
      </c>
      <c r="I57" s="240"/>
      <c r="J57" s="241"/>
      <c r="K57" s="242"/>
      <c r="L57" s="2"/>
      <c r="P57" s="1"/>
    </row>
    <row r="58" spans="1:16" ht="22.5" customHeight="1">
      <c r="A58" s="193"/>
      <c r="B58" s="200" t="s">
        <v>71</v>
      </c>
      <c r="C58" s="243">
        <v>2.2757886901325803</v>
      </c>
      <c r="D58" s="243">
        <v>2.1709333334577958</v>
      </c>
      <c r="E58" s="243">
        <v>2.0814404399171553</v>
      </c>
      <c r="F58" s="243">
        <v>2.160520968777317</v>
      </c>
      <c r="G58" s="239">
        <v>1.8781237046195838</v>
      </c>
      <c r="H58" s="239">
        <v>1.921569510657688</v>
      </c>
      <c r="I58" s="240"/>
      <c r="J58" s="241"/>
      <c r="K58" s="242"/>
      <c r="L58" s="2"/>
      <c r="P58" s="1"/>
    </row>
    <row r="59" spans="1:16" ht="30">
      <c r="A59" s="193"/>
      <c r="B59" s="200" t="s">
        <v>72</v>
      </c>
      <c r="C59" s="243">
        <v>5.4911247182232019</v>
      </c>
      <c r="D59" s="243">
        <v>5.5993982074617419</v>
      </c>
      <c r="E59" s="243">
        <v>6.2167081350301769</v>
      </c>
      <c r="F59" s="243">
        <v>5.9324145491532363</v>
      </c>
      <c r="G59" s="239">
        <v>5.5858575368078336</v>
      </c>
      <c r="H59" s="239">
        <v>5.5332447083681933</v>
      </c>
      <c r="I59" s="240"/>
      <c r="J59" s="241"/>
      <c r="K59" s="242"/>
      <c r="L59" s="2"/>
      <c r="P59" s="1"/>
    </row>
    <row r="60" spans="1:16" ht="36" customHeight="1">
      <c r="A60" s="193"/>
      <c r="B60" s="200" t="s">
        <v>73</v>
      </c>
      <c r="C60" s="243">
        <v>6.4946500645726211</v>
      </c>
      <c r="D60" s="243">
        <v>6.7635556904259984</v>
      </c>
      <c r="E60" s="243">
        <v>6.3761025686121329</v>
      </c>
      <c r="F60" s="243">
        <v>5.8864524087648258</v>
      </c>
      <c r="G60" s="239">
        <v>5.617747402768055</v>
      </c>
      <c r="H60" s="239">
        <v>5.562020214349066</v>
      </c>
      <c r="I60" s="240"/>
      <c r="J60" s="241"/>
      <c r="K60" s="242"/>
      <c r="L60" s="2"/>
      <c r="P60" s="1"/>
    </row>
    <row r="61" spans="1:16" ht="45">
      <c r="A61" s="193"/>
      <c r="B61" s="200" t="s">
        <v>74</v>
      </c>
      <c r="C61" s="243">
        <v>11.495662374253461</v>
      </c>
      <c r="D61" s="243">
        <v>11.68354586486897</v>
      </c>
      <c r="E61" s="243">
        <v>12.286239147612463</v>
      </c>
      <c r="F61" s="243">
        <v>12.041149392901685</v>
      </c>
      <c r="G61" s="239">
        <v>11.070422823858802</v>
      </c>
      <c r="H61" s="239">
        <v>9.6682115414748147</v>
      </c>
      <c r="I61" s="240"/>
      <c r="J61" s="241"/>
      <c r="K61" s="242"/>
      <c r="L61" s="2"/>
      <c r="P61" s="1"/>
    </row>
    <row r="62" spans="1:16" ht="105">
      <c r="A62" s="193"/>
      <c r="B62" s="200" t="s">
        <v>75</v>
      </c>
      <c r="C62" s="243">
        <v>2.7153184976205202</v>
      </c>
      <c r="D62" s="243">
        <v>2.3458306896628551</v>
      </c>
      <c r="E62" s="243">
        <v>2.2207639054942443</v>
      </c>
      <c r="F62" s="243">
        <v>2.1379944144844845</v>
      </c>
      <c r="G62" s="239">
        <v>1.8612408237031832</v>
      </c>
      <c r="H62" s="239">
        <v>1.6318940760343978</v>
      </c>
      <c r="I62" s="240"/>
      <c r="J62" s="241"/>
      <c r="K62" s="242"/>
      <c r="P62" s="1"/>
    </row>
    <row r="63" spans="1:16" s="36" customFormat="1" ht="24.75" customHeight="1">
      <c r="A63" s="193"/>
      <c r="B63" s="199" t="s">
        <v>64</v>
      </c>
      <c r="C63" s="243">
        <v>87.46453336592846</v>
      </c>
      <c r="D63" s="243">
        <v>87.416288142138626</v>
      </c>
      <c r="E63" s="243">
        <v>87.662362801379217</v>
      </c>
      <c r="F63" s="243">
        <v>87.200497292929114</v>
      </c>
      <c r="G63" s="239">
        <v>87.990991713426936</v>
      </c>
      <c r="H63" s="239">
        <v>88.774359331385497</v>
      </c>
      <c r="I63" s="240"/>
      <c r="J63" s="241"/>
      <c r="K63" s="242"/>
      <c r="L63" s="35"/>
      <c r="P63" s="35"/>
    </row>
    <row r="64" spans="1:16" s="36" customFormat="1" ht="25.5" customHeight="1">
      <c r="A64" s="193"/>
      <c r="B64" s="199" t="s">
        <v>65</v>
      </c>
      <c r="C64" s="243">
        <v>12.53546663407154</v>
      </c>
      <c r="D64" s="243">
        <v>12.583711857861376</v>
      </c>
      <c r="E64" s="243">
        <v>12.337637198620788</v>
      </c>
      <c r="F64" s="243">
        <v>12.799502707070898</v>
      </c>
      <c r="G64" s="239">
        <v>12.009008286573057</v>
      </c>
      <c r="H64" s="239">
        <v>11.225640668614499</v>
      </c>
      <c r="I64" s="240"/>
      <c r="J64" s="241"/>
      <c r="K64" s="242"/>
      <c r="L64" s="35"/>
      <c r="P64" s="35"/>
    </row>
    <row r="65" spans="1:16" ht="22.5" customHeight="1">
      <c r="A65" s="185"/>
      <c r="B65" s="186" t="s">
        <v>174</v>
      </c>
      <c r="C65" s="54"/>
      <c r="D65" s="54"/>
      <c r="E65" s="54"/>
      <c r="F65" s="54"/>
      <c r="G65" s="54"/>
      <c r="H65" s="54"/>
      <c r="I65" s="54"/>
      <c r="J65" s="54"/>
      <c r="K65" s="54"/>
      <c r="P65" s="1"/>
    </row>
    <row r="66" spans="1:16" ht="22.5" customHeight="1">
      <c r="A66" s="193">
        <v>1</v>
      </c>
      <c r="B66" s="194" t="s">
        <v>15</v>
      </c>
      <c r="C66" s="201">
        <v>52.1</v>
      </c>
      <c r="D66" s="202">
        <v>53.4</v>
      </c>
      <c r="E66" s="202">
        <v>52.5</v>
      </c>
      <c r="F66" s="202">
        <v>52.9</v>
      </c>
      <c r="G66" s="195">
        <v>52.4</v>
      </c>
      <c r="H66" s="195">
        <v>55.1</v>
      </c>
      <c r="I66" s="196"/>
      <c r="J66" s="197"/>
      <c r="K66" s="203" t="s">
        <v>188</v>
      </c>
      <c r="P66" s="1"/>
    </row>
    <row r="67" spans="1:16" ht="22.5" customHeight="1">
      <c r="A67" s="193">
        <v>1.1000000000000001</v>
      </c>
      <c r="B67" s="194" t="s">
        <v>26</v>
      </c>
      <c r="C67" s="201">
        <v>59</v>
      </c>
      <c r="D67" s="202">
        <v>60.1</v>
      </c>
      <c r="E67" s="202">
        <v>59.2</v>
      </c>
      <c r="F67" s="202">
        <v>59.5</v>
      </c>
      <c r="G67" s="195">
        <v>59.1</v>
      </c>
      <c r="H67" s="195">
        <v>60.7</v>
      </c>
      <c r="I67" s="196"/>
      <c r="J67" s="197"/>
      <c r="K67" s="203" t="s">
        <v>189</v>
      </c>
      <c r="P67" s="1"/>
    </row>
    <row r="68" spans="1:16" ht="22.5" customHeight="1">
      <c r="A68" s="193">
        <v>1.2</v>
      </c>
      <c r="B68" s="194" t="s">
        <v>27</v>
      </c>
      <c r="C68" s="201">
        <v>45.3</v>
      </c>
      <c r="D68" s="202">
        <v>46.9</v>
      </c>
      <c r="E68" s="202">
        <v>46.1</v>
      </c>
      <c r="F68" s="202">
        <v>46.4</v>
      </c>
      <c r="G68" s="195">
        <v>45.9</v>
      </c>
      <c r="H68" s="195">
        <v>49.8</v>
      </c>
      <c r="I68" s="196"/>
      <c r="J68" s="197"/>
      <c r="K68" s="203" t="s">
        <v>189</v>
      </c>
      <c r="P68" s="1"/>
    </row>
    <row r="69" spans="1:16" ht="22.5" customHeight="1">
      <c r="A69" s="193">
        <v>2</v>
      </c>
      <c r="B69" s="194" t="s">
        <v>6</v>
      </c>
      <c r="C69" s="201">
        <v>12.3</v>
      </c>
      <c r="D69" s="202">
        <v>11.5</v>
      </c>
      <c r="E69" s="202">
        <v>11.7</v>
      </c>
      <c r="F69" s="202">
        <v>11.5</v>
      </c>
      <c r="G69" s="195">
        <v>11.6</v>
      </c>
      <c r="H69" s="195">
        <v>11.1</v>
      </c>
      <c r="I69" s="196"/>
      <c r="J69" s="197"/>
      <c r="K69" s="203" t="s">
        <v>190</v>
      </c>
      <c r="P69" s="1"/>
    </row>
    <row r="70" spans="1:16" ht="22.5" customHeight="1">
      <c r="A70" s="193">
        <v>2.1</v>
      </c>
      <c r="B70" s="194" t="s">
        <v>16</v>
      </c>
      <c r="C70" s="201">
        <v>12.7</v>
      </c>
      <c r="D70" s="202">
        <v>11.6</v>
      </c>
      <c r="E70" s="202">
        <v>11.5</v>
      </c>
      <c r="F70" s="202">
        <v>11.3</v>
      </c>
      <c r="G70" s="195">
        <v>11.8</v>
      </c>
      <c r="H70" s="195">
        <v>10.7</v>
      </c>
      <c r="I70" s="196"/>
      <c r="J70" s="197"/>
      <c r="K70" s="203" t="s">
        <v>191</v>
      </c>
      <c r="P70" s="1"/>
    </row>
    <row r="71" spans="1:16" ht="22.5" customHeight="1">
      <c r="A71" s="193">
        <v>2.2000000000000002</v>
      </c>
      <c r="B71" s="194" t="s">
        <v>17</v>
      </c>
      <c r="C71" s="201">
        <v>11.9</v>
      </c>
      <c r="D71" s="202">
        <v>11.4</v>
      </c>
      <c r="E71" s="202">
        <v>11.9</v>
      </c>
      <c r="F71" s="202">
        <v>11.8</v>
      </c>
      <c r="G71" s="195">
        <v>11.3</v>
      </c>
      <c r="H71" s="195">
        <v>11.4</v>
      </c>
      <c r="I71" s="196"/>
      <c r="J71" s="197"/>
      <c r="K71" s="203" t="s">
        <v>192</v>
      </c>
      <c r="P71" s="1"/>
    </row>
    <row r="72" spans="1:16" ht="22.5" customHeight="1">
      <c r="A72" s="193">
        <v>3</v>
      </c>
      <c r="B72" s="194" t="s">
        <v>23</v>
      </c>
      <c r="C72" s="204">
        <v>24000</v>
      </c>
      <c r="D72" s="205">
        <v>26000</v>
      </c>
      <c r="E72" s="205">
        <v>26000</v>
      </c>
      <c r="F72" s="205">
        <v>30000</v>
      </c>
      <c r="G72" s="206">
        <v>30000</v>
      </c>
      <c r="H72" s="206">
        <v>32000</v>
      </c>
      <c r="I72" s="196"/>
      <c r="J72" s="197"/>
      <c r="K72" s="198" t="s">
        <v>193</v>
      </c>
      <c r="P72" s="1"/>
    </row>
    <row r="73" spans="1:16" ht="22.5" customHeight="1">
      <c r="A73" s="193">
        <v>4</v>
      </c>
      <c r="B73" s="194" t="s">
        <v>25</v>
      </c>
      <c r="C73" s="204">
        <v>50589</v>
      </c>
      <c r="D73" s="205">
        <v>52380</v>
      </c>
      <c r="E73" s="205">
        <v>53662</v>
      </c>
      <c r="F73" s="205">
        <v>57190</v>
      </c>
      <c r="G73" s="206">
        <v>56710</v>
      </c>
      <c r="H73" s="206">
        <v>60666.495861537755</v>
      </c>
      <c r="I73" s="196"/>
      <c r="J73" s="197"/>
      <c r="K73" s="207" t="s">
        <v>194</v>
      </c>
      <c r="P73" s="1"/>
    </row>
    <row r="74" spans="1:16" ht="22.5" customHeight="1">
      <c r="A74" s="193">
        <v>4.0999999999999996</v>
      </c>
      <c r="B74" s="194" t="s">
        <v>169</v>
      </c>
      <c r="C74" s="204">
        <v>45759</v>
      </c>
      <c r="D74" s="205">
        <v>47532</v>
      </c>
      <c r="E74" s="205">
        <v>48459</v>
      </c>
      <c r="F74" s="205">
        <v>51858</v>
      </c>
      <c r="G74" s="206">
        <v>51247</v>
      </c>
      <c r="H74" s="206">
        <v>57326.856522263217</v>
      </c>
      <c r="I74" s="196"/>
      <c r="J74" s="197"/>
      <c r="K74" s="208" t="s">
        <v>195</v>
      </c>
      <c r="P74" s="1"/>
    </row>
    <row r="75" spans="1:16" ht="22.5" customHeight="1">
      <c r="A75" s="193">
        <v>4.2</v>
      </c>
      <c r="B75" s="194" t="s">
        <v>24</v>
      </c>
      <c r="C75" s="204">
        <v>61023</v>
      </c>
      <c r="D75" s="205">
        <v>63084</v>
      </c>
      <c r="E75" s="205">
        <v>64389</v>
      </c>
      <c r="F75" s="205">
        <v>68508</v>
      </c>
      <c r="G75" s="206">
        <v>68196</v>
      </c>
      <c r="H75" s="206">
        <v>68244.737524572396</v>
      </c>
      <c r="I75" s="196"/>
      <c r="J75" s="197"/>
      <c r="K75" s="208" t="s">
        <v>196</v>
      </c>
      <c r="P75" s="1"/>
    </row>
    <row r="76" spans="1:16" ht="22.5" customHeight="1">
      <c r="A76" s="185"/>
      <c r="B76" s="186" t="s">
        <v>146</v>
      </c>
      <c r="C76" s="54"/>
      <c r="D76" s="54"/>
      <c r="E76" s="54"/>
      <c r="F76" s="54"/>
      <c r="G76" s="54"/>
      <c r="H76" s="54"/>
      <c r="I76" s="54"/>
      <c r="J76" s="54"/>
      <c r="K76" s="54"/>
      <c r="P76" s="1"/>
    </row>
    <row r="77" spans="1:16" ht="30">
      <c r="A77" s="193"/>
      <c r="B77" s="194" t="s">
        <v>22</v>
      </c>
      <c r="C77" s="201">
        <v>2.028</v>
      </c>
      <c r="D77" s="202">
        <v>1.41109</v>
      </c>
      <c r="E77" s="198">
        <v>1.62</v>
      </c>
      <c r="F77" s="208">
        <v>2</v>
      </c>
      <c r="G77" s="209">
        <v>1.783840800921066</v>
      </c>
      <c r="H77" s="209">
        <v>6.7414617991350845</v>
      </c>
      <c r="I77" s="210">
        <v>2.2408754414541043</v>
      </c>
      <c r="J77" s="210">
        <v>7.4997290000000003</v>
      </c>
      <c r="K77" s="208">
        <v>2</v>
      </c>
      <c r="P77" s="1"/>
    </row>
    <row r="78" spans="1:16" ht="30">
      <c r="A78" s="193"/>
      <c r="B78" s="194" t="s">
        <v>30</v>
      </c>
      <c r="C78" s="201">
        <v>1.6677900000000001</v>
      </c>
      <c r="D78" s="202">
        <v>-0.80123</v>
      </c>
      <c r="E78" s="202">
        <v>-3.2639399999999998</v>
      </c>
      <c r="F78" s="211">
        <v>2.7</v>
      </c>
      <c r="G78" s="209">
        <v>1.6411205488541691</v>
      </c>
      <c r="H78" s="209">
        <v>20.45198635381389</v>
      </c>
      <c r="I78" s="196"/>
      <c r="J78" s="210"/>
      <c r="K78" s="198"/>
      <c r="P78" s="1"/>
    </row>
    <row r="79" spans="1:16" ht="30">
      <c r="A79" s="193"/>
      <c r="B79" s="194" t="s">
        <v>31</v>
      </c>
      <c r="C79" s="201">
        <v>1.17981</v>
      </c>
      <c r="D79" s="202">
        <v>5.5001800000000003E-2</v>
      </c>
      <c r="E79" s="202">
        <v>-2.4986999999999999</v>
      </c>
      <c r="F79" s="211">
        <v>2.1</v>
      </c>
      <c r="G79" s="209">
        <v>1.3811507708006321</v>
      </c>
      <c r="H79" s="209">
        <v>16.508037949664001</v>
      </c>
      <c r="I79" s="196"/>
      <c r="J79" s="210"/>
      <c r="K79" s="198"/>
      <c r="P79" s="1"/>
    </row>
    <row r="80" spans="1:16" ht="30">
      <c r="A80" s="193"/>
      <c r="B80" s="194" t="s">
        <v>32</v>
      </c>
      <c r="C80" s="201">
        <v>2.1989000000000001</v>
      </c>
      <c r="D80" s="202">
        <v>-3.2441</v>
      </c>
      <c r="E80" s="202">
        <v>-5.2679</v>
      </c>
      <c r="F80" s="211">
        <v>6.2</v>
      </c>
      <c r="G80" s="209">
        <v>4.0030630831621172</v>
      </c>
      <c r="H80" s="209">
        <v>31.738917118303011</v>
      </c>
      <c r="I80" s="196"/>
      <c r="J80" s="210"/>
      <c r="K80" s="198"/>
      <c r="P80" s="1"/>
    </row>
    <row r="81" spans="1:16" ht="38.25" customHeight="1">
      <c r="A81" s="193"/>
      <c r="B81" s="194" t="s">
        <v>33</v>
      </c>
      <c r="C81" s="201">
        <v>-1.29148</v>
      </c>
      <c r="D81" s="202">
        <v>-0.23361399999999999</v>
      </c>
      <c r="E81" s="202">
        <v>0.43780000000000002</v>
      </c>
      <c r="F81" s="211">
        <v>2.7</v>
      </c>
      <c r="G81" s="209">
        <v>1.7088349398993898</v>
      </c>
      <c r="H81" s="209">
        <v>10.667149130742288</v>
      </c>
      <c r="I81" s="212"/>
      <c r="J81" s="210"/>
      <c r="K81" s="198"/>
      <c r="P81" s="1"/>
    </row>
    <row r="82" spans="1:16" ht="30">
      <c r="A82" s="193"/>
      <c r="B82" s="194" t="s">
        <v>34</v>
      </c>
      <c r="C82" s="201">
        <v>0.63188999999999995</v>
      </c>
      <c r="D82" s="202">
        <v>0.20329</v>
      </c>
      <c r="E82" s="202">
        <v>0.22</v>
      </c>
      <c r="F82" s="211">
        <v>1.9</v>
      </c>
      <c r="G82" s="213">
        <v>1.3282112551660958</v>
      </c>
      <c r="H82" s="213">
        <v>6.201165528039553</v>
      </c>
      <c r="I82" s="212"/>
      <c r="J82" s="210"/>
      <c r="K82" s="198"/>
      <c r="P82" s="1"/>
    </row>
    <row r="83" spans="1:16" ht="21" customHeight="1" thickBot="1">
      <c r="A83" s="185"/>
      <c r="B83" s="186" t="s">
        <v>147</v>
      </c>
      <c r="C83" s="54"/>
      <c r="D83" s="54"/>
      <c r="E83" s="54"/>
      <c r="F83" s="54"/>
      <c r="G83" s="54"/>
      <c r="H83" s="54"/>
      <c r="I83" s="54"/>
      <c r="J83" s="54"/>
      <c r="K83" s="54"/>
      <c r="P83" s="1"/>
    </row>
    <row r="84" spans="1:16" ht="21.75" customHeight="1">
      <c r="A84" s="110">
        <v>1</v>
      </c>
      <c r="B84" s="214" t="s">
        <v>35</v>
      </c>
      <c r="C84" s="96">
        <v>1194</v>
      </c>
      <c r="D84" s="56">
        <v>1094</v>
      </c>
      <c r="E84" s="56">
        <v>961</v>
      </c>
      <c r="F84" s="56">
        <v>1396</v>
      </c>
      <c r="G84" s="55">
        <v>347</v>
      </c>
      <c r="H84" s="55">
        <v>339</v>
      </c>
      <c r="I84" s="57"/>
      <c r="J84" s="58"/>
      <c r="K84" s="70">
        <f>F84/E84*100-100</f>
        <v>45.265348595213311</v>
      </c>
      <c r="P84" s="1"/>
    </row>
    <row r="85" spans="1:16" ht="22.5" customHeight="1">
      <c r="A85" s="215">
        <v>2</v>
      </c>
      <c r="B85" s="216" t="s">
        <v>19</v>
      </c>
      <c r="C85" s="204">
        <v>951901.44885302009</v>
      </c>
      <c r="D85" s="205">
        <v>947910.16491961642</v>
      </c>
      <c r="E85" s="205">
        <v>877217.07544400007</v>
      </c>
      <c r="F85" s="205">
        <v>1169487.0416993964</v>
      </c>
      <c r="G85" s="217">
        <v>288450.84283460601</v>
      </c>
      <c r="H85" s="217">
        <v>371742.259941714</v>
      </c>
      <c r="I85" s="218">
        <v>84610.848867000008</v>
      </c>
      <c r="J85" s="219">
        <v>114755.745792</v>
      </c>
      <c r="K85" s="208">
        <v>35.627697072729802</v>
      </c>
      <c r="P85" s="1"/>
    </row>
    <row r="86" spans="1:16" ht="22.5" customHeight="1">
      <c r="A86" s="215">
        <v>2.1</v>
      </c>
      <c r="B86" s="216" t="s">
        <v>20</v>
      </c>
      <c r="C86" s="204">
        <v>310435.92453801999</v>
      </c>
      <c r="D86" s="205">
        <v>298791.80822273</v>
      </c>
      <c r="E86" s="205">
        <v>271955.03348699998</v>
      </c>
      <c r="F86" s="205">
        <v>368769.22219301003</v>
      </c>
      <c r="G86" s="220">
        <v>96404.779758680001</v>
      </c>
      <c r="H86" s="220">
        <v>133049.9833883</v>
      </c>
      <c r="I86" s="221">
        <v>23756.025850000002</v>
      </c>
      <c r="J86" s="219">
        <v>35187.989482999998</v>
      </c>
      <c r="K86" s="208">
        <v>48.122374109135734</v>
      </c>
      <c r="P86" s="1"/>
    </row>
    <row r="87" spans="1:16" ht="22.5" customHeight="1">
      <c r="A87" s="215">
        <v>2.2000000000000002</v>
      </c>
      <c r="B87" s="216" t="s">
        <v>21</v>
      </c>
      <c r="C87" s="204">
        <v>641465.52431500005</v>
      </c>
      <c r="D87" s="205">
        <v>649118.35669688648</v>
      </c>
      <c r="E87" s="205">
        <v>605262.04195700004</v>
      </c>
      <c r="F87" s="205">
        <v>800717.81950638653</v>
      </c>
      <c r="G87" s="222">
        <v>192046.06307592601</v>
      </c>
      <c r="H87" s="222">
        <v>238692.27655341401</v>
      </c>
      <c r="I87" s="221">
        <v>60854.823017000002</v>
      </c>
      <c r="J87" s="219">
        <v>79567.756309000004</v>
      </c>
      <c r="K87" s="208">
        <v>30.750123596239007</v>
      </c>
      <c r="P87" s="1"/>
    </row>
    <row r="88" spans="1:16" ht="30">
      <c r="A88" s="110">
        <v>3</v>
      </c>
      <c r="B88" s="214" t="s">
        <v>204</v>
      </c>
      <c r="C88" s="60">
        <v>162835</v>
      </c>
      <c r="D88" s="60">
        <v>162342</v>
      </c>
      <c r="E88" s="60">
        <v>166386</v>
      </c>
      <c r="F88" s="60">
        <v>181549</v>
      </c>
      <c r="G88" s="61"/>
      <c r="H88" s="61"/>
      <c r="I88" s="57"/>
      <c r="J88" s="58"/>
      <c r="K88" s="70">
        <v>9.1131465387712911</v>
      </c>
      <c r="P88" s="1"/>
    </row>
    <row r="89" spans="1:16" ht="30">
      <c r="A89" s="110">
        <v>3.1</v>
      </c>
      <c r="B89" s="214" t="s">
        <v>205</v>
      </c>
      <c r="C89" s="60">
        <v>20279</v>
      </c>
      <c r="D89" s="60">
        <v>17508</v>
      </c>
      <c r="E89" s="60">
        <v>17319</v>
      </c>
      <c r="F89" s="60">
        <v>29152</v>
      </c>
      <c r="G89" s="61"/>
      <c r="H89" s="61"/>
      <c r="I89" s="57"/>
      <c r="J89" s="58"/>
      <c r="K89" s="59">
        <v>68.323806224377847</v>
      </c>
      <c r="P89" s="1"/>
    </row>
    <row r="90" spans="1:16" ht="30">
      <c r="A90" s="110">
        <v>4</v>
      </c>
      <c r="B90" s="214" t="s">
        <v>155</v>
      </c>
      <c r="C90" s="60">
        <v>1326</v>
      </c>
      <c r="D90" s="60">
        <v>1405</v>
      </c>
      <c r="E90" s="60">
        <v>1469</v>
      </c>
      <c r="F90" s="62">
        <v>1457</v>
      </c>
      <c r="G90" s="63"/>
      <c r="H90" s="63"/>
      <c r="I90" s="64"/>
      <c r="J90" s="65"/>
      <c r="K90" s="59">
        <v>-0.81688223281143735</v>
      </c>
      <c r="P90" s="1"/>
    </row>
    <row r="91" spans="1:16" ht="22.5" customHeight="1">
      <c r="A91" s="110">
        <v>5</v>
      </c>
      <c r="B91" s="214" t="s">
        <v>156</v>
      </c>
      <c r="C91" s="60">
        <v>3074657</v>
      </c>
      <c r="D91" s="60">
        <v>3253419</v>
      </c>
      <c r="E91" s="60">
        <v>1605444</v>
      </c>
      <c r="F91" s="60">
        <v>3186072</v>
      </c>
      <c r="G91" s="61">
        <v>553703</v>
      </c>
      <c r="H91" s="97"/>
      <c r="I91" s="98">
        <v>324474</v>
      </c>
      <c r="J91" s="98">
        <v>447438</v>
      </c>
      <c r="K91" s="59">
        <f>(J91/I91-1)*100</f>
        <v>37.896410806412838</v>
      </c>
      <c r="L91" s="3"/>
      <c r="P91" s="1"/>
    </row>
    <row r="92" spans="1:16" s="32" customFormat="1" ht="15">
      <c r="A92" s="110">
        <v>5.0999999999999996</v>
      </c>
      <c r="B92" s="214" t="s">
        <v>157</v>
      </c>
      <c r="C92" s="60">
        <v>931190</v>
      </c>
      <c r="D92" s="60">
        <v>1103905</v>
      </c>
      <c r="E92" s="60">
        <v>800028</v>
      </c>
      <c r="F92" s="60">
        <v>1155185</v>
      </c>
      <c r="G92" s="61">
        <v>232662</v>
      </c>
      <c r="H92" s="97"/>
      <c r="I92" s="98">
        <v>127522</v>
      </c>
      <c r="J92" s="98">
        <v>143093</v>
      </c>
      <c r="K92" s="59">
        <f>(J92/I92-1)*100</f>
        <v>12.210442119791098</v>
      </c>
      <c r="L92" s="33"/>
      <c r="P92" s="31"/>
    </row>
    <row r="93" spans="1:16" s="32" customFormat="1" ht="19.5" customHeight="1">
      <c r="A93" s="110">
        <v>5.2</v>
      </c>
      <c r="B93" s="214" t="s">
        <v>158</v>
      </c>
      <c r="C93" s="60">
        <v>2143467</v>
      </c>
      <c r="D93" s="60">
        <v>2149514</v>
      </c>
      <c r="E93" s="60">
        <v>805416</v>
      </c>
      <c r="F93" s="60">
        <v>2030887</v>
      </c>
      <c r="G93" s="61">
        <v>321041</v>
      </c>
      <c r="H93" s="97"/>
      <c r="I93" s="98">
        <v>196952</v>
      </c>
      <c r="J93" s="98">
        <v>304345</v>
      </c>
      <c r="K93" s="59">
        <f t="shared" ref="K93:K101" si="1">(J93/I93-1)*100</f>
        <v>54.527499086071728</v>
      </c>
      <c r="L93" s="33"/>
      <c r="P93" s="31"/>
    </row>
    <row r="94" spans="1:16" ht="22.5" customHeight="1">
      <c r="A94" s="110">
        <v>6</v>
      </c>
      <c r="B94" s="214" t="s">
        <v>159</v>
      </c>
      <c r="C94" s="60">
        <v>1242761</v>
      </c>
      <c r="D94" s="60">
        <v>1253496</v>
      </c>
      <c r="E94" s="60">
        <v>665180</v>
      </c>
      <c r="F94" s="60">
        <v>1230916</v>
      </c>
      <c r="G94" s="61">
        <v>266479</v>
      </c>
      <c r="H94" s="97"/>
      <c r="I94" s="98">
        <v>138766</v>
      </c>
      <c r="J94" s="98">
        <v>174143</v>
      </c>
      <c r="K94" s="59">
        <f t="shared" si="1"/>
        <v>25.49399708862401</v>
      </c>
      <c r="P94" s="1"/>
    </row>
    <row r="95" spans="1:16" s="32" customFormat="1" ht="22.5" customHeight="1">
      <c r="A95" s="110">
        <v>6.1</v>
      </c>
      <c r="B95" s="214" t="s">
        <v>160</v>
      </c>
      <c r="C95" s="60">
        <v>476294</v>
      </c>
      <c r="D95" s="60">
        <v>468787</v>
      </c>
      <c r="E95" s="60">
        <v>371523</v>
      </c>
      <c r="F95" s="60">
        <v>545835</v>
      </c>
      <c r="G95" s="61">
        <v>125561</v>
      </c>
      <c r="H95" s="97"/>
      <c r="I95" s="98">
        <v>62828</v>
      </c>
      <c r="J95" s="98">
        <v>72360</v>
      </c>
      <c r="K95" s="59">
        <f t="shared" si="1"/>
        <v>15.171579550518889</v>
      </c>
      <c r="L95" s="31"/>
      <c r="P95" s="31"/>
    </row>
    <row r="96" spans="1:16" s="32" customFormat="1" ht="22.5" customHeight="1">
      <c r="A96" s="110">
        <v>6.2</v>
      </c>
      <c r="B96" s="214" t="s">
        <v>161</v>
      </c>
      <c r="C96" s="60">
        <v>766467</v>
      </c>
      <c r="D96" s="60">
        <v>784709</v>
      </c>
      <c r="E96" s="60">
        <v>293657</v>
      </c>
      <c r="F96" s="60">
        <v>685081</v>
      </c>
      <c r="G96" s="61">
        <v>140918</v>
      </c>
      <c r="H96" s="97"/>
      <c r="I96" s="98">
        <v>75938</v>
      </c>
      <c r="J96" s="98">
        <v>101783</v>
      </c>
      <c r="K96" s="59">
        <f t="shared" si="1"/>
        <v>34.034343806789757</v>
      </c>
      <c r="L96" s="31"/>
      <c r="P96" s="31"/>
    </row>
    <row r="97" spans="1:16" ht="22.5" customHeight="1">
      <c r="A97" s="88">
        <v>7</v>
      </c>
      <c r="B97" s="214" t="s">
        <v>162</v>
      </c>
      <c r="C97" s="60">
        <v>22679041</v>
      </c>
      <c r="D97" s="60">
        <v>24285202</v>
      </c>
      <c r="E97" s="60">
        <v>10963309</v>
      </c>
      <c r="F97" s="60">
        <v>19239505</v>
      </c>
      <c r="G97" s="61"/>
      <c r="H97" s="61"/>
      <c r="I97" s="99">
        <v>3106425</v>
      </c>
      <c r="J97" s="99">
        <v>3880407</v>
      </c>
      <c r="K97" s="59">
        <f t="shared" si="1"/>
        <v>24.915521861947411</v>
      </c>
      <c r="P97" s="1"/>
    </row>
    <row r="98" spans="1:16" ht="22.5" customHeight="1">
      <c r="A98" s="88">
        <v>8</v>
      </c>
      <c r="B98" s="214" t="s">
        <v>28</v>
      </c>
      <c r="C98" s="60">
        <v>5319717</v>
      </c>
      <c r="D98" s="60">
        <v>5697729</v>
      </c>
      <c r="E98" s="60">
        <v>2761599</v>
      </c>
      <c r="F98" s="60">
        <v>3928030</v>
      </c>
      <c r="G98" s="61"/>
      <c r="H98" s="61"/>
      <c r="I98" s="99">
        <v>488001</v>
      </c>
      <c r="J98" s="99">
        <v>607708</v>
      </c>
      <c r="K98" s="59">
        <f t="shared" si="1"/>
        <v>24.530072684277293</v>
      </c>
      <c r="P98" s="1"/>
    </row>
    <row r="99" spans="1:16" ht="22.5" customHeight="1">
      <c r="A99" s="88">
        <v>9</v>
      </c>
      <c r="B99" s="214" t="s">
        <v>29</v>
      </c>
      <c r="C99" s="60">
        <v>5415071</v>
      </c>
      <c r="D99" s="60">
        <v>5921750</v>
      </c>
      <c r="E99" s="60">
        <v>2906828</v>
      </c>
      <c r="F99" s="60">
        <v>4190786</v>
      </c>
      <c r="G99" s="61"/>
      <c r="H99" s="61"/>
      <c r="I99" s="99">
        <v>475896</v>
      </c>
      <c r="J99" s="99">
        <v>555978</v>
      </c>
      <c r="K99" s="59">
        <f t="shared" si="1"/>
        <v>16.827626204044588</v>
      </c>
      <c r="P99" s="1"/>
    </row>
    <row r="100" spans="1:16" ht="22.5" customHeight="1">
      <c r="A100" s="88">
        <v>10</v>
      </c>
      <c r="B100" s="214" t="s">
        <v>163</v>
      </c>
      <c r="C100" s="60">
        <v>5926803</v>
      </c>
      <c r="D100" s="60">
        <v>6406038</v>
      </c>
      <c r="E100" s="60">
        <v>2657818</v>
      </c>
      <c r="F100" s="60">
        <v>5688649</v>
      </c>
      <c r="G100" s="61"/>
      <c r="H100" s="61"/>
      <c r="I100" s="99">
        <v>1158962</v>
      </c>
      <c r="J100" s="99">
        <v>1403333</v>
      </c>
      <c r="K100" s="59">
        <f t="shared" si="1"/>
        <v>21.085333255102402</v>
      </c>
      <c r="P100" s="1"/>
    </row>
    <row r="101" spans="1:16" ht="22.5" customHeight="1">
      <c r="A101" s="88">
        <v>11</v>
      </c>
      <c r="B101" s="214" t="s">
        <v>148</v>
      </c>
      <c r="C101" s="60">
        <v>6017450</v>
      </c>
      <c r="D101" s="60">
        <v>6259685</v>
      </c>
      <c r="E101" s="60">
        <v>2637064</v>
      </c>
      <c r="F101" s="60">
        <v>5432040</v>
      </c>
      <c r="G101" s="61"/>
      <c r="H101" s="61"/>
      <c r="I101" s="99">
        <v>983566</v>
      </c>
      <c r="J101" s="99">
        <v>1313388</v>
      </c>
      <c r="K101" s="59">
        <f t="shared" si="1"/>
        <v>33.533286022493655</v>
      </c>
      <c r="P101" s="1"/>
    </row>
    <row r="102" spans="1:16" ht="22.5" customHeight="1">
      <c r="A102" s="223">
        <v>12</v>
      </c>
      <c r="B102" s="214" t="s">
        <v>36</v>
      </c>
      <c r="C102" s="168">
        <v>201.9</v>
      </c>
      <c r="D102" s="168">
        <v>219.8</v>
      </c>
      <c r="E102" s="224">
        <v>236.14</v>
      </c>
      <c r="F102" s="224"/>
      <c r="G102" s="63"/>
      <c r="H102" s="63"/>
      <c r="I102" s="64"/>
      <c r="J102" s="65"/>
      <c r="K102" s="224"/>
      <c r="P102" s="1"/>
    </row>
    <row r="103" spans="1:16" ht="22.5" customHeight="1">
      <c r="A103" s="223">
        <v>12.4</v>
      </c>
      <c r="B103" s="214" t="s">
        <v>37</v>
      </c>
      <c r="C103" s="224">
        <v>7.9926708847687813</v>
      </c>
      <c r="D103" s="224">
        <v>7.161398799169362</v>
      </c>
      <c r="E103" s="224">
        <v>5.6310254703474358</v>
      </c>
      <c r="F103" s="225">
        <v>6.6152949888073476</v>
      </c>
      <c r="G103" s="63"/>
      <c r="H103" s="63"/>
      <c r="I103" s="64"/>
      <c r="J103" s="65"/>
      <c r="K103" s="59">
        <v>17.5</v>
      </c>
      <c r="P103" s="1"/>
    </row>
    <row r="104" spans="1:16" ht="22.5" customHeight="1">
      <c r="A104" s="223">
        <v>13</v>
      </c>
      <c r="B104" s="214" t="s">
        <v>38</v>
      </c>
      <c r="C104" s="224">
        <v>97.463261021693498</v>
      </c>
      <c r="D104" s="224">
        <v>97.830584654865035</v>
      </c>
      <c r="E104" s="224">
        <v>98.171283627984593</v>
      </c>
      <c r="F104" s="225">
        <v>98.418541388162353</v>
      </c>
      <c r="G104" s="63"/>
      <c r="H104" s="63"/>
      <c r="I104" s="64"/>
      <c r="J104" s="65"/>
      <c r="K104" s="59">
        <v>0.2518636316447953</v>
      </c>
      <c r="P104" s="1"/>
    </row>
    <row r="105" spans="1:16" s="32" customFormat="1" ht="22.5" customHeight="1" thickBot="1">
      <c r="A105" s="226">
        <v>14</v>
      </c>
      <c r="B105" s="214" t="s">
        <v>164</v>
      </c>
      <c r="C105" s="224"/>
      <c r="D105" s="224">
        <v>38.299999999999997</v>
      </c>
      <c r="E105" s="224">
        <v>36.6</v>
      </c>
      <c r="F105" s="224"/>
      <c r="G105" s="63"/>
      <c r="H105" s="63"/>
      <c r="I105" s="64"/>
      <c r="J105" s="65"/>
      <c r="K105" s="59"/>
      <c r="L105" s="31"/>
      <c r="P105" s="31"/>
    </row>
    <row r="106" spans="1:16" s="38" customFormat="1" ht="22.5" customHeight="1">
      <c r="A106" s="68"/>
      <c r="B106" s="84" t="s">
        <v>175</v>
      </c>
      <c r="C106" s="52"/>
      <c r="D106" s="52"/>
      <c r="E106" s="66"/>
      <c r="F106" s="48"/>
      <c r="G106" s="46"/>
      <c r="H106" s="49"/>
      <c r="J106" s="35"/>
      <c r="L106" s="35"/>
      <c r="P106" s="35"/>
    </row>
    <row r="107" spans="1:16" s="38" customFormat="1" ht="22.5" customHeight="1">
      <c r="A107" s="68"/>
      <c r="B107" s="51" t="s">
        <v>187</v>
      </c>
      <c r="C107" s="68"/>
      <c r="D107" s="68"/>
      <c r="E107" s="68"/>
      <c r="F107" s="49"/>
      <c r="G107" s="46"/>
      <c r="H107" s="49"/>
      <c r="J107" s="35"/>
      <c r="L107" s="35"/>
      <c r="P107" s="35"/>
    </row>
    <row r="108" spans="1:16" ht="22.5" customHeight="1">
      <c r="A108" s="68"/>
      <c r="B108" s="67"/>
      <c r="C108" s="68"/>
      <c r="D108" s="68"/>
      <c r="E108" s="68"/>
      <c r="F108" s="49"/>
      <c r="G108" s="46"/>
      <c r="H108" s="46"/>
      <c r="P108" s="1"/>
    </row>
    <row r="109" spans="1:16" ht="22.5" customHeight="1">
      <c r="A109" s="68"/>
      <c r="B109" s="53" t="s">
        <v>67</v>
      </c>
      <c r="C109" s="53" t="s">
        <v>172</v>
      </c>
      <c r="D109" s="50" t="s">
        <v>173</v>
      </c>
      <c r="E109" s="69"/>
      <c r="F109" s="47"/>
      <c r="G109" s="46"/>
      <c r="H109" s="46"/>
      <c r="P109" s="1"/>
    </row>
    <row r="110" spans="1:16" ht="22.5" customHeight="1">
      <c r="A110" s="68"/>
      <c r="B110" s="68"/>
      <c r="C110" s="67"/>
      <c r="D110" s="67"/>
      <c r="E110" s="67"/>
      <c r="G110" s="46"/>
      <c r="H110" s="46"/>
      <c r="P110" s="1"/>
    </row>
    <row r="111" spans="1:16" ht="22.5" customHeight="1">
      <c r="A111" s="68"/>
      <c r="B111" s="68"/>
      <c r="C111" s="67"/>
      <c r="D111" s="67"/>
      <c r="E111" s="67"/>
      <c r="G111" s="46"/>
      <c r="H111" s="46"/>
      <c r="P111" s="1"/>
    </row>
    <row r="112" spans="1:16" ht="22.5" customHeight="1">
      <c r="A112" s="68"/>
      <c r="B112" s="68"/>
      <c r="C112" s="67"/>
      <c r="D112" s="67"/>
      <c r="E112" s="67"/>
      <c r="G112" s="46"/>
      <c r="H112" s="46"/>
    </row>
  </sheetData>
  <customSheetViews>
    <customSheetView guid="{107848C0-865E-4B97-A1FE-008C1D944D56}" scale="60">
      <selection activeCell="B2" sqref="B2"/>
      <pageMargins left="0.7" right="0.7" top="0.75" bottom="0.75" header="0.3" footer="0.3"/>
      <pageSetup orientation="portrait" r:id="rId1"/>
    </customSheetView>
    <customSheetView guid="{43DBEEED-1CD1-4FA6-96DE-36365D64252A}" scale="90">
      <selection activeCell="K5" sqref="K5:K10"/>
      <pageMargins left="0.7" right="0.7" top="0.75" bottom="0.75" header="0.3" footer="0.3"/>
      <pageSetup orientation="portrait" r:id="rId2"/>
    </customSheetView>
    <customSheetView guid="{8A54BF65-0CE7-47F1-8250-3869C20CF099}" topLeftCell="A60">
      <selection activeCell="B74" sqref="B74"/>
      <pageMargins left="0.7" right="0.7" top="0.75" bottom="0.75" header="0.3" footer="0.3"/>
      <pageSetup orientation="portrait" r:id="rId3"/>
    </customSheetView>
    <customSheetView guid="{CCE8BCED-A5EB-4F35-9F63-3518A35E7734}" scale="80">
      <pane xSplit="2" ySplit="1" topLeftCell="C31" activePane="bottomRight" state="frozen"/>
      <selection pane="bottomRight" activeCell="B42" sqref="B42:I42"/>
      <pageMargins left="0.7" right="0.7" top="0.75" bottom="0.75" header="0.3" footer="0.3"/>
      <pageSetup orientation="portrait" r:id="rId4"/>
    </customSheetView>
    <customSheetView guid="{4C8B2085-1FB0-43DE-B755-1C7E8BFAFD80}" scale="80">
      <pane xSplit="2" ySplit="1" topLeftCell="C23" activePane="bottomRight" state="frozen"/>
      <selection pane="bottomRight" activeCell="B27" sqref="B27"/>
      <pageMargins left="0.7" right="0.7" top="0.75" bottom="0.75" header="0.3" footer="0.3"/>
      <pageSetup orientation="portrait" r:id="rId5"/>
    </customSheetView>
    <customSheetView guid="{FB741687-1A58-4F80-85D5-1E7CB69F6634}" scale="80">
      <selection activeCell="F3" sqref="F3"/>
      <pageMargins left="0.7" right="0.7" top="0.75" bottom="0.75" header="0.3" footer="0.3"/>
    </customSheetView>
    <customSheetView guid="{414319D9-DBE1-4B8F-ACBE-CF950FF854FD}" scale="80" topLeftCell="A19">
      <selection activeCell="C23" sqref="C23"/>
      <pageMargins left="0.7" right="0.7" top="0.75" bottom="0.75" header="0.3" footer="0.3"/>
    </customSheetView>
    <customSheetView guid="{AF367BEB-BD8A-43D4-A793-E06486337066}" topLeftCell="A52">
      <selection activeCell="B68" sqref="B68"/>
      <pageMargins left="0.7" right="0.7" top="0.75" bottom="0.75" header="0.3" footer="0.3"/>
      <pageSetup orientation="portrait" verticalDpi="0" r:id="rId6"/>
    </customSheetView>
    <customSheetView guid="{CE79AB2F-9AFA-43D1-AC9A-2D3C040E30E0}" topLeftCell="A45">
      <selection activeCell="K61" sqref="K61"/>
      <pageMargins left="0.7" right="0.7" top="0.75" bottom="0.75" header="0.3" footer="0.3"/>
      <pageSetup orientation="portrait" verticalDpi="0" r:id="rId7"/>
    </customSheetView>
    <customSheetView guid="{4CCD3BFE-31BA-44B1-AE21-FC20FC1B3C68}" scale="80" topLeftCell="A34">
      <selection activeCell="E55" sqref="E55"/>
      <pageMargins left="0.7" right="0.7" top="0.75" bottom="0.75" header="0.3" footer="0.3"/>
    </customSheetView>
    <customSheetView guid="{668C4098-305E-43E0-AA2E-37D8A90FEF0E}" scale="80" topLeftCell="A47">
      <selection activeCell="F55" sqref="F55"/>
      <pageMargins left="0.7" right="0.7" top="0.75" bottom="0.75" header="0.3" footer="0.3"/>
      <pageSetup orientation="portrait" r:id="rId8"/>
    </customSheetView>
    <customSheetView guid="{5D95ADA9-4CAA-4CFA-A466-3A32A777730C}" scale="70">
      <selection activeCell="L18" sqref="L18"/>
      <pageMargins left="0.7" right="0.7" top="0.75" bottom="0.75" header="0.3" footer="0.3"/>
      <pageSetup orientation="portrait" r:id="rId9"/>
    </customSheetView>
    <customSheetView guid="{1612F140-F57E-40B6-A90F-BFE30BBC5C02}" scale="70">
      <selection activeCell="L91" sqref="L91"/>
      <pageMargins left="0.7" right="0.7" top="0.75" bottom="0.75" header="0.3" footer="0.3"/>
      <pageSetup orientation="portrait" r:id="rId10"/>
    </customSheetView>
  </customSheetViews>
  <pageMargins left="0.7" right="0.7" top="0.75" bottom="0.75" header="0.3" footer="0.3"/>
  <pageSetup orientation="portrait" r:id="rId11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:C29"/>
    </sheetView>
  </sheetViews>
  <sheetFormatPr defaultRowHeight="15"/>
  <cols>
    <col min="1" max="1" width="42.28515625" customWidth="1"/>
    <col min="2" max="2" width="22.85546875" customWidth="1"/>
  </cols>
  <sheetData/>
  <customSheetViews>
    <customSheetView guid="{107848C0-865E-4B97-A1FE-008C1D944D56}" state="hidden">
      <selection activeCell="B29" sqref="B29:C29"/>
      <pageMargins left="0.7" right="0.7" top="0.75" bottom="0.75" header="0.3" footer="0.3"/>
      <pageSetup orientation="portrait" r:id="rId1"/>
    </customSheetView>
    <customSheetView guid="{43DBEEED-1CD1-4FA6-96DE-36365D64252A}" state="hidden">
      <selection activeCell="B29" sqref="B29:C29"/>
      <pageMargins left="0.7" right="0.7" top="0.75" bottom="0.75" header="0.3" footer="0.3"/>
      <pageSetup orientation="portrait" r:id="rId2"/>
    </customSheetView>
    <customSheetView guid="{8A54BF65-0CE7-47F1-8250-3869C20CF099}">
      <selection activeCell="A14" sqref="A14"/>
      <pageMargins left="0.7" right="0.7" top="0.75" bottom="0.75" header="0.3" footer="0.3"/>
    </customSheetView>
    <customSheetView guid="{CCE8BCED-A5EB-4F35-9F63-3518A35E7734}">
      <pageMargins left="0.7" right="0.7" top="0.75" bottom="0.75" header="0.3" footer="0.3"/>
    </customSheetView>
    <customSheetView guid="{4C8B2085-1FB0-43DE-B755-1C7E8BFAFD80}">
      <pageMargins left="0.7" right="0.7" top="0.75" bottom="0.75" header="0.3" footer="0.3"/>
    </customSheetView>
    <customSheetView guid="{FB741687-1A58-4F80-85D5-1E7CB69F6634}">
      <pageMargins left="0.7" right="0.7" top="0.75" bottom="0.75" header="0.3" footer="0.3"/>
    </customSheetView>
    <customSheetView guid="{AF367BEB-BD8A-43D4-A793-E06486337066}">
      <pageMargins left="0.7" right="0.7" top="0.75" bottom="0.75" header="0.3" footer="0.3"/>
    </customSheetView>
    <customSheetView guid="{CE79AB2F-9AFA-43D1-AC9A-2D3C040E30E0}">
      <selection activeCell="A14" sqref="A14"/>
      <pageMargins left="0.7" right="0.7" top="0.75" bottom="0.75" header="0.3" footer="0.3"/>
    </customSheetView>
    <customSheetView guid="{4CCD3BFE-31BA-44B1-AE21-FC20FC1B3C68}">
      <selection activeCell="H28" sqref="H28"/>
      <pageMargins left="0.7" right="0.7" top="0.75" bottom="0.75" header="0.3" footer="0.3"/>
    </customSheetView>
    <customSheetView guid="{668C4098-305E-43E0-AA2E-37D8A90FEF0E}" state="hidden">
      <selection activeCell="B29" sqref="B29:C29"/>
      <pageMargins left="0.7" right="0.7" top="0.75" bottom="0.75" header="0.3" footer="0.3"/>
      <pageSetup orientation="portrait" r:id="rId3"/>
    </customSheetView>
    <customSheetView guid="{5D95ADA9-4CAA-4CFA-A466-3A32A777730C}" state="hidden">
      <selection activeCell="B29" sqref="B29:C29"/>
      <pageMargins left="0.7" right="0.7" top="0.75" bottom="0.75" header="0.3" footer="0.3"/>
      <pageSetup orientation="portrait" r:id="rId4"/>
    </customSheetView>
    <customSheetView guid="{1612F140-F57E-40B6-A90F-BFE30BBC5C02}" state="hidden">
      <selection activeCell="B29" sqref="B29:C29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5"/>
  <sheetViews>
    <sheetView workbookViewId="0">
      <selection activeCell="D13" sqref="D13:G15"/>
    </sheetView>
  </sheetViews>
  <sheetFormatPr defaultRowHeight="15"/>
  <sheetData>
    <row r="6" spans="1:13">
      <c r="B6" s="76">
        <v>2018</v>
      </c>
      <c r="C6" s="77">
        <v>2018</v>
      </c>
      <c r="D6" s="77">
        <v>2018</v>
      </c>
      <c r="E6" s="76">
        <v>2019</v>
      </c>
      <c r="F6" s="77">
        <v>2019</v>
      </c>
      <c r="G6" s="77">
        <v>2019</v>
      </c>
      <c r="H6" s="76">
        <v>2020</v>
      </c>
      <c r="I6" s="77">
        <v>2020</v>
      </c>
      <c r="J6" s="77">
        <v>2020</v>
      </c>
      <c r="K6" s="76">
        <v>2021</v>
      </c>
      <c r="L6" s="77">
        <v>2021</v>
      </c>
      <c r="M6" s="77">
        <v>2021</v>
      </c>
    </row>
    <row r="7" spans="1:13">
      <c r="B7" s="73" t="s">
        <v>210</v>
      </c>
      <c r="C7" s="74" t="s">
        <v>211</v>
      </c>
      <c r="D7" s="75" t="s">
        <v>212</v>
      </c>
      <c r="E7" s="73" t="s">
        <v>210</v>
      </c>
      <c r="F7" s="74" t="s">
        <v>211</v>
      </c>
      <c r="G7" s="75" t="s">
        <v>212</v>
      </c>
      <c r="H7" s="73" t="s">
        <v>210</v>
      </c>
      <c r="I7" s="74" t="s">
        <v>211</v>
      </c>
      <c r="J7" s="75" t="s">
        <v>212</v>
      </c>
      <c r="K7" s="73" t="s">
        <v>210</v>
      </c>
      <c r="L7" s="74" t="s">
        <v>211</v>
      </c>
      <c r="M7" s="75" t="s">
        <v>212</v>
      </c>
    </row>
    <row r="8" spans="1:13">
      <c r="B8" s="79">
        <v>77.361310944114493</v>
      </c>
      <c r="C8" s="80">
        <v>80.52344910572954</v>
      </c>
      <c r="D8" s="72">
        <v>78.886708754721298</v>
      </c>
      <c r="E8" s="79">
        <v>77.576111669556028</v>
      </c>
      <c r="F8" s="80">
        <v>80.64877417454602</v>
      </c>
      <c r="G8" s="78">
        <v>79.048781648118094</v>
      </c>
      <c r="H8" s="79">
        <v>75.219887955330094</v>
      </c>
      <c r="I8" s="80">
        <v>79.597623494095117</v>
      </c>
      <c r="J8" s="78">
        <v>77.337046242326707</v>
      </c>
      <c r="K8" s="79">
        <v>74.405174039579677</v>
      </c>
      <c r="L8" s="80">
        <v>78.725339582313978</v>
      </c>
      <c r="M8" s="78">
        <v>76.498042000925992</v>
      </c>
    </row>
    <row r="12" spans="1:13">
      <c r="D12" s="76">
        <v>2018</v>
      </c>
      <c r="E12" s="76">
        <v>2019</v>
      </c>
      <c r="F12" s="76">
        <v>2020</v>
      </c>
      <c r="G12" s="76">
        <v>2021</v>
      </c>
    </row>
    <row r="13" spans="1:13">
      <c r="A13" s="71"/>
      <c r="B13" s="71"/>
      <c r="C13" s="71"/>
      <c r="D13" s="82">
        <v>78.886708754721298</v>
      </c>
      <c r="E13" s="82">
        <v>79.048781648118094</v>
      </c>
      <c r="F13" s="82">
        <v>77.337046242326707</v>
      </c>
      <c r="G13" s="82">
        <v>76.498042000925992</v>
      </c>
      <c r="H13" s="71"/>
    </row>
    <row r="14" spans="1:13">
      <c r="A14" s="71"/>
      <c r="B14" s="71"/>
      <c r="C14" s="71"/>
      <c r="D14" s="81">
        <v>77.361310944114493</v>
      </c>
      <c r="E14" s="81">
        <v>77.576111669556028</v>
      </c>
      <c r="F14" s="81">
        <v>75.219887955330094</v>
      </c>
      <c r="G14" s="81">
        <v>74.405174039579677</v>
      </c>
      <c r="H14" s="71"/>
    </row>
    <row r="15" spans="1:13">
      <c r="A15" s="71"/>
      <c r="B15" s="71"/>
      <c r="C15" s="71"/>
      <c r="D15" s="80">
        <v>80.52344910572954</v>
      </c>
      <c r="E15" s="83">
        <v>80.64877417454602</v>
      </c>
      <c r="F15" s="83">
        <v>79.597623494095117</v>
      </c>
      <c r="G15" s="83">
        <v>78.725339582313978</v>
      </c>
      <c r="H15" s="71"/>
    </row>
  </sheetData>
  <customSheetViews>
    <customSheetView guid="{107848C0-865E-4B97-A1FE-008C1D944D56}">
      <selection activeCell="D13" sqref="D13:G15"/>
      <pageMargins left="0.7" right="0.7" top="0.75" bottom="0.75" header="0.3" footer="0.3"/>
    </customSheetView>
    <customSheetView guid="{43DBEEED-1CD1-4FA6-96DE-36365D64252A}">
      <selection activeCell="D13" sqref="D13:G15"/>
      <pageMargins left="0.7" right="0.7" top="0.75" bottom="0.75" header="0.3" footer="0.3"/>
    </customSheetView>
    <customSheetView guid="{668C4098-305E-43E0-AA2E-37D8A90FEF0E}">
      <selection activeCell="F8" sqref="F8"/>
      <pageMargins left="0.7" right="0.7" top="0.75" bottom="0.75" header="0.3" footer="0.3"/>
    </customSheetView>
    <customSheetView guid="{5D95ADA9-4CAA-4CFA-A466-3A32A777730C}">
      <selection activeCell="E8" sqref="E8"/>
      <pageMargins left="0.7" right="0.7" top="0.75" bottom="0.75" header="0.3" footer="0.3"/>
    </customSheetView>
    <customSheetView guid="{1612F140-F57E-40B6-A90F-BFE30BBC5C02}">
      <selection activeCell="E8" sqref="E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13:XFD24" count="12">
    <row newVal="12" oldVal="14"/>
    <row newVal="13" oldVal="12"/>
    <row newVal="14" oldVal="13"/>
    <row newVal="15" oldVal="17"/>
    <row newVal="16" oldVal="15"/>
    <row newVal="17" oldVal="16"/>
    <row newVal="18" oldVal="20"/>
    <row newVal="19" oldVal="18"/>
    <row newVal="20" oldVal="19"/>
    <row newVal="21" oldVal="23"/>
    <row newVal="22" oldVal="21"/>
    <row newVal="23" oldVal="22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Treguesit kryesor</vt:lpstr>
      <vt:lpstr>treguesit e rinj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Marinela Lamce</cp:lastModifiedBy>
  <cp:lastPrinted>2022-02-21T09:41:29Z</cp:lastPrinted>
  <dcterms:created xsi:type="dcterms:W3CDTF">2020-04-15T12:51:15Z</dcterms:created>
  <dcterms:modified xsi:type="dcterms:W3CDTF">2022-10-05T14:12:47Z</dcterms:modified>
</cp:coreProperties>
</file>